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ml.chartshapes+xml"/>
  <Override PartName="/xl/charts/chart1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drawings/drawing19.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20.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21.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22.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23.xml" ContentType="application/vnd.openxmlformats-officedocument.drawingml.chartshapes+xml"/>
  <Override PartName="/xl/charts/chart22.xml" ContentType="application/vnd.openxmlformats-officedocument.drawingml.chart+xml"/>
  <Override PartName="/xl/drawings/drawing24.xml" ContentType="application/vnd.openxmlformats-officedocument.drawingml.chartshapes+xml"/>
  <Override PartName="/xl/charts/chart23.xml" ContentType="application/vnd.openxmlformats-officedocument.drawingml.chart+xml"/>
  <Override PartName="/xl/drawings/drawing25.xml" ContentType="application/vnd.openxmlformats-officedocument.drawingml.chartshapes+xml"/>
  <Override PartName="/xl/charts/chart24.xml" ContentType="application/vnd.openxmlformats-officedocument.drawingml.chart+xml"/>
  <Override PartName="/xl/drawings/drawing26.xml" ContentType="application/vnd.openxmlformats-officedocument.drawingml.chartshapes+xml"/>
  <Override PartName="/xl/charts/chart25.xml" ContentType="application/vnd.openxmlformats-officedocument.drawingml.chart+xml"/>
  <Override PartName="/xl/drawings/drawing27.xml" ContentType="application/vnd.openxmlformats-officedocument.drawingml.chartshapes+xml"/>
  <Override PartName="/xl/charts/chart26.xml" ContentType="application/vnd.openxmlformats-officedocument.drawingml.chart+xml"/>
  <Override PartName="/xl/drawings/drawing28.xml" ContentType="application/vnd.openxmlformats-officedocument.drawingml.chartshapes+xml"/>
  <Override PartName="/xl/charts/chart27.xml" ContentType="application/vnd.openxmlformats-officedocument.drawingml.chart+xml"/>
  <Override PartName="/xl/drawings/drawing29.xml" ContentType="application/vnd.openxmlformats-officedocument.drawingml.chartshapes+xml"/>
  <Override PartName="/xl/charts/chart28.xml" ContentType="application/vnd.openxmlformats-officedocument.drawingml.chart+xml"/>
  <Override PartName="/xl/drawings/drawing30.xml" ContentType="application/vnd.openxmlformats-officedocument.drawingml.chartshapes+xml"/>
  <Override PartName="/xl/charts/chart2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495" yWindow="330" windowWidth="15045" windowHeight="7185" tabRatio="841" activeTab="2"/>
  </bookViews>
  <sheets>
    <sheet name="Front page" sheetId="11689" r:id="rId1"/>
    <sheet name="Contact info" sheetId="11690" r:id="rId2"/>
    <sheet name="Contents" sheetId="11691" r:id="rId3"/>
    <sheet name="Chapter 1" sheetId="11692" r:id="rId4"/>
    <sheet name="Results &amp; key fig." sheetId="11693" r:id="rId5"/>
    <sheet name="NII" sheetId="11694" r:id="rId6"/>
    <sheet name="Non-NII" sheetId="11695" r:id="rId7"/>
    <sheet name="Expenses (1)" sheetId="11696" r:id="rId8"/>
    <sheet name="Expenses (2)" sheetId="11697" r:id="rId9"/>
    <sheet name="Loans" sheetId="11698" r:id="rId10"/>
    <sheet name="Impairment" sheetId="11699" r:id="rId11"/>
    <sheet name="NPL" sheetId="11700" r:id="rId12"/>
    <sheet name="EAD" sheetId="11701" r:id="rId13"/>
    <sheet name="Liq.&amp;funding (1)" sheetId="11702" r:id="rId14"/>
    <sheet name="Liq.&amp;funding (2)" sheetId="11703" r:id="rId15"/>
    <sheet name="Liq.&amp;funding (3)" sheetId="11704" r:id="rId16"/>
    <sheet name="Cap.adeq" sheetId="11705" r:id="rId17"/>
    <sheet name="Chapter 2" sheetId="11706" r:id="rId18"/>
    <sheet name="Fin perf (1)" sheetId="11707" r:id="rId19"/>
    <sheet name="Fin perf (2)" sheetId="11708" r:id="rId20"/>
    <sheet name="Fin perf (3)" sheetId="11709" r:id="rId21"/>
    <sheet name="Personal cust" sheetId="11710" r:id="rId22"/>
    <sheet name="SME" sheetId="11711" r:id="rId23"/>
    <sheet name="LCI" sheetId="11712" r:id="rId24"/>
    <sheet name="Trading" sheetId="11713" r:id="rId25"/>
    <sheet name="Other" sheetId="11714" r:id="rId26"/>
    <sheet name="Trad pension prod" sheetId="11715" r:id="rId27"/>
    <sheet name="Markets" sheetId="11716" r:id="rId28"/>
    <sheet name="Life" sheetId="11717" r:id="rId29"/>
    <sheet name="Asset Man." sheetId="11718" r:id="rId30"/>
    <sheet name="Non-life" sheetId="11719" r:id="rId31"/>
    <sheet name="Chapter 3" sheetId="11720" r:id="rId32"/>
    <sheet name="DNB Group" sheetId="11721" r:id="rId33"/>
    <sheet name="Market shares" sheetId="11722" r:id="rId34"/>
    <sheet name="Structure" sheetId="11723" r:id="rId35"/>
    <sheet name="Shareholders" sheetId="11724" r:id="rId36"/>
    <sheet name="Chapter 4" sheetId="11725" r:id="rId37"/>
    <sheet name="Norw.economy" sheetId="11726" r:id="rId38"/>
    <sheet name="Appendix" sheetId="11727" r:id="rId39"/>
    <sheet name="Sub_loans" sheetId="11728" r:id="rId40"/>
    <sheet name="Footnotes" sheetId="11729" r:id="rId41"/>
    <sheet name="Ark1" sheetId="11730" r:id="rId42"/>
  </sheets>
  <externalReferences>
    <externalReference r:id="rId43"/>
  </externalReferences>
  <definedNames>
    <definedName name="Print_Area_dummy" localSheetId="14">'Liq.&amp;funding (2)'!$A$1:$N$55</definedName>
    <definedName name="_xlnm.Print_Area" localSheetId="29">'Asset Man.'!$A$1:$J$35</definedName>
    <definedName name="_xlnm.Print_Area" localSheetId="16">Cap.adeq!$A$1:$J$213</definedName>
    <definedName name="_xlnm.Print_Area" localSheetId="2">Contents!$A$1:$D$211</definedName>
    <definedName name="_xlnm.Print_Area" localSheetId="32">'DNB Group'!$A$1:$H$61</definedName>
    <definedName name="_xlnm.Print_Area" localSheetId="12">EAD!$A$1:$J$436</definedName>
    <definedName name="_xlnm.Print_Area" localSheetId="7">'Expenses (1)'!$A$1:$J$73</definedName>
    <definedName name="_xlnm.Print_Area" localSheetId="8">'Expenses (2)'!$A$1:$E$47</definedName>
    <definedName name="_xlnm.Print_Area" localSheetId="19">'Fin perf (2)'!$A$1:$O$67</definedName>
    <definedName name="_xlnm.Print_Area" localSheetId="20">'Fin perf (3)'!$A$1:$J$23</definedName>
    <definedName name="_xlnm.Print_Area" localSheetId="0">'Front page'!$A$1:$A$51</definedName>
    <definedName name="_xlnm.Print_Area" localSheetId="10">Impairment!$A$1:$J$77</definedName>
    <definedName name="_xlnm.Print_Area" localSheetId="23">LCI!$A$1:$J$283</definedName>
    <definedName name="_xlnm.Print_Area" localSheetId="28">Life!$A$1:$K$350</definedName>
    <definedName name="_xlnm.Print_Area" localSheetId="14">'Liq.&amp;funding (2)'!$A$1:$N$55</definedName>
    <definedName name="_xlnm.Print_Area" localSheetId="15">'Liq.&amp;funding (3)'!$A$1:$J$89</definedName>
    <definedName name="_xlnm.Print_Area" localSheetId="9">Loans!$A$1:$J$38</definedName>
    <definedName name="_xlnm.Print_Area" localSheetId="33">'Market shares'!$A$1:$J$60</definedName>
    <definedName name="_xlnm.Print_Area" localSheetId="5">NII!$A$1:$J$179</definedName>
    <definedName name="_xlnm.Print_Area" localSheetId="30">'Non-life'!$A$1:$J$33</definedName>
    <definedName name="_xlnm.Print_Area" localSheetId="6">'Non-NII'!$A$1:$J$62</definedName>
    <definedName name="_xlnm.Print_Area" localSheetId="37">Norw.economy!$A$1:$G$90</definedName>
    <definedName name="_xlnm.Print_Area" localSheetId="11">NPL!$A$1:$J$168</definedName>
    <definedName name="_xlnm.Print_Area" localSheetId="25">Other!$A$1:$J$21</definedName>
    <definedName name="_xlnm.Print_Area" localSheetId="21">'Personal cust'!$A$1:$J$168</definedName>
    <definedName name="_xlnm.Print_Area" localSheetId="4">'Results &amp; key fig.'!$A$1:$K$474</definedName>
    <definedName name="_xlnm.Print_Area" localSheetId="22">SME!$A$1:$J$83</definedName>
    <definedName name="_xlnm.Print_Area" localSheetId="34">Structure!$A$1:$A$140</definedName>
    <definedName name="_xlnm.Print_Area">#N/A</definedName>
    <definedName name="_xlnm.Print_Titles" localSheetId="39">Sub_loans!$A:$A</definedName>
  </definedNames>
  <calcPr calcId="145621"/>
</workbook>
</file>

<file path=xl/calcChain.xml><?xml version="1.0" encoding="utf-8"?>
<calcChain xmlns="http://schemas.openxmlformats.org/spreadsheetml/2006/main">
  <c r="A331" i="11712" l="1"/>
  <c r="A330" i="11712"/>
  <c r="A329" i="11712"/>
  <c r="A122" i="11711"/>
  <c r="A121" i="11711"/>
  <c r="A120" i="11711"/>
  <c r="A189" i="11710"/>
  <c r="A188" i="11710"/>
  <c r="A187" i="11710"/>
  <c r="B448" i="11701" l="1"/>
  <c r="B447" i="11701"/>
  <c r="B446" i="11701"/>
  <c r="C446" i="11701" s="1"/>
  <c r="C447" i="11701" l="1"/>
  <c r="C121" i="11711" s="1"/>
  <c r="C448" i="11701"/>
  <c r="C188" i="11710"/>
  <c r="C189" i="11710"/>
  <c r="C122" i="11711"/>
  <c r="C331" i="11712"/>
  <c r="C329" i="11712"/>
  <c r="C187" i="11710"/>
  <c r="C120" i="11711"/>
  <c r="C330" i="11712" l="1"/>
</calcChain>
</file>

<file path=xl/sharedStrings.xml><?xml version="1.0" encoding="utf-8"?>
<sst xmlns="http://schemas.openxmlformats.org/spreadsheetml/2006/main" count="5046" uniqueCount="1992">
  <si>
    <t>Contact information</t>
  </si>
  <si>
    <t>Group Chief Executive</t>
  </si>
  <si>
    <t>Rune Bjerke</t>
  </si>
  <si>
    <t>For further information, please contact</t>
  </si>
  <si>
    <t>Bjørn Erik Næss, Chief Financial Officer (until 1 March)</t>
  </si>
  <si>
    <t>bjorn.erik.naess@dnb.no</t>
  </si>
  <si>
    <t>+47 4150 5201</t>
  </si>
  <si>
    <t>Kjerstin Braathen, Chief Financial Officer (from 1 March)</t>
  </si>
  <si>
    <t>kjerstin.braathen@dnb.no</t>
  </si>
  <si>
    <t>+47 9056 6848</t>
  </si>
  <si>
    <t>Merete Stigen, head of Group Financial Reporting</t>
  </si>
  <si>
    <t>merete.stigen@dnb.no</t>
  </si>
  <si>
    <t>+47 4790 9878</t>
  </si>
  <si>
    <t>Rune Helland, head of Investor Relations</t>
  </si>
  <si>
    <t>rune.helland@dnb.no</t>
  </si>
  <si>
    <t>+47 2326 8400</t>
  </si>
  <si>
    <t>Amra Koluder, SVP Investor Relations</t>
  </si>
  <si>
    <t>amra.koluder@dnb.no</t>
  </si>
  <si>
    <t>+47 2326 8408</t>
  </si>
  <si>
    <t>Kjetil Aga, Investor Relations</t>
  </si>
  <si>
    <t>kjetil.aga@dnb.no</t>
  </si>
  <si>
    <t>+47 4165 2576</t>
  </si>
  <si>
    <t>Thor Tellefsen, Long Term Funding</t>
  </si>
  <si>
    <t>thor.tellefsen@dnb.no</t>
  </si>
  <si>
    <t>+47 2326 8404</t>
  </si>
  <si>
    <t>Address</t>
  </si>
  <si>
    <t>DNB ASA, P.O.Box 1600 Sentrum, N-0021 Oslo</t>
  </si>
  <si>
    <t>Visiting address: Dronning Eufemias gate 30, Bjørvika, 0191 Oslo</t>
  </si>
  <si>
    <t>Telephone numbers</t>
  </si>
  <si>
    <t>From outside Norway: +47 915 04800</t>
  </si>
  <si>
    <t>In Norway: 04800</t>
  </si>
  <si>
    <t>Information on the Internet</t>
  </si>
  <si>
    <t>DNB's Investor Relations page: dnb.no/ir</t>
  </si>
  <si>
    <t>Financial calendar</t>
  </si>
  <si>
    <t>2017</t>
  </si>
  <si>
    <t>9 March</t>
  </si>
  <si>
    <t>Annual report 2016</t>
  </si>
  <si>
    <t>25 April</t>
  </si>
  <si>
    <t>Annual general meeting 2017</t>
  </si>
  <si>
    <t>26 April</t>
  </si>
  <si>
    <t>Ex-dividend date 2017</t>
  </si>
  <si>
    <t>28 April</t>
  </si>
  <si>
    <t>Q1 2017</t>
  </si>
  <si>
    <t>as of 5 May</t>
  </si>
  <si>
    <t>Distribution of dividends 2017</t>
  </si>
  <si>
    <t>12 July</t>
  </si>
  <si>
    <t>Q2 2017</t>
  </si>
  <si>
    <t>26 October</t>
  </si>
  <si>
    <t>Q3 2017</t>
  </si>
  <si>
    <t>21 November</t>
  </si>
  <si>
    <t>Capital markets day 2017</t>
  </si>
  <si>
    <t>Statements regarding DNB's relative market positions are, unless otherwise specified, based on internal DNB analyses.</t>
  </si>
  <si>
    <t>Contents chapter 1 - Financial results DNB Group</t>
  </si>
  <si>
    <t>PAGE</t>
  </si>
  <si>
    <t>Financial results and key figures</t>
  </si>
  <si>
    <t>1.1</t>
  </si>
  <si>
    <t>Income statement - condensed</t>
  </si>
  <si>
    <t>1.2</t>
  </si>
  <si>
    <t>Income statement - condensed - adjusted for basis swaps</t>
  </si>
  <si>
    <t>1.3</t>
  </si>
  <si>
    <t>Net gains on financial intruments at fair value</t>
  </si>
  <si>
    <t>1.4</t>
  </si>
  <si>
    <t>Full income statement - quarterly figures</t>
  </si>
  <si>
    <t>1.5</t>
  </si>
  <si>
    <t>Comprehensive income statement - quarterly figures</t>
  </si>
  <si>
    <t>1.6</t>
  </si>
  <si>
    <t>Income statement - five years</t>
  </si>
  <si>
    <t>1.7</t>
  </si>
  <si>
    <t>Comprehensive income statement - five years</t>
  </si>
  <si>
    <t>1.8</t>
  </si>
  <si>
    <t>Full balance sheet - quarterly figures</t>
  </si>
  <si>
    <t>1.9</t>
  </si>
  <si>
    <t>Balance sheet - five years</t>
  </si>
  <si>
    <t>1.10</t>
  </si>
  <si>
    <t>Key figures - quarterly figures</t>
  </si>
  <si>
    <t>1.11</t>
  </si>
  <si>
    <t>Key figures, adjusted for basis swaps</t>
  </si>
  <si>
    <t>1.12</t>
  </si>
  <si>
    <t>Key figures - five years</t>
  </si>
  <si>
    <t>1.13</t>
  </si>
  <si>
    <t>Key figures, adjusted for basis swaps - five years</t>
  </si>
  <si>
    <t>1.14</t>
  </si>
  <si>
    <t>Key figures - definitions</t>
  </si>
  <si>
    <t>1.15</t>
  </si>
  <si>
    <t>Assets and liabilities held for sale</t>
  </si>
  <si>
    <t xml:space="preserve">Net interest income </t>
  </si>
  <si>
    <t>2.1</t>
  </si>
  <si>
    <t>Net interest income - split by segments</t>
  </si>
  <si>
    <t>2.2</t>
  </si>
  <si>
    <t>Average volumes - split by segments</t>
  </si>
  <si>
    <t>2.3</t>
  </si>
  <si>
    <t>Interest rate spreads - split by segments</t>
  </si>
  <si>
    <t>2.4</t>
  </si>
  <si>
    <t>Quarterly development in average interest rate spreads (graphs)</t>
  </si>
  <si>
    <t>2.5</t>
  </si>
  <si>
    <t>Net interest income</t>
  </si>
  <si>
    <t>2.6</t>
  </si>
  <si>
    <t>Changes in net interest income, six quarters</t>
  </si>
  <si>
    <t>Net other operating income</t>
  </si>
  <si>
    <t>3.1</t>
  </si>
  <si>
    <t>Operating expenses</t>
  </si>
  <si>
    <t>4.1</t>
  </si>
  <si>
    <t>4.2</t>
  </si>
  <si>
    <t>Number of employees - full-time positions</t>
  </si>
  <si>
    <t>4.3</t>
  </si>
  <si>
    <t>IT expenses</t>
  </si>
  <si>
    <t>4.4</t>
  </si>
  <si>
    <t>Ordinary cost/income ratio</t>
  </si>
  <si>
    <t>4.5</t>
  </si>
  <si>
    <t>Changes in total operating expenses</t>
  </si>
  <si>
    <t>Loans</t>
  </si>
  <si>
    <t>5.1</t>
  </si>
  <si>
    <t>Development in volumes - net loans to customers</t>
  </si>
  <si>
    <t>5.2</t>
  </si>
  <si>
    <t>Net loans to principal customer groups</t>
  </si>
  <si>
    <t>Impairment of loans and guarantees</t>
  </si>
  <si>
    <t>6.1</t>
  </si>
  <si>
    <t>Impairment of loans and guarantees per segment</t>
  </si>
  <si>
    <t>6.2</t>
  </si>
  <si>
    <t>Impairment of loans and guarantees for principal customer groups</t>
  </si>
  <si>
    <t>6.3</t>
  </si>
  <si>
    <t>Non-performing and doubtful loans</t>
  </si>
  <si>
    <t>7.1</t>
  </si>
  <si>
    <t>Net non-performing and net doubtful loans and guarantees</t>
  </si>
  <si>
    <t>7.2</t>
  </si>
  <si>
    <t>Development in net non-performing and net doubtful loans and guarantees</t>
  </si>
  <si>
    <t>7.3</t>
  </si>
  <si>
    <t>Net non-performing and net doubtful loans and guarantees for principal customer groups</t>
  </si>
  <si>
    <t>7.4</t>
  </si>
  <si>
    <t>Net non-performing and net doubtful loans and guarantees per segment</t>
  </si>
  <si>
    <t>7.5</t>
  </si>
  <si>
    <t>Net non-performing and net doubtful loans and guarantees for principal customer groups (graph)</t>
  </si>
  <si>
    <t>7.6</t>
  </si>
  <si>
    <t>Collective impairment per segment</t>
  </si>
  <si>
    <t>7.7</t>
  </si>
  <si>
    <t>Collective impairment for principal customer groups</t>
  </si>
  <si>
    <t>Commitments (on and off-balance sheet items)</t>
  </si>
  <si>
    <t>8.1</t>
  </si>
  <si>
    <t>Exposure at default by customer segments as defined in DNB's management reporting</t>
  </si>
  <si>
    <t>8.2</t>
  </si>
  <si>
    <t>Risk classification of portfolio</t>
  </si>
  <si>
    <t>8.3</t>
  </si>
  <si>
    <t>Risk classification of portfolio - DNB Group</t>
  </si>
  <si>
    <t>8.4</t>
  </si>
  <si>
    <t xml:space="preserve">Segment areas - exposure at default according to sector </t>
  </si>
  <si>
    <t>8.5</t>
  </si>
  <si>
    <t>Exposure at default, breakdown of commercial real estate exposure</t>
  </si>
  <si>
    <t>8.6</t>
  </si>
  <si>
    <t>Exposure at default, geographic distribution of commercial real estate exposure</t>
  </si>
  <si>
    <t>8.7</t>
  </si>
  <si>
    <t>Sub-segments in Large corporates and international customers - exposure at default according to sector</t>
  </si>
  <si>
    <t>8.8</t>
  </si>
  <si>
    <t>Sub-segments in Large corporates and international customers - risk classification of portfolio</t>
  </si>
  <si>
    <t>8.9</t>
  </si>
  <si>
    <t>DNB's risk classification</t>
  </si>
  <si>
    <t>Contents chapter 1 - Financial results DNB Group (continued)</t>
  </si>
  <si>
    <t>Liquidity and funding</t>
  </si>
  <si>
    <t>9.1</t>
  </si>
  <si>
    <t>Development in volumes - deposits from customers</t>
  </si>
  <si>
    <t>9.2</t>
  </si>
  <si>
    <t>Funding</t>
  </si>
  <si>
    <t>9.3</t>
  </si>
  <si>
    <t>Redemption profile (table and graph)</t>
  </si>
  <si>
    <t>9.4</t>
  </si>
  <si>
    <t>Asset encumbrance</t>
  </si>
  <si>
    <t>9.5</t>
  </si>
  <si>
    <t>Additional assets available for secured funding</t>
  </si>
  <si>
    <t>9.6</t>
  </si>
  <si>
    <t>Liquid assets</t>
  </si>
  <si>
    <t>9.7</t>
  </si>
  <si>
    <t>Liquidity Coverage Ratio</t>
  </si>
  <si>
    <t>Capital adequacy</t>
  </si>
  <si>
    <t>10.1</t>
  </si>
  <si>
    <t>Primary capital  - DNB Group</t>
  </si>
  <si>
    <t>10.2</t>
  </si>
  <si>
    <t>Leverage ratio</t>
  </si>
  <si>
    <t>10.3</t>
  </si>
  <si>
    <t>Specification of capital requirements</t>
  </si>
  <si>
    <t>10.4</t>
  </si>
  <si>
    <t>Common equity Tier 1 capital ratio (graphs)</t>
  </si>
  <si>
    <t>10.5</t>
  </si>
  <si>
    <t>Specification of capital requirements for credit risk</t>
  </si>
  <si>
    <t>10.6</t>
  </si>
  <si>
    <t>Primary capital - including DNB Bank ASA and DNB Bank Group</t>
  </si>
  <si>
    <t>Contents chapter 2 - Segmental reporting</t>
  </si>
  <si>
    <t>Financial performance</t>
  </si>
  <si>
    <t>Development - reporting segments</t>
  </si>
  <si>
    <t>Extracts from income statement</t>
  </si>
  <si>
    <t>Other operations/eliminations</t>
  </si>
  <si>
    <t>Main average balance sheet items and key figures</t>
  </si>
  <si>
    <t>Key figures - Norwegian and international units</t>
  </si>
  <si>
    <t>Personal customers</t>
  </si>
  <si>
    <t>Exposure at default according to sector</t>
  </si>
  <si>
    <t>Development in average volumes and interest rate spreads</t>
  </si>
  <si>
    <t>Distribution of loan to value</t>
  </si>
  <si>
    <t>DNB Boligkreditt - Average mortgage lending - volumes and spreads</t>
  </si>
  <si>
    <t>2.7</t>
  </si>
  <si>
    <t>DNB Eiendom - Residential real estate broking in Norway</t>
  </si>
  <si>
    <t>Small and medium-sized enterprises (SME)</t>
  </si>
  <si>
    <t>3.2</t>
  </si>
  <si>
    <t>3.3</t>
  </si>
  <si>
    <t>3.4</t>
  </si>
  <si>
    <t>Large corporates and international customers (LCI)</t>
  </si>
  <si>
    <t>Average volumes</t>
  </si>
  <si>
    <t>4.6</t>
  </si>
  <si>
    <t>Nordic Corporates Division:</t>
  </si>
  <si>
    <t>4.7</t>
  </si>
  <si>
    <t>International Corporates Division:</t>
  </si>
  <si>
    <t>4.8</t>
  </si>
  <si>
    <t>Energy Division:</t>
  </si>
  <si>
    <t>4.9</t>
  </si>
  <si>
    <t>Shipping, Offshore and Logistics Division (SOL):</t>
  </si>
  <si>
    <t>4.10</t>
  </si>
  <si>
    <t>Risk classification of portfolio according to sub-segments in SOL:</t>
  </si>
  <si>
    <t>The crude oil sector</t>
  </si>
  <si>
    <t>The dry bulk sector</t>
  </si>
  <si>
    <t>The container sector</t>
  </si>
  <si>
    <t>The remaining SOL sectors</t>
  </si>
  <si>
    <t>4.11</t>
  </si>
  <si>
    <t>Risk classification of portfolio according to sub-segments in the oil related segments:</t>
  </si>
  <si>
    <t>Oil and gas</t>
  </si>
  <si>
    <t>Offshore</t>
  </si>
  <si>
    <t>Oilfield services</t>
  </si>
  <si>
    <t>Trading</t>
  </si>
  <si>
    <t>Contents chapter 2 - Segmental reporting (continued)</t>
  </si>
  <si>
    <t>Traditional pension products</t>
  </si>
  <si>
    <t>Provisions for higher life expectancy</t>
  </si>
  <si>
    <t>Main subsidiaries and product units</t>
  </si>
  <si>
    <t>Total DNB Markets activity:</t>
  </si>
  <si>
    <t xml:space="preserve">8.1    Financial performance </t>
  </si>
  <si>
    <t>8.2    Revenues within various segments</t>
  </si>
  <si>
    <t>8.3    Value-at-Risk</t>
  </si>
  <si>
    <t>DNB Livsforsikring Group:</t>
  </si>
  <si>
    <t>8.4    Financial performance</t>
  </si>
  <si>
    <t>8.5    Reconciliation of the DNB Livsforsikring Group's and the DNB Group's financial statements</t>
  </si>
  <si>
    <t>8.6    Value-adjusted return on assets</t>
  </si>
  <si>
    <t>8.7    Financial exposure per sub-portfolio</t>
  </si>
  <si>
    <t>8.8    Financial exposure - common portfolio</t>
  </si>
  <si>
    <t>8.9    Balance sheets</t>
  </si>
  <si>
    <t>8.10  Solvency capital</t>
  </si>
  <si>
    <t>8.11  Capital adequacy and solvency margin capital</t>
  </si>
  <si>
    <t>DNB Asset Management:</t>
  </si>
  <si>
    <t xml:space="preserve">8.12  Financial performance </t>
  </si>
  <si>
    <t>DNB Forsikring:</t>
  </si>
  <si>
    <t xml:space="preserve">8.13  Financial performance </t>
  </si>
  <si>
    <t>Contents chapter 3 - About DNB</t>
  </si>
  <si>
    <t>DNB - Norway's leading financial services group</t>
  </si>
  <si>
    <t>DNB Group</t>
  </si>
  <si>
    <t>Assets under management in DNB Asset Management, DNB Livsforsikring and DNB Forsikring</t>
  </si>
  <si>
    <t>Customer base</t>
  </si>
  <si>
    <t>Distribution network</t>
  </si>
  <si>
    <t>DNB Bank ASA - credit ratings from international rating agencies</t>
  </si>
  <si>
    <t>DNB's market shares in Norway</t>
  </si>
  <si>
    <t>Retail market and Corporate market (graphs)</t>
  </si>
  <si>
    <t>Development in market shares, loans and deposits</t>
  </si>
  <si>
    <t>DNB Livsforsikring - market shares</t>
  </si>
  <si>
    <t>DNB Asset Management - market shares retail market</t>
  </si>
  <si>
    <t>Group business structure and financial governance</t>
  </si>
  <si>
    <t>Legal structure</t>
  </si>
  <si>
    <t>Operational structure</t>
  </si>
  <si>
    <t>Financial governance and reporting structure</t>
  </si>
  <si>
    <t>Shareholder structure</t>
  </si>
  <si>
    <t>Major shareholders</t>
  </si>
  <si>
    <t>Ownership according to investor category (graph)</t>
  </si>
  <si>
    <t>Contents chapter 4 - The Norwegian economy</t>
  </si>
  <si>
    <t>Basic information about Norway</t>
  </si>
  <si>
    <t>Government net financial liabilities (graph)</t>
  </si>
  <si>
    <t>GDP growth mainland Norway and unemployment rate (graph)</t>
  </si>
  <si>
    <t>Contribution to volume growth in GDP, mainland Norway</t>
  </si>
  <si>
    <t>Composition of GDP (graph)</t>
  </si>
  <si>
    <t>Composition of exports (graph)</t>
  </si>
  <si>
    <t>Key macro-economic indicators, Norway</t>
  </si>
  <si>
    <t>Credit market, 12 month percentage growth (graph)</t>
  </si>
  <si>
    <t>Deposit market, 12 month percentage growth (graph)</t>
  </si>
  <si>
    <t>House prices (graph)</t>
  </si>
  <si>
    <t>Household debt burden and interest burden (graph)</t>
  </si>
  <si>
    <t>Appendix</t>
  </si>
  <si>
    <t>94-97</t>
  </si>
  <si>
    <t>Disclosure for main features of regulatory capital instruments</t>
  </si>
  <si>
    <t>Chapter 1 - Financial results DNB Group</t>
  </si>
  <si>
    <r>
      <t xml:space="preserve">1.1.1  Income statement - condensed </t>
    </r>
    <r>
      <rPr>
        <b/>
        <u/>
        <vertAlign val="superscript"/>
        <sz val="12"/>
        <color indexed="25"/>
        <rFont val="Arial"/>
        <family val="2"/>
      </rPr>
      <t>1)</t>
    </r>
  </si>
  <si>
    <t>Amounts in NOK million</t>
  </si>
  <si>
    <t>4Q16</t>
  </si>
  <si>
    <t>3Q16</t>
  </si>
  <si>
    <t>2Q16</t>
  </si>
  <si>
    <t>1Q16</t>
  </si>
  <si>
    <t>4Q15</t>
  </si>
  <si>
    <t>3Q15</t>
  </si>
  <si>
    <t>2Q15</t>
  </si>
  <si>
    <t>1Q15</t>
  </si>
  <si>
    <t>4Q14</t>
  </si>
  <si>
    <t>Net commissions and fees</t>
  </si>
  <si>
    <r>
      <t xml:space="preserve">Net gains on financial instruments at fair value </t>
    </r>
    <r>
      <rPr>
        <i/>
        <vertAlign val="superscript"/>
        <sz val="6.5"/>
        <color indexed="60"/>
        <rFont val="Arial"/>
        <family val="2"/>
      </rPr>
      <t>2)</t>
    </r>
  </si>
  <si>
    <t>Net financial and risk result, DNB Livsforsikring</t>
  </si>
  <si>
    <t>Net insurance result, DNB Forsikring</t>
  </si>
  <si>
    <t>Other operating income</t>
  </si>
  <si>
    <r>
      <t xml:space="preserve">Net other operating income, total </t>
    </r>
    <r>
      <rPr>
        <vertAlign val="superscript"/>
        <sz val="6.5"/>
        <color indexed="60"/>
        <rFont val="Arial"/>
        <family val="2"/>
      </rPr>
      <t>3)</t>
    </r>
  </si>
  <si>
    <t>Total income</t>
  </si>
  <si>
    <t xml:space="preserve">Restructuring costs and non-recurring effects </t>
  </si>
  <si>
    <t>Pre-tax operating profit before impairment</t>
  </si>
  <si>
    <t>Net gains on fixed and intangible assets</t>
  </si>
  <si>
    <t>Pre-tax operating profit</t>
  </si>
  <si>
    <t>Tax expense</t>
  </si>
  <si>
    <t>Profit from operations held for sale, after taxes</t>
  </si>
  <si>
    <t>Profit for the period</t>
  </si>
  <si>
    <t>Portion attributable to shareholders</t>
  </si>
  <si>
    <t>1)  For more details, see table 1.1.4.</t>
  </si>
  <si>
    <t>2)  See table 1.1.3 “Net gains on financial instruments at fair value” for specification.</t>
  </si>
  <si>
    <t>3)  See table 1.3.1 “Net other operating income” for specification.</t>
  </si>
  <si>
    <t xml:space="preserve"> </t>
  </si>
  <si>
    <t>1.1.2  Income statement - condensed - adjusted for basis swaps</t>
  </si>
  <si>
    <t>Net gains on financial instruments at fair value</t>
  </si>
  <si>
    <t>Net other operating income, total</t>
  </si>
  <si>
    <t>1.1.3  Net gains on financial instruments at fair value</t>
  </si>
  <si>
    <t>Customer revenues in DNB Markets</t>
  </si>
  <si>
    <t>Trading revenues in DNB Markets 
(excl. CVA/DVA/FVA and credit spread effects)</t>
  </si>
  <si>
    <t>Financial guarantees</t>
  </si>
  <si>
    <t>Credit spread effects on bonds in DNB Markets</t>
  </si>
  <si>
    <r>
      <t xml:space="preserve">Basis swaps </t>
    </r>
    <r>
      <rPr>
        <vertAlign val="superscript"/>
        <sz val="6.5"/>
        <color indexed="60"/>
        <rFont val="Arial"/>
        <family val="2"/>
      </rPr>
      <t>1)</t>
    </r>
  </si>
  <si>
    <r>
      <t xml:space="preserve">CVA/DVA/FVA </t>
    </r>
    <r>
      <rPr>
        <vertAlign val="superscript"/>
        <sz val="6.5"/>
        <color indexed="60"/>
        <rFont val="Arial"/>
        <family val="2"/>
      </rPr>
      <t>2)</t>
    </r>
  </si>
  <si>
    <t xml:space="preserve">Other mark-to-market adjustments </t>
  </si>
  <si>
    <t>Full year figures</t>
  </si>
  <si>
    <t>2016</t>
  </si>
  <si>
    <t>2015</t>
  </si>
  <si>
    <t>2014</t>
  </si>
  <si>
    <t>2013</t>
  </si>
  <si>
    <t>2012</t>
  </si>
  <si>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increase, so will the market value of existing swap contracts. This will give a increase in recorded income. However, such changes in value recorded in a quarter will be reversed in subsequent quarters, either because the market is stabilising or because the maturity date of the derivative contract is approaching.</t>
  </si>
  <si>
    <t>2)  The fair value of derivative instruments is adjusted for the credit risk of the counterparty (Credit Valuation Adjustment, or “CVA”) and DNB’s own credit risk (Debit Valuation Adjustments, or “DVA”). CVA and DVA are estimated based on the simulated expected exposure, probability of default, and loss given default. Counterparty credit risk is assessed based on market implied default probabilities (observed CDS spreads or indices), as well as the company’s own credit models. From the second quarter 2016 the fair value measurement of OTC derivatives also includes the funding valuation adjustment (FVA) for uncollateralized customer transactions. These transactions will be covered in the interbank market, and DNB will be required to provide collateral if the market value is negative. FVA represent the additional funding costs related to this collateral.</t>
  </si>
  <si>
    <t>1.1.4  Full income statement - quarterly figures</t>
  </si>
  <si>
    <t>Total interest income</t>
  </si>
  <si>
    <t>Total interest expenses</t>
  </si>
  <si>
    <t>Commission and fee income etc.</t>
  </si>
  <si>
    <t>Commission and fee expenses etc.</t>
  </si>
  <si>
    <r>
      <t xml:space="preserve">Net gains on financial instruments at fair value </t>
    </r>
    <r>
      <rPr>
        <vertAlign val="superscript"/>
        <sz val="6.5"/>
        <color indexed="60"/>
        <rFont val="Arial"/>
        <family val="2"/>
      </rPr>
      <t>1)</t>
    </r>
  </si>
  <si>
    <t>Net financial result, DNB Livsforsikring</t>
  </si>
  <si>
    <t>Net risk result, DNB Livsforsikring</t>
  </si>
  <si>
    <t>Profit from investments accounted for by the equity method</t>
  </si>
  <si>
    <t>Net gains on investment properties</t>
  </si>
  <si>
    <t>Other income</t>
  </si>
  <si>
    <t>Salaries and other personnel expenses</t>
  </si>
  <si>
    <t>Other expenses</t>
  </si>
  <si>
    <t>Depreciation and impairment of fixed and intangible assets</t>
  </si>
  <si>
    <t>Total operating expenses</t>
  </si>
  <si>
    <t>Portion attributable to additional Tier 1 capital holders</t>
  </si>
  <si>
    <t>Earnings/diluted earnings per share (NOK)</t>
  </si>
  <si>
    <t>Earnings per share excluding operations held for sale (NOK)</t>
  </si>
  <si>
    <t>Average exchange rates in the period:</t>
  </si>
  <si>
    <t>EUR/NOK</t>
  </si>
  <si>
    <t>USD/NOK</t>
  </si>
  <si>
    <t>1)  See table 1.1.3 “Net gains on financial instruments at fair value” for specification.</t>
  </si>
  <si>
    <t>1.1.5  Comprehensive income statement - quarterly figures</t>
  </si>
  <si>
    <t>Actuarial gains and losses</t>
  </si>
  <si>
    <t>Property revaluation</t>
  </si>
  <si>
    <t>Items allocated to customers (life insurance)</t>
  </si>
  <si>
    <t>Items that will not be reclassified to the income statement</t>
  </si>
  <si>
    <t>Currency translation of foreign operations</t>
  </si>
  <si>
    <t>Currency translation reserve reclassified to the income statement</t>
  </si>
  <si>
    <t>Hedging of net investments</t>
  </si>
  <si>
    <r>
      <t xml:space="preserve">Investments according to the equity method </t>
    </r>
    <r>
      <rPr>
        <vertAlign val="superscript"/>
        <sz val="6.5"/>
        <color indexed="60"/>
        <rFont val="Arial"/>
        <family val="2"/>
      </rPr>
      <t>1)</t>
    </r>
  </si>
  <si>
    <r>
      <t xml:space="preserve">Investments according to the equity method reclassified to the income statement </t>
    </r>
    <r>
      <rPr>
        <vertAlign val="superscript"/>
        <sz val="6.5"/>
        <color indexed="60"/>
        <rFont val="Arial"/>
        <family val="2"/>
      </rPr>
      <t>1)</t>
    </r>
  </si>
  <si>
    <t>Items that may subsequently be reclassified to the income statement</t>
  </si>
  <si>
    <t>Other comprehensive income for the period (net of tax)</t>
  </si>
  <si>
    <t>Comprehensive income for the period</t>
  </si>
  <si>
    <t>1)  DNB had indirect ownership interests in Visa Europe through its membership in Visa Norge. In connection with the valuation of the holdings in Visa Europe as at 31 March 2016 an accumulated gain of NOK 855 million was recognised in other comprehensive income. Upon the completion of the acquisition of Visa Europe by Visa Inc in the second quarter of 2016, this amount was reclassified to profit and a total gain of NOK 1 128 million was recognised as "Profit from investments accounted for by the equity method" in the income statement.</t>
  </si>
  <si>
    <t>1.1.6  Income statement - five years</t>
  </si>
  <si>
    <t>1.1.7  Comprehensive income statement - five years</t>
  </si>
  <si>
    <t>1.1.8  Full balance sheet - quarterly figures</t>
  </si>
  <si>
    <t>31 Dec.</t>
  </si>
  <si>
    <t>30 Sept.</t>
  </si>
  <si>
    <t>30 June</t>
  </si>
  <si>
    <t>31 March</t>
  </si>
  <si>
    <t>Assets</t>
  </si>
  <si>
    <t>Cash and deposits with central banks</t>
  </si>
  <si>
    <t>Due from credit institutions</t>
  </si>
  <si>
    <t>Loans to customers</t>
  </si>
  <si>
    <t>Commercial paper and bonds at fair value</t>
  </si>
  <si>
    <t>Shareholdings</t>
  </si>
  <si>
    <t>Financial assets, customers bearing the risk</t>
  </si>
  <si>
    <t>Financial derivatives</t>
  </si>
  <si>
    <t>Commercial paper and bonds, held to maturity</t>
  </si>
  <si>
    <t>Investment properties</t>
  </si>
  <si>
    <t>Investments accounted for by the equity method</t>
  </si>
  <si>
    <t>Intangible assets</t>
  </si>
  <si>
    <t>Deferred tax assets</t>
  </si>
  <si>
    <t>Fixed assets</t>
  </si>
  <si>
    <t>Assets held for sale</t>
  </si>
  <si>
    <t>Other assets</t>
  </si>
  <si>
    <t>Total assets</t>
  </si>
  <si>
    <t>Liabilities and equity</t>
  </si>
  <si>
    <t>Due to credit institutions</t>
  </si>
  <si>
    <t>Deposits from customers</t>
  </si>
  <si>
    <t>Debt securities issued</t>
  </si>
  <si>
    <t>Insurance liabilities, customers bearing the risk</t>
  </si>
  <si>
    <t>Liabilities to life insurance policyholders in DNB Livsforsikring</t>
  </si>
  <si>
    <t>Insurance liabilities, DNB Forsikring</t>
  </si>
  <si>
    <t>Payable taxes</t>
  </si>
  <si>
    <t>Deferred taxes</t>
  </si>
  <si>
    <t>Other liabilities</t>
  </si>
  <si>
    <t>Liabilities held for sale</t>
  </si>
  <si>
    <t>Provisions</t>
  </si>
  <si>
    <t>Pension commitments</t>
  </si>
  <si>
    <t>Subordinated loan capital</t>
  </si>
  <si>
    <t>Total liabilities</t>
  </si>
  <si>
    <t>Share capital</t>
  </si>
  <si>
    <t>Share premium</t>
  </si>
  <si>
    <t>Additional Tier 1 capital</t>
  </si>
  <si>
    <t>Other equity</t>
  </si>
  <si>
    <t>Total equity</t>
  </si>
  <si>
    <t>Total liabilities and equity</t>
  </si>
  <si>
    <t>Exchange rates at the end of the period:</t>
  </si>
  <si>
    <t>1.1.9  Balance sheet - five years</t>
  </si>
  <si>
    <t>1.1.10  Key figures - quarterly figures</t>
  </si>
  <si>
    <t>Interest rate analysis</t>
  </si>
  <si>
    <r>
      <t xml:space="preserve">Combined weighted total average spread for lending and deposits (%)  </t>
    </r>
    <r>
      <rPr>
        <vertAlign val="superscript"/>
        <sz val="6"/>
        <color indexed="60"/>
        <rFont val="Arial"/>
        <family val="2"/>
      </rPr>
      <t>1) 2)</t>
    </r>
  </si>
  <si>
    <r>
      <t>Average spread for ordinary lending to customers (%)</t>
    </r>
    <r>
      <rPr>
        <vertAlign val="superscript"/>
        <sz val="6"/>
        <color indexed="60"/>
        <rFont val="Arial"/>
        <family val="2"/>
      </rPr>
      <t xml:space="preserve"> 1) 2)</t>
    </r>
  </si>
  <si>
    <r>
      <t xml:space="preserve">Average spread for deposits from customers (%) </t>
    </r>
    <r>
      <rPr>
        <vertAlign val="superscript"/>
        <sz val="6"/>
        <color indexed="60"/>
        <rFont val="Arial"/>
        <family val="2"/>
      </rPr>
      <t>1) 2)</t>
    </r>
  </si>
  <si>
    <t>Rate of return/profitability</t>
  </si>
  <si>
    <t xml:space="preserve">Net other operating income, per cent of total income </t>
  </si>
  <si>
    <t>Cost/income ratio (%)</t>
  </si>
  <si>
    <t>Return on equity, annualised (%)</t>
  </si>
  <si>
    <t>RAROC, annualised (%)</t>
  </si>
  <si>
    <t>Average equity including allocated dividend (NOK million)</t>
  </si>
  <si>
    <t>Return on average risk-weighted volume, annualised (%)</t>
  </si>
  <si>
    <t>Financial strength at end of period</t>
  </si>
  <si>
    <r>
      <t>Common Equity Tier 1 capital ratio, transitional rules (%)</t>
    </r>
    <r>
      <rPr>
        <vertAlign val="superscript"/>
        <sz val="8.4"/>
        <color indexed="60"/>
        <rFont val="Arial"/>
        <family val="2"/>
      </rPr>
      <t xml:space="preserve"> </t>
    </r>
    <r>
      <rPr>
        <vertAlign val="superscript"/>
        <sz val="6"/>
        <color indexed="60"/>
        <rFont val="Arial"/>
        <family val="2"/>
      </rPr>
      <t>3)</t>
    </r>
  </si>
  <si>
    <r>
      <t xml:space="preserve">Tier 1 capital ratio, transitional rules (%) </t>
    </r>
    <r>
      <rPr>
        <vertAlign val="superscript"/>
        <sz val="6"/>
        <color indexed="60"/>
        <rFont val="Arial"/>
        <family val="2"/>
      </rPr>
      <t>3)</t>
    </r>
  </si>
  <si>
    <r>
      <t xml:space="preserve">Capital ratio, transitional rules (%) </t>
    </r>
    <r>
      <rPr>
        <vertAlign val="superscript"/>
        <sz val="6"/>
        <color indexed="60"/>
        <rFont val="Arial"/>
        <family val="2"/>
      </rPr>
      <t>3)</t>
    </r>
  </si>
  <si>
    <r>
      <t xml:space="preserve">Common equity Tier 1 capital at end of period 
(NOK million) </t>
    </r>
    <r>
      <rPr>
        <vertAlign val="superscript"/>
        <sz val="6"/>
        <color indexed="60"/>
        <rFont val="Arial"/>
        <family val="2"/>
      </rPr>
      <t>3)</t>
    </r>
  </si>
  <si>
    <t xml:space="preserve">Risk-weighted volume, transitional rules (NOK million) </t>
  </si>
  <si>
    <t>Loan portfolio and impairment</t>
  </si>
  <si>
    <r>
      <t>Individual impairment relative to average net loans to customers, annualised (%)</t>
    </r>
    <r>
      <rPr>
        <vertAlign val="superscript"/>
        <sz val="6"/>
        <color indexed="60"/>
        <rFont val="Arial"/>
        <family val="2"/>
      </rPr>
      <t xml:space="preserve"> 1) </t>
    </r>
  </si>
  <si>
    <r>
      <t>Impairment relative to average net loans to customers, 
annualised (%)</t>
    </r>
    <r>
      <rPr>
        <vertAlign val="superscript"/>
        <sz val="6"/>
        <color indexed="60"/>
        <rFont val="Arial"/>
        <family val="2"/>
      </rPr>
      <t xml:space="preserve"> 1)</t>
    </r>
  </si>
  <si>
    <r>
      <t>Net non-performing and net doubtful loans and guarantees, per cent of net loans</t>
    </r>
    <r>
      <rPr>
        <vertAlign val="superscript"/>
        <sz val="6"/>
        <color indexed="60"/>
        <rFont val="Arial"/>
        <family val="2"/>
      </rPr>
      <t xml:space="preserve"> 1)</t>
    </r>
  </si>
  <si>
    <r>
      <t>Net non-performing and net doubtful loans and guarantees at end of period (NOK million)</t>
    </r>
    <r>
      <rPr>
        <vertAlign val="superscript"/>
        <sz val="6"/>
        <color indexed="60"/>
        <rFont val="Arial"/>
        <family val="2"/>
      </rPr>
      <t xml:space="preserve"> 1)</t>
    </r>
  </si>
  <si>
    <t>Liquidity</t>
  </si>
  <si>
    <t>Ratio of customer deposits to net loans to customers at end of period (%)</t>
  </si>
  <si>
    <t xml:space="preserve">Total assets owned or managed by DNB </t>
  </si>
  <si>
    <t>Customer assets under management at end of period (NOK  billion)</t>
  </si>
  <si>
    <t>Total combined assets at end of period (NOK billion)</t>
  </si>
  <si>
    <t>Average total assets (NOK billion)</t>
  </si>
  <si>
    <r>
      <t>Customer savings at end of period (NOK billion)</t>
    </r>
    <r>
      <rPr>
        <vertAlign val="superscript"/>
        <sz val="6"/>
        <color indexed="60"/>
        <rFont val="Arial"/>
        <family val="2"/>
      </rPr>
      <t xml:space="preserve"> 1)</t>
    </r>
  </si>
  <si>
    <t>Staff</t>
  </si>
  <si>
    <t>Number of full-time positions at end of period</t>
  </si>
  <si>
    <t>The DNB share</t>
  </si>
  <si>
    <t>Number of shares at end of period (1 000)</t>
  </si>
  <si>
    <t>Average number of shares (1 000)</t>
  </si>
  <si>
    <t>Earnings per share (NOK)</t>
  </si>
  <si>
    <t>Earnings per share excl. operations held for sale (NOK)</t>
  </si>
  <si>
    <t>Dividend per share (NOK)</t>
  </si>
  <si>
    <t>Total shareholder's return (%)</t>
  </si>
  <si>
    <t>Dividend yield (%)</t>
  </si>
  <si>
    <t>Equity per share incl. allocated dividend at end of period (NOK)</t>
  </si>
  <si>
    <t>Share price at end of period (NOK)</t>
  </si>
  <si>
    <t>Price/earnings ratio</t>
  </si>
  <si>
    <t xml:space="preserve">Price/book value </t>
  </si>
  <si>
    <t>Market capitalisation (NOK billion)</t>
  </si>
  <si>
    <t>1)  Includes assets and liabilities in the Baltics, reclassified as held for sale in August 2016.</t>
  </si>
  <si>
    <t>2)  As from the first quarter of 2016, interest rate spreads are calculated for customer segments. Figures for previous periods have been restated accordingly.</t>
  </si>
  <si>
    <t>3)  Including 50 per cent of profit for the period, except for the full year figures.</t>
  </si>
  <si>
    <t>For definitions of selected key figures, see table 1.1.14</t>
  </si>
  <si>
    <t>1.1.11  Key figures, adjusted for basis swaps</t>
  </si>
  <si>
    <r>
      <t xml:space="preserve">Cost/income ratio (%) </t>
    </r>
    <r>
      <rPr>
        <vertAlign val="superscript"/>
        <sz val="6.5"/>
        <color indexed="60"/>
        <rFont val="Arial"/>
        <family val="2"/>
      </rPr>
      <t>1)</t>
    </r>
  </si>
  <si>
    <t xml:space="preserve">1)  Excluding impairment losses for goodwill and other intangible assets. </t>
  </si>
  <si>
    <t>1.1.12  Key figures - five years</t>
  </si>
  <si>
    <t xml:space="preserve">2013 </t>
  </si>
  <si>
    <t xml:space="preserve">2012 </t>
  </si>
  <si>
    <t>Combined weighted total average spread for lending and deposits (%)</t>
  </si>
  <si>
    <t>Average spread for ordinary lending to customers (%)</t>
  </si>
  <si>
    <t>Average spread for deposits from customers (%)</t>
  </si>
  <si>
    <t>Common Equity Tier 1 capital ratio, transitional rules (%)</t>
  </si>
  <si>
    <t xml:space="preserve">Tier 1 capital ratio, transitional rules (%) </t>
  </si>
  <si>
    <t>Capital ratio, transitional rules (%)</t>
  </si>
  <si>
    <t>Common equity Tier 1 capital at end of period (NOK million)</t>
  </si>
  <si>
    <t>Individual impairment relative to average net loans to customers, annualised (%)</t>
  </si>
  <si>
    <t>Impairment relative to average net loans to customers, annualised (%)</t>
  </si>
  <si>
    <t>Net non-performing and net doubtful loans and guarantees, per cent of net loans</t>
  </si>
  <si>
    <t>Net non-performing and net doubtful loans and guarantees at end of period (NOK million)</t>
  </si>
  <si>
    <t>Customer assets under management at end of period (NOK billion)</t>
  </si>
  <si>
    <t>Customer savings at end of period (NOK billion)</t>
  </si>
  <si>
    <r>
      <t xml:space="preserve">Proposed dividend for 2016 </t>
    </r>
    <r>
      <rPr>
        <vertAlign val="superscript"/>
        <sz val="6"/>
        <color indexed="60"/>
        <rFont val="Arial"/>
        <family val="2"/>
      </rPr>
      <t>1)</t>
    </r>
  </si>
  <si>
    <t>1)  Proposed dividend for 2016.</t>
  </si>
  <si>
    <t>For definitions of selected key figures, see next page.</t>
  </si>
  <si>
    <t>1.1.13  Key figures, adjusted for basis swaps - five years</t>
  </si>
  <si>
    <t>1.1.14  Key figures - definitions</t>
  </si>
  <si>
    <t>1, 2, 3</t>
  </si>
  <si>
    <t xml:space="preserve">Based on customer segments and nominal values and excluding impaired loans. Measured against the 3-month money market rate. </t>
  </si>
  <si>
    <t>Total operating expenses relative to total income.</t>
  </si>
  <si>
    <t>Return on equity represents the shareholders’ share of profit for the period relative to average equity excluding additional Tier 1 capital.</t>
  </si>
  <si>
    <t xml:space="preserve">RAROC (Risk-Adjusted Return On Capital) is defined as risk-adjusted profits (shareholders’ share) relative to average equity excluding additional Tier 1 capital. Risk-adjusted profits indicate the level of profits in a normalised situation. Among other things, recorded impairment losses on loans are replaced by normalised losses. </t>
  </si>
  <si>
    <t>Average equity is estimated on the basis of recorded equity including allocated dividend, but excluding additional Tier 1 capital. Thus this amount corresponds to the shareholders’ share of equity.</t>
  </si>
  <si>
    <t>The shareholders’ share of profit for the period relative to average risk-weighted volume.</t>
  </si>
  <si>
    <t>Total assets under management for external clients in DNB Asset Management, DNB Livsforsikring and DNB Forsikring.</t>
  </si>
  <si>
    <t>Total assets and customer assets under management.</t>
  </si>
  <si>
    <t>Total deposits from customers, assets under management and equity-linked bonds.</t>
  </si>
  <si>
    <t xml:space="preserve">The Annual General Meeting on 26 April 2016 authorised the Board of Directors of DNB ASA to acquire own shares for a total face value of up to NOK 325 759 772, corresponding to 2 per cent of share capital. The shares shall be purchased in a regulated market. Each share may be purchased at a price between NOK 10 and NOK 200 per share. The authorisation is valid for a period of 12 months from 26 April 2016. Acquired shares shall be redeemed in accordance with regulations on the reduction of capital. An agreement has been signed with Norwegian Government/Ministry of Trade, Industry and Fisheries for the redemption of a proportional share of government holdings to ensure that the government's percentage ownership does not change as a result of the redemption of repurchased shares. </t>
  </si>
  <si>
    <t>The shareholders’ share of profits relative to the average number of shares excluding any holdings of own shares.</t>
  </si>
  <si>
    <t>The shareholders’ share of profits excluding profits from operations held for sale. Holdings of own shares are not included in calculations of the number of shares.</t>
  </si>
  <si>
    <t>Closing price at end of period less closing price at beginning of period, including dividends reinvested in DNB shares on the dividend payment date, relative to closing price at beginning of period.</t>
  </si>
  <si>
    <t>The shareholders’ share of equity, excluding additional Tier 1 capital, at end of period relative to the number of shares.</t>
  </si>
  <si>
    <t>Closing price at end of period relative to annualised earnings per share.</t>
  </si>
  <si>
    <t>Share price at end of period relative to equity per share.</t>
  </si>
  <si>
    <t>Number of shares multiplied by the closing share price at end of period.</t>
  </si>
  <si>
    <t>1.1.15  Assets and liabilities held for sale</t>
  </si>
  <si>
    <t>On 25 August 2016 DNB and Nordea announced an agreement to combine their operations in Estonia, Latvia and Lithuania. The transaction is conditional upon regulatory approvals, and is expected to close in the second quarter of 2017. Nordea and DNB will have equal voting rights in the combined bank, while having different economic ownership levels that reflect the relative equity value of their contribution to the combined bank at the time of closing.</t>
  </si>
  <si>
    <t>Once the transaction has been completed DNB Bank ASA will no longer have full control of its subsidiaries, but will be involved in the financial and operating policy decisions of the new company established together with Nordea. At end-December 2016 all assets and related liabilities were presented as held for sale, while there were no changes in the presentation in the income statement. The capital adequacy reporting was not affected. No impairment loss has been recognised in the income statement following the reclassification. The subsidiaries are part of DNB’s Large corporates and international customers segment. Following the completion of the transaction, DNB’s ownership will be consolidated on one line in the financial statement according to the equity method.</t>
  </si>
  <si>
    <t>Reclassification of assets and liabilties in the Baltics as held for sale does not change DNB's risk related to these activities, and figures for the Baltics are included in tables and key figures apart from items that are directly derived from the consolidated balance sheet figures presented for the Group.</t>
  </si>
  <si>
    <t>The table below shows consolidated balance sheet amounts reclassified as assets and liabilities held for sale at end-December 2016.</t>
  </si>
  <si>
    <t>Liabilities</t>
  </si>
  <si>
    <t>1.2.1  Net interest income - split by segments</t>
  </si>
  <si>
    <r>
      <t>Net interest income from loans to customers</t>
    </r>
    <r>
      <rPr>
        <b/>
        <vertAlign val="superscript"/>
        <sz val="6.5"/>
        <rFont val="Arial"/>
        <family val="2"/>
      </rPr>
      <t xml:space="preserve"> 1) 2)</t>
    </r>
  </si>
  <si>
    <t>Small and medium-sized enterprises</t>
  </si>
  <si>
    <t>Large corporates and international customers</t>
  </si>
  <si>
    <t>Other</t>
  </si>
  <si>
    <t>Net interest income on deposits from customers</t>
  </si>
  <si>
    <t>Equity and non-interest bearing items/Allocated capital</t>
  </si>
  <si>
    <t xml:space="preserve">Total net interest income </t>
  </si>
  <si>
    <t>1.2.2  Average volumes - split by segments</t>
  </si>
  <si>
    <r>
      <t xml:space="preserve">Loans to customers </t>
    </r>
    <r>
      <rPr>
        <b/>
        <vertAlign val="superscript"/>
        <sz val="6.5"/>
        <rFont val="Arial"/>
        <family val="2"/>
      </rPr>
      <t>3)</t>
    </r>
  </si>
  <si>
    <r>
      <t xml:space="preserve">Personal customers </t>
    </r>
    <r>
      <rPr>
        <i/>
        <vertAlign val="superscript"/>
        <sz val="6.5"/>
        <rFont val="Arial"/>
        <family val="2"/>
      </rPr>
      <t>4)</t>
    </r>
  </si>
  <si>
    <r>
      <t xml:space="preserve">Deposits from customers </t>
    </r>
    <r>
      <rPr>
        <b/>
        <vertAlign val="superscript"/>
        <sz val="6.5"/>
        <rFont val="Arial"/>
        <family val="2"/>
      </rPr>
      <t>3)</t>
    </r>
  </si>
  <si>
    <r>
      <t xml:space="preserve">1.2.3  Interest rate spreads - split by segments </t>
    </r>
    <r>
      <rPr>
        <b/>
        <u/>
        <vertAlign val="superscript"/>
        <sz val="12"/>
        <color indexed="25"/>
        <rFont val="Arial"/>
        <family val="2"/>
      </rPr>
      <t>5)</t>
    </r>
  </si>
  <si>
    <t>Per cent</t>
  </si>
  <si>
    <r>
      <t xml:space="preserve">Total lending - customer segments </t>
    </r>
    <r>
      <rPr>
        <b/>
        <vertAlign val="superscript"/>
        <sz val="6.5"/>
        <color indexed="60"/>
        <rFont val="Arial"/>
        <family val="2"/>
      </rPr>
      <t>2)</t>
    </r>
  </si>
  <si>
    <t>Total deposits - customer segments</t>
  </si>
  <si>
    <r>
      <t xml:space="preserve">Combined spread - customer segments - weighted total average </t>
    </r>
    <r>
      <rPr>
        <b/>
        <vertAlign val="superscript"/>
        <sz val="6.5"/>
        <color indexed="60"/>
        <rFont val="Arial"/>
        <family val="2"/>
      </rPr>
      <t>2)</t>
    </r>
  </si>
  <si>
    <t>1)  Excluding impaired loans.</t>
  </si>
  <si>
    <t>2)  Margin calculations for finance leases were adjusted in the third quarter of 2015. Figures for previous periods have been restated accordingly.</t>
  </si>
  <si>
    <t>3)  Average nominal amount, excluding impaired loans.</t>
  </si>
  <si>
    <t>4)  In November 2015, a portfolio of home mortgages amounting to approximately NOK 20 billion was sold from DNB Boligkreditt to DNB Livsforsikring, and in November 2016, mortgages representingan additional NOK 5 billion were sold. For more information about the portfolio, see table 2.2.1.</t>
  </si>
  <si>
    <t>5)  Spreads are calculated based on money market rates and do not include additional funding costs related to liquidity measures.</t>
  </si>
  <si>
    <t>1.2.4  Quarterly development in average interest rate spreads</t>
  </si>
  <si>
    <t>Customer segments</t>
  </si>
  <si>
    <t>Margin calculations for finance leases were adjusted in the third quarter of 2015. Figures for previous periods have been restated accordingly.</t>
  </si>
  <si>
    <t>1.2.5  Net interest income</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</si>
  <si>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</si>
  <si>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</si>
  <si>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</si>
  <si>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</si>
  <si>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</si>
  <si>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</si>
  <si>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</si>
  <si>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</si>
  <si>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</si>
  <si>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</si>
  <si>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</si>
  <si>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r>
      <t xml:space="preserve">Guarantee fund levy </t>
    </r>
    <r>
      <rPr>
        <vertAlign val="superscript"/>
        <sz val="6.5"/>
        <color indexed="60"/>
        <rFont val="Arial"/>
        <family val="2"/>
      </rPr>
      <t>1)</t>
    </r>
  </si>
  <si>
    <r>
      <t xml:space="preserve">Other interest expenses </t>
    </r>
    <r>
      <rPr>
        <vertAlign val="superscript"/>
        <sz val="6.5"/>
        <color indexed="60"/>
        <rFont val="Arial"/>
        <family val="2"/>
      </rPr>
      <t xml:space="preserve">2) </t>
    </r>
  </si>
  <si>
    <t>1)  The amounts represent a proportional share of the estimated annual levy.</t>
  </si>
  <si>
    <t>2)  Other interest expenses include interest rate adjustments resulting from interest swaps.</t>
  </si>
  <si>
    <t>1.2.6  Changes in net interest income</t>
  </si>
  <si>
    <t>Changes from previous quarters:</t>
  </si>
  <si>
    <t>Changes from 3Q16</t>
  </si>
  <si>
    <t>Changes from 2Q16</t>
  </si>
  <si>
    <t>Changes from 1Q16</t>
  </si>
  <si>
    <t>Changes from 4Q15</t>
  </si>
  <si>
    <t>Changes from 3Q15</t>
  </si>
  <si>
    <t>Changes from 2Q15</t>
  </si>
  <si>
    <t>Changes from 1Q15</t>
  </si>
  <si>
    <t>Changes from 4Q14</t>
  </si>
  <si>
    <t>Lending volumes</t>
  </si>
  <si>
    <t>Deposit volumes</t>
  </si>
  <si>
    <t>Lending spreads</t>
  </si>
  <si>
    <t>Deposit spreads</t>
  </si>
  <si>
    <t>Exchange rate movements</t>
  </si>
  <si>
    <t>Interest days</t>
  </si>
  <si>
    <t>Long term funding</t>
  </si>
  <si>
    <t>Other net interest income</t>
  </si>
  <si>
    <t>Total</t>
  </si>
  <si>
    <t>1.3.1  Net other operating income</t>
  </si>
  <si>
    <t>Money transfer and interbank transactions</t>
  </si>
  <si>
    <t>Asset management services</t>
  </si>
  <si>
    <t>Credit broking</t>
  </si>
  <si>
    <t>Corporate finance</t>
  </si>
  <si>
    <t>Real estate broking</t>
  </si>
  <si>
    <t>Custodial services</t>
  </si>
  <si>
    <t>Securities broking</t>
  </si>
  <si>
    <t>Sale of insurance products</t>
  </si>
  <si>
    <t>Other income from banking services</t>
  </si>
  <si>
    <r>
      <t xml:space="preserve">Net gains on equity investments </t>
    </r>
    <r>
      <rPr>
        <vertAlign val="superscript"/>
        <sz val="6.5"/>
        <color indexed="60"/>
        <rFont val="Arial"/>
        <family val="2"/>
      </rPr>
      <t>1)</t>
    </r>
  </si>
  <si>
    <t>FX and interest rate instruments</t>
  </si>
  <si>
    <t>Basis swaps</t>
  </si>
  <si>
    <r>
      <t xml:space="preserve">Net gains on financial instruments at fair value </t>
    </r>
    <r>
      <rPr>
        <vertAlign val="superscript"/>
        <sz val="6.5"/>
        <color indexed="60"/>
        <rFont val="Arial"/>
        <family val="2"/>
      </rPr>
      <t>2)</t>
    </r>
  </si>
  <si>
    <r>
      <t xml:space="preserve">Net financial and risk result, DNB Livsforsikring </t>
    </r>
    <r>
      <rPr>
        <vertAlign val="superscript"/>
        <sz val="6.5"/>
        <color indexed="60"/>
        <rFont val="Arial"/>
        <family val="2"/>
      </rPr>
      <t>3)</t>
    </r>
  </si>
  <si>
    <t>Net premium income/insurance claims, DNB Forsikring</t>
  </si>
  <si>
    <r>
      <t xml:space="preserve">Profit from investments accounted for by the equity method </t>
    </r>
    <r>
      <rPr>
        <vertAlign val="superscript"/>
        <sz val="6.5"/>
        <color indexed="60"/>
        <rFont val="Arial"/>
        <family val="2"/>
      </rPr>
      <t>4)</t>
    </r>
  </si>
  <si>
    <t>As a percentage of total income</t>
  </si>
  <si>
    <r>
      <t xml:space="preserve">Net financial result, DNB Livsforsikring </t>
    </r>
    <r>
      <rPr>
        <vertAlign val="superscript"/>
        <sz val="6.5"/>
        <color indexed="60"/>
        <rFont val="Arial"/>
        <family val="2"/>
      </rPr>
      <t>3)</t>
    </r>
  </si>
  <si>
    <t>1) Includes dividends and equity related derivatives.</t>
  </si>
  <si>
    <t>2) See table 1.1.3 “Net gains on financial instruments at fair value” for specification.</t>
  </si>
  <si>
    <t>3) The transfer of the risk equalision fund to the policyholders' premium reserve reduced results by NOK 980 million in the fourth quarter of 2015.</t>
  </si>
  <si>
    <t>4) DNB had indirect ownership interests in Visa Europe through its membership in Visa Norge. In connection with the valuation of the holdings in Visa Europe as at 31 March 2016 an accumulated gain of NOK 855 million was recognised in other comprehensive income. Upon the completion of the acquisition of Visa Europe by Visa Inc in the second quarter of 2016, this amount was reclassified to profit and a total gain of NOK 1 128 million was recognised as "Profit from investments accounted for by the equity method" in the income statement.</t>
  </si>
  <si>
    <t>1.4.1  Operating expenses</t>
  </si>
  <si>
    <t>Salaries</t>
  </si>
  <si>
    <t>Employer's national insurance contributions</t>
  </si>
  <si>
    <r>
      <t xml:space="preserve">Pension expenses </t>
    </r>
    <r>
      <rPr>
        <vertAlign val="superscript"/>
        <sz val="6.5"/>
        <color indexed="60"/>
        <rFont val="Arial"/>
        <family val="2"/>
      </rPr>
      <t>1)</t>
    </r>
  </si>
  <si>
    <t xml:space="preserve">Restructuring expenses </t>
  </si>
  <si>
    <t>Other personnel expenses</t>
  </si>
  <si>
    <t>Total salaries and other personnel expenses</t>
  </si>
  <si>
    <r>
      <t xml:space="preserve">Fees </t>
    </r>
    <r>
      <rPr>
        <vertAlign val="superscript"/>
        <sz val="6.5"/>
        <color indexed="60"/>
        <rFont val="Arial"/>
        <family val="2"/>
      </rPr>
      <t>2)</t>
    </r>
  </si>
  <si>
    <r>
      <t xml:space="preserve">IT expenses </t>
    </r>
    <r>
      <rPr>
        <vertAlign val="superscript"/>
        <sz val="6.5"/>
        <color indexed="60"/>
        <rFont val="Arial"/>
        <family val="2"/>
      </rPr>
      <t xml:space="preserve">2) </t>
    </r>
  </si>
  <si>
    <t>Postage and telecommunications</t>
  </si>
  <si>
    <t>Office supplies</t>
  </si>
  <si>
    <t>Marketing and public relations</t>
  </si>
  <si>
    <t>Travel expenses</t>
  </si>
  <si>
    <t>Reimbursement to Norway Post for transactions executed</t>
  </si>
  <si>
    <t>Training expenses</t>
  </si>
  <si>
    <t>Operating expenses on properties and premises</t>
  </si>
  <si>
    <t>Operating expenses on machinery, vehicles and office
equipment</t>
  </si>
  <si>
    <r>
      <t>Other operating expenses</t>
    </r>
    <r>
      <rPr>
        <vertAlign val="superscript"/>
        <sz val="6.5"/>
        <rFont val="Arial"/>
        <family val="2"/>
      </rPr>
      <t xml:space="preserve"> </t>
    </r>
  </si>
  <si>
    <t>Total other expenses</t>
  </si>
  <si>
    <t xml:space="preserve">Impairment losses for goodwill </t>
  </si>
  <si>
    <r>
      <t xml:space="preserve">Depreciation and impairment of fixed and intangible assets </t>
    </r>
    <r>
      <rPr>
        <vertAlign val="superscript"/>
        <sz val="6.5"/>
        <rFont val="Arial"/>
        <family val="2"/>
      </rPr>
      <t xml:space="preserve"> 3)</t>
    </r>
  </si>
  <si>
    <t>Total depreciation and impairment of fixed and intangible assets</t>
  </si>
  <si>
    <t>1)  In the fourth quarter of 2015 DNB decided to change the Group's pension scheme from a defined-benefit to a defined contribution scheme with effect from 31 December 2015. The change includes the majority of its employees in Norway who were members of the Group's closed defined-benefit scheme. The change resulted in a one-time effect of NOK 1 969 million which reduced the period's pension cost. In the fourth quarter of 2014, a plan amendment was recorded for the pension scheme in the Norwegian Public Service Pension Fund, which reduced costs by NOK 93 million.</t>
  </si>
  <si>
    <t>2)  Fees also include system development fees and must be viewed relative to IT expenses.</t>
  </si>
  <si>
    <t>3)  In consequence of the restructuring process in DNB, provisions of NOK 160 million for onerous contracts related to premises were made in the first quarter of 2016.</t>
  </si>
  <si>
    <t>1.4.2  Number of employees - full-time positions based on the operational structure of the DNB Group</t>
  </si>
  <si>
    <t>Full-time positions</t>
  </si>
  <si>
    <t xml:space="preserve">2016 </t>
  </si>
  <si>
    <t>Personal Banking Norway</t>
  </si>
  <si>
    <t>Corporate Banking Norway</t>
  </si>
  <si>
    <r>
      <t xml:space="preserve">Large Corporates and International </t>
    </r>
    <r>
      <rPr>
        <vertAlign val="superscript"/>
        <sz val="6.5"/>
        <color indexed="60"/>
        <rFont val="Arial"/>
        <family val="2"/>
      </rPr>
      <t>1)</t>
    </r>
  </si>
  <si>
    <t>Markets</t>
  </si>
  <si>
    <t>Wealth Management</t>
  </si>
  <si>
    <t>Products</t>
  </si>
  <si>
    <r>
      <t xml:space="preserve">IT and Operations </t>
    </r>
    <r>
      <rPr>
        <vertAlign val="superscript"/>
        <sz val="6.5"/>
        <color indexed="60"/>
        <rFont val="Arial"/>
        <family val="2"/>
      </rPr>
      <t>2)</t>
    </r>
  </si>
  <si>
    <t>Other entities</t>
  </si>
  <si>
    <t>Total ordinary operations</t>
  </si>
  <si>
    <t>1)  Large Corporates and International increased the number of full-time positions in the Baltics by 63 in the fourth quarter for 2016.  1 777 full-time positions in the Baltics were included at end-December 2016.</t>
  </si>
  <si>
    <t>2)  IT and Operations increased its operations in Latvia in the fourth quarter of 2016.</t>
  </si>
  <si>
    <t>1.4.3  IT expenses</t>
  </si>
  <si>
    <t>IT operating expenses</t>
  </si>
  <si>
    <t>Depreciation</t>
  </si>
  <si>
    <t>Total IT operating expenses</t>
  </si>
  <si>
    <t>Systems development expenses</t>
  </si>
  <si>
    <t>Impairment</t>
  </si>
  <si>
    <t>Total systems development expenses</t>
  </si>
  <si>
    <r>
      <t xml:space="preserve">Total IT expenses </t>
    </r>
    <r>
      <rPr>
        <b/>
        <vertAlign val="superscript"/>
        <sz val="6.5"/>
        <color indexed="60"/>
        <rFont val="Arial"/>
        <family val="2"/>
      </rPr>
      <t>1)</t>
    </r>
  </si>
  <si>
    <t>Capitalised systems development expenses</t>
  </si>
  <si>
    <t>1)  The figures do not include salaries and indirect expenses.</t>
  </si>
  <si>
    <t>1.4.4  Ordinary cost/income ratio</t>
  </si>
  <si>
    <t xml:space="preserve">Cost/income ratio (%) </t>
  </si>
  <si>
    <t>- adjusted for basis swaps</t>
  </si>
  <si>
    <t>1.4.5  Changes in total operating expenses</t>
  </si>
  <si>
    <t>Change in</t>
  </si>
  <si>
    <t>Change</t>
  </si>
  <si>
    <t>per cent</t>
  </si>
  <si>
    <r>
      <t xml:space="preserve">Total adjusted operating expenses </t>
    </r>
    <r>
      <rPr>
        <b/>
        <vertAlign val="superscript"/>
        <sz val="8"/>
        <color indexed="60"/>
        <rFont val="Arial"/>
        <family val="2"/>
      </rPr>
      <t>*)</t>
    </r>
  </si>
  <si>
    <t>Expenses directly related to operations</t>
  </si>
  <si>
    <t>Pension expenses</t>
  </si>
  <si>
    <t>Salaries and other personnel expenses
(excl.  pension and restructuring costs)</t>
  </si>
  <si>
    <t>Provisions for financial activities tax</t>
  </si>
  <si>
    <t xml:space="preserve">Other costs </t>
  </si>
  <si>
    <t>Non-recurring effects</t>
  </si>
  <si>
    <t xml:space="preserve">Restructuring costs </t>
  </si>
  <si>
    <t>IT restructuring</t>
  </si>
  <si>
    <t>Other non-recurring effects</t>
  </si>
  <si>
    <t xml:space="preserve">Operating expenses </t>
  </si>
  <si>
    <t xml:space="preserve">*)  Of which: </t>
  </si>
  <si>
    <t>Exchange rate effects for units outside Norway</t>
  </si>
  <si>
    <t>Currency-adjusted operating expenses</t>
  </si>
  <si>
    <t>Properties and premises</t>
  </si>
  <si>
    <t>Pensions</t>
  </si>
  <si>
    <t>Marketing, travel and training expenses</t>
  </si>
  <si>
    <t>1.5.1  Development in volumes - net loans to customers</t>
  </si>
  <si>
    <t>Amounts in NOK billion</t>
  </si>
  <si>
    <t>Loans at end of period</t>
  </si>
  <si>
    <t>Loans adjusted for exchange rate movements</t>
  </si>
  <si>
    <t>Includes NOK 45 billion in the Baltics at end-December 2016, reclassified as assets held for sale in August 2016. Volumes include accrued interest and fair value adjustments.</t>
  </si>
  <si>
    <t>1.5.2  Net loans to principal customer groups</t>
  </si>
  <si>
    <t>Private individuals</t>
  </si>
  <si>
    <r>
      <t xml:space="preserve">Transportation by sea and pipelines and vessel construction </t>
    </r>
    <r>
      <rPr>
        <vertAlign val="superscript"/>
        <sz val="6.5"/>
        <color indexed="60"/>
        <rFont val="Arial"/>
        <family val="2"/>
      </rPr>
      <t>1)</t>
    </r>
  </si>
  <si>
    <t>Real estate</t>
  </si>
  <si>
    <r>
      <t xml:space="preserve">Manufacturing </t>
    </r>
    <r>
      <rPr>
        <vertAlign val="superscript"/>
        <sz val="6.5"/>
        <color indexed="60"/>
        <rFont val="Arial"/>
        <family val="2"/>
      </rPr>
      <t>1)</t>
    </r>
  </si>
  <si>
    <t>Services</t>
  </si>
  <si>
    <t>Trade</t>
  </si>
  <si>
    <r>
      <t xml:space="preserve">Oil and gas </t>
    </r>
    <r>
      <rPr>
        <vertAlign val="superscript"/>
        <sz val="6.5"/>
        <color indexed="60"/>
        <rFont val="Arial"/>
        <family val="2"/>
      </rPr>
      <t>1)</t>
    </r>
  </si>
  <si>
    <r>
      <t xml:space="preserve">Transportation and communication </t>
    </r>
    <r>
      <rPr>
        <vertAlign val="superscript"/>
        <sz val="6.5"/>
        <color indexed="60"/>
        <rFont val="Arial"/>
        <family val="2"/>
      </rPr>
      <t>1)</t>
    </r>
  </si>
  <si>
    <t>Building and construction</t>
  </si>
  <si>
    <t>Power and water supply</t>
  </si>
  <si>
    <t>Seafood</t>
  </si>
  <si>
    <t>Hotels and restaurants</t>
  </si>
  <si>
    <t>Agriculture and forestry</t>
  </si>
  <si>
    <t>Central and local government</t>
  </si>
  <si>
    <t>Other sectors</t>
  </si>
  <si>
    <t>Total customers</t>
  </si>
  <si>
    <r>
      <t xml:space="preserve">Credit institutions </t>
    </r>
    <r>
      <rPr>
        <vertAlign val="superscript"/>
        <sz val="6.5"/>
        <color indexed="60"/>
        <rFont val="Arial"/>
        <family val="2"/>
      </rPr>
      <t>*)</t>
    </r>
  </si>
  <si>
    <t>Total net loans</t>
  </si>
  <si>
    <t>*) Of which repo trading volumes</t>
  </si>
  <si>
    <t>1)  In connection with the revision of the Norwegian national accounts for 2014 in 4Q14, the industry "Other services linked to production of crude oil and natural gas" was moved from the category "Oil and gas" to "Manufacturing", and "Supply and other sea transport services" was moved from " Transportation by sea and pipelines and vessel construction" to "Transportation and communication".</t>
  </si>
  <si>
    <t>Includes NOK 45 billion in the Baltics at end-December 2016, reclassified as assets held for sale in August 2016.
Loans after individual impairment. The breakdown into principal customer groups corresponds to the EU's standard industrial classification, NACE Rev.2 and deviate from the risk classification used in chapter 1.8 Commitments.</t>
  </si>
  <si>
    <t>1.6.1  Impairment of loans and guarantees per segment</t>
  </si>
  <si>
    <t>- Mortgage loans</t>
  </si>
  <si>
    <t>- Other exposure</t>
  </si>
  <si>
    <t xml:space="preserve">Large corporates and international customers </t>
  </si>
  <si>
    <t>- Nordic Corporates Division</t>
  </si>
  <si>
    <t>- International Corporates Division</t>
  </si>
  <si>
    <t>- Shipping, Offshore and Logistics Division</t>
  </si>
  <si>
    <t>- Energy Division</t>
  </si>
  <si>
    <t>- Baltics and Poland</t>
  </si>
  <si>
    <t>- Other units</t>
  </si>
  <si>
    <t>Total individual impairment</t>
  </si>
  <si>
    <t>Total collective impairment of loans</t>
  </si>
  <si>
    <t xml:space="preserve">Impairment of loans and guarantees </t>
  </si>
  <si>
    <t xml:space="preserve">Total impairment in relation to average volumes, annualised </t>
  </si>
  <si>
    <r>
      <t xml:space="preserve">Total impairment in relation to average volumes, annualised </t>
    </r>
    <r>
      <rPr>
        <vertAlign val="superscript"/>
        <sz val="6.5"/>
        <color indexed="60"/>
        <rFont val="Arial"/>
        <family val="2"/>
      </rPr>
      <t>1)</t>
    </r>
  </si>
  <si>
    <t>1)  Excluding the sale of non-performing loan portfolios, the ratio was minus 0.52 for full year 2016 and minus 0.22 for full year 2015.</t>
  </si>
  <si>
    <t>1.6.2  Impairment of loans and guarantees for principal customer groups</t>
  </si>
  <si>
    <t>Transportation by sea and pipelines and vessel construction</t>
  </si>
  <si>
    <t>Manufacturing</t>
  </si>
  <si>
    <t>Transportation and communication</t>
  </si>
  <si>
    <t>Credit institutions</t>
  </si>
  <si>
    <t xml:space="preserve">Change in collective impairment of loans </t>
  </si>
  <si>
    <r>
      <t xml:space="preserve">Impairment of loans and guarantees </t>
    </r>
    <r>
      <rPr>
        <b/>
        <vertAlign val="superscript"/>
        <sz val="6.5"/>
        <color indexed="60"/>
        <rFont val="Arial"/>
        <family val="2"/>
      </rPr>
      <t>*)</t>
    </r>
  </si>
  <si>
    <t>*) Of which individual impairment of guarantees</t>
  </si>
  <si>
    <t>The breakdown into principal customer groups corresponds to the EU's standard industrial classification, NACE Rev.2 and deviate from the risk classification used in chapter 1.8 Commitments.</t>
  </si>
  <si>
    <t>1.6.3  Impairment of loans and guarantees</t>
  </si>
  <si>
    <t xml:space="preserve">Write-offs </t>
  </si>
  <si>
    <t>New/increased individual impairment</t>
  </si>
  <si>
    <t>Total new/increased individual impairment</t>
  </si>
  <si>
    <t>Reassessed individual impairment previous years</t>
  </si>
  <si>
    <t>Recoveries on loans and guarantees previously written off</t>
  </si>
  <si>
    <t>Net individual impairment</t>
  </si>
  <si>
    <t>1.7.1  Net non-performing and net doubtful loans and guarantees</t>
  </si>
  <si>
    <t>Non-performing loans and guarantees subject to individual impairment</t>
  </si>
  <si>
    <t>Non-performing loans and guarantees not subject to 
individual impairment</t>
  </si>
  <si>
    <t>Doubtful loans and guarantees subject to 
individual impairment</t>
  </si>
  <si>
    <t>Gross non-performing and gross doubtful loans 
and guarantees</t>
  </si>
  <si>
    <t>Individual impairment</t>
  </si>
  <si>
    <t>Net non-performing and net doubtful loans and
guarantees</t>
  </si>
  <si>
    <t>Collective impairment</t>
  </si>
  <si>
    <r>
      <t xml:space="preserve">Provision ratio (per cent) </t>
    </r>
    <r>
      <rPr>
        <vertAlign val="superscript"/>
        <sz val="6.5"/>
        <rFont val="Arial"/>
        <family val="2"/>
      </rPr>
      <t>1)</t>
    </r>
  </si>
  <si>
    <r>
      <t xml:space="preserve">Provision ratio (per cent) </t>
    </r>
    <r>
      <rPr>
        <vertAlign val="superscript"/>
        <sz val="6.5"/>
        <rFont val="Arial"/>
        <family val="2"/>
      </rPr>
      <t>2)</t>
    </r>
  </si>
  <si>
    <t>Collateral for non-performing and doubtful loans 
and guarantees</t>
  </si>
  <si>
    <t xml:space="preserve">Coverage ratio (per cent) </t>
  </si>
  <si>
    <t>1)  Includes individual and collective impairment as a percentage of gross non-performing and gross doubtful loans and guarantees.</t>
  </si>
  <si>
    <t>2)  Includes individual and collective impairment as a percentage of gross impaired loans and guarantees subject to impairment.</t>
  </si>
  <si>
    <t>Includes volumes in the Baltics, reclassified as assets held for sale in August 2016, of which net non-performing and net doubtful loans and guarantees totalled NOK 2 256 million at end-December.</t>
  </si>
  <si>
    <t>1.7.2  Development in net non-performing and net doubtful loans and guarantees</t>
  </si>
  <si>
    <t>Net non-performing and net doubtful loans and guarantees at beginning of period</t>
  </si>
  <si>
    <t>Change in gross non-performing and gross doubtful loans and guarantees</t>
  </si>
  <si>
    <t>Change in individual impairment</t>
  </si>
  <si>
    <t>Net non-performing and net doubtful loans and guarantees at end of period</t>
  </si>
  <si>
    <t>Includes volumes in the Baltics, reclassified as assets held for sale in August 2016, of which net non-performing and net doubtful  loans and guarantees totalled NOK 2 256 million at end-December.</t>
  </si>
  <si>
    <t>1.7.3  Net non-performing and net doubtful loans and guarantees for principal customer groups</t>
  </si>
  <si>
    <t>Gross non-performing</t>
  </si>
  <si>
    <t>Net non-performing</t>
  </si>
  <si>
    <t>and doubtful</t>
  </si>
  <si>
    <t>Accumulated individual</t>
  </si>
  <si>
    <t>and net doubtful</t>
  </si>
  <si>
    <t>loans and guarantees</t>
  </si>
  <si>
    <t>impairment</t>
  </si>
  <si>
    <t xml:space="preserve">Credit institutions </t>
  </si>
  <si>
    <t>Total impaired loans and guarantees</t>
  </si>
  <si>
    <t>Non-performing loans and guarantees not subject to
impairment</t>
  </si>
  <si>
    <r>
      <t xml:space="preserve">Total non-performing and doubtful
  loans and guarantees </t>
    </r>
    <r>
      <rPr>
        <b/>
        <vertAlign val="superscript"/>
        <sz val="6.5"/>
        <rFont val="Arial"/>
        <family val="2"/>
      </rPr>
      <t>*)</t>
    </r>
  </si>
  <si>
    <t>*) of which Baltics and Poland, Baltics reclassified as assets held for sale in August 2016:</t>
  </si>
  <si>
    <t>Total non-performing and doubtful
  loans and guarantees</t>
  </si>
  <si>
    <t>Includes volumes in the Baltics, reclassified as assets held for sale in August 2016, of which net non-performing and net doubtful loans and guarantees totalled NOK 2 256 million at end-December.
The breakdown into principal customer groups corresponds to the EU's standard industrial classification, NACE Rev.2 and deviate from the risk classification used in chapter 1.8 Commitments.</t>
  </si>
  <si>
    <t>1.7.4  Net non-performing and net doubtful loans and guarantees per segment</t>
  </si>
  <si>
    <r>
      <t xml:space="preserve">Large corporates and international customers </t>
    </r>
    <r>
      <rPr>
        <vertAlign val="superscript"/>
        <sz val="6.5"/>
        <rFont val="Arial"/>
        <family val="2"/>
      </rPr>
      <t>*)</t>
    </r>
  </si>
  <si>
    <r>
      <t xml:space="preserve">Total net non-performing and net doubtful loans and guarantees </t>
    </r>
    <r>
      <rPr>
        <b/>
        <vertAlign val="superscript"/>
        <sz val="6.5"/>
        <rFont val="Arial"/>
        <family val="2"/>
      </rPr>
      <t>**)</t>
    </r>
  </si>
  <si>
    <t xml:space="preserve"> *) Of which Baltics and Poland</t>
  </si>
  <si>
    <t>**) Of which Norwegian units</t>
  </si>
  <si>
    <t>Includes volumes in the Baltics, reclassified as assets held for sale in August 2016, of which net non-performing and net doubtful loans and guarantees totalled NOK 2 256 million at end-December.
Including non-performing loans and guarantees and loans and guarantees subject to individual impairment. Accumulated individual impairment is deducted.</t>
  </si>
  <si>
    <t>1.7.5  Net non-performing and net doubtful loans and guarantees for principal customer groups</t>
  </si>
  <si>
    <t>NOK 25 654 million as at 31 December 2016 (13 982)</t>
  </si>
  <si>
    <t>Includes NOK 2 256 million in the Baltics at end-December 2016, reclassified as assets held for sale in August 2016.
Includes non-performing loans and guarantees and loans and guarantees subject to individual impairment. Comparable figures as at 31 December 2015 in parentheses.
The breakdown into principal customer groups corresponds to the EU's standard industrial classification, NACE Rev.2 and deviate from the risk classification used in chapter 1.8 Commitments.</t>
  </si>
  <si>
    <t>1.7.6  Collective impairment per segment</t>
  </si>
  <si>
    <t xml:space="preserve">30 June </t>
  </si>
  <si>
    <t>Baltics - reclassified as assets held for sale</t>
  </si>
  <si>
    <t>1.7.7  Collective impairment for principal customer groups</t>
  </si>
  <si>
    <t xml:space="preserve">The breakdown into principal customer groups corresponds to the EU's standard industrial classification, NACE Rev.2 and deviate from the risk classification used in chapter 1.8 Commitments. </t>
  </si>
  <si>
    <t>1.8.1  Exposure at default by customer segments as defined in DNB's management reporting</t>
  </si>
  <si>
    <t>In November 2015, a portfolio of home mortgages amounting to approximately NOK 20 billion was sold from DNB Boligkreditt to DNB Livsforsikring, and in November 2016, mortgages representing an additional NOK 5 billion were sold. The portfolios have been removed from the reported EAD figures. The loans are reported in DNB Livsforsikring’s investment portfolio and included in market risk.</t>
  </si>
  <si>
    <r>
      <t xml:space="preserve">DNB Group </t>
    </r>
    <r>
      <rPr>
        <b/>
        <vertAlign val="superscript"/>
        <sz val="9"/>
        <color theme="5"/>
        <rFont val="Arial"/>
        <family val="2"/>
      </rPr>
      <t>1)</t>
    </r>
  </si>
  <si>
    <t>Commercial real estate</t>
  </si>
  <si>
    <t>Shipping</t>
  </si>
  <si>
    <t>Oil, gas and offshore</t>
  </si>
  <si>
    <t>Energy</t>
  </si>
  <si>
    <t>Healthcare</t>
  </si>
  <si>
    <t>Other corporate customers</t>
  </si>
  <si>
    <t>Public sector</t>
  </si>
  <si>
    <t>Fishing and fish farming</t>
  </si>
  <si>
    <t>Technology, media and telecom</t>
  </si>
  <si>
    <t>Residential property</t>
  </si>
  <si>
    <r>
      <t xml:space="preserve">Mortgages and other exposures, personal customers </t>
    </r>
    <r>
      <rPr>
        <vertAlign val="superscript"/>
        <sz val="6.5"/>
        <color indexed="60"/>
        <rFont val="Arial"/>
        <family val="2"/>
      </rPr>
      <t>*)</t>
    </r>
  </si>
  <si>
    <t>Total net exposure at default</t>
  </si>
  <si>
    <t>*) Of which:</t>
  </si>
  <si>
    <t>Mortgages</t>
  </si>
  <si>
    <t>Other exposures</t>
  </si>
  <si>
    <t>1)  For a breakdown of the different customer segments, see next page.</t>
  </si>
  <si>
    <t>Distribution of exposure at default by customer segments as at 31 December 2016</t>
  </si>
  <si>
    <t xml:space="preserve">Including net non-performing and net doubtful loans and guarantees. Includes portfolio in the Baltics.
Exposures at default are based on full implementation of IRB. The portfolio banks and financial institutions is still subject to final IRB approval from the Norwegian FSA (Finanstilsynet). </t>
  </si>
  <si>
    <t>*) Of which mortgages 43 per cent.</t>
  </si>
  <si>
    <t>1.8.2  Risk classification of portfolio</t>
  </si>
  <si>
    <t>PD 0.01% -</t>
  </si>
  <si>
    <r>
      <t xml:space="preserve">Large corporates and international customers </t>
    </r>
    <r>
      <rPr>
        <vertAlign val="superscript"/>
        <sz val="6.5"/>
        <rFont val="Arial"/>
        <family val="2"/>
      </rPr>
      <t>1)</t>
    </r>
  </si>
  <si>
    <r>
      <t xml:space="preserve">Total DNB Group </t>
    </r>
    <r>
      <rPr>
        <vertAlign val="superscript"/>
        <sz val="6.5"/>
        <color indexed="60"/>
        <rFont val="Arial"/>
        <family val="2"/>
      </rPr>
      <t>*)</t>
    </r>
  </si>
  <si>
    <t>PD 0.75% -</t>
  </si>
  <si>
    <t>PD 3.00% -</t>
  </si>
  <si>
    <t>Net non-performing and net doubtful commitments</t>
  </si>
  <si>
    <t>Total Personal customers</t>
  </si>
  <si>
    <t>Total Small and medium-sized enterprises</t>
  </si>
  <si>
    <r>
      <t xml:space="preserve">Total Large corporates and international customers </t>
    </r>
    <r>
      <rPr>
        <vertAlign val="superscript"/>
        <sz val="6.5"/>
        <rFont val="Arial"/>
        <family val="2"/>
      </rPr>
      <t>1)</t>
    </r>
  </si>
  <si>
    <t>Total risk classification of portfolio - DNB Group</t>
  </si>
  <si>
    <t>*) of which international portfolio</t>
  </si>
  <si>
    <t>Total international portfolio</t>
  </si>
  <si>
    <t>*) of which commercial real estate</t>
  </si>
  <si>
    <t>Total commercial real estate</t>
  </si>
  <si>
    <t xml:space="preserve">1)  For a breakdown into sub-segments, see table 1.8.8. </t>
  </si>
  <si>
    <t>Based on DNB's risk classification system. The volumes represent the expected outstanding amount in the event of default.  PD = probability of default. Includes portfolio in the Baltics.</t>
  </si>
  <si>
    <r>
      <t xml:space="preserve">1.8.3  Risk classification of portfolio - DNB Group </t>
    </r>
    <r>
      <rPr>
        <b/>
        <u/>
        <vertAlign val="superscript"/>
        <sz val="12"/>
        <color theme="5"/>
        <rFont val="Arial"/>
        <family val="2"/>
      </rPr>
      <t>*)</t>
    </r>
  </si>
  <si>
    <r>
      <t xml:space="preserve">*) of which international portfolio </t>
    </r>
    <r>
      <rPr>
        <b/>
        <vertAlign val="superscript"/>
        <sz val="9"/>
        <color theme="5"/>
        <rFont val="Arial"/>
        <family val="2"/>
      </rPr>
      <t>1)</t>
    </r>
  </si>
  <si>
    <t>1)  The international portfolio comprises business recorded outside Norway.</t>
  </si>
  <si>
    <t>Based on DNB's risk classification system. The volumes represent the expected outstanding amount in the event of default. PD = probability of default. Includes portfolio in the Baltics.</t>
  </si>
  <si>
    <r>
      <t xml:space="preserve">1.8.4  Segment areas - exposure at default according to sector </t>
    </r>
    <r>
      <rPr>
        <b/>
        <u/>
        <vertAlign val="superscript"/>
        <sz val="12"/>
        <color theme="5"/>
        <rFont val="Arial"/>
        <family val="2"/>
      </rPr>
      <t>1) 2) 3)</t>
    </r>
  </si>
  <si>
    <t>Health care</t>
  </si>
  <si>
    <t>Mortgages and other exposures, personal customers</t>
  </si>
  <si>
    <r>
      <t xml:space="preserve">Large corporates and international customers </t>
    </r>
    <r>
      <rPr>
        <b/>
        <vertAlign val="superscript"/>
        <sz val="9"/>
        <color theme="5"/>
        <rFont val="Arial"/>
        <family val="2"/>
      </rPr>
      <t>1)</t>
    </r>
  </si>
  <si>
    <t xml:space="preserve">1)  For a breakdown into sub-segments, see table 1.8.7. </t>
  </si>
  <si>
    <t>The breakdown into principal customer groups is based on the internal segmentation in DNB.  Exposures at default are based on full implementation of IRB, i.e. some of the IRB reported portfolios are still subject to final IRB approval from the Norwegian FSA (Finanstilsynet). Includes portfolio in the Baltics.</t>
  </si>
  <si>
    <t>1.8.5  Exposure at default, breakdown of commercial real estate exposure</t>
  </si>
  <si>
    <t>Retail store facility building loans</t>
  </si>
  <si>
    <t>Hotel building loans</t>
  </si>
  <si>
    <t>Shopping centre building loans</t>
  </si>
  <si>
    <t>Office premises building loans</t>
  </si>
  <si>
    <t>Leasing of retail store facilities</t>
  </si>
  <si>
    <t>Leasing of hotels</t>
  </si>
  <si>
    <t>Leasing of shopping centres</t>
  </si>
  <si>
    <t>Leasing of office premises</t>
  </si>
  <si>
    <t>Leasing of warehouse/ logistics/ multi-purpose buildings</t>
  </si>
  <si>
    <t>1.8.6  Exposure at default, geographic distribution of commercial real estate exposure</t>
  </si>
  <si>
    <t>Oslo/ Akershus</t>
  </si>
  <si>
    <t>Eastern Norway excl. Oslo/ Akershus</t>
  </si>
  <si>
    <t>Western Norway</t>
  </si>
  <si>
    <t>Central/ Northern Norway</t>
  </si>
  <si>
    <t>Sweden</t>
  </si>
  <si>
    <t>Baltics and Poland</t>
  </si>
  <si>
    <t>Other Europe</t>
  </si>
  <si>
    <t>Exposures at default are based on full implementation of IRB, i.e. some of the IRB reported portfolios are still subject to final IRB approval from the Norwegian FSA (Finanstilsynet). The definition of these segments reflects the actual underlying commercial property risk. Includes portfolio in the Baltics.</t>
  </si>
  <si>
    <t>1.8.7  Sub-segments in Large corporates and international customers - exposure at default according to sector</t>
  </si>
  <si>
    <t>Nordic Corporates Division</t>
  </si>
  <si>
    <t xml:space="preserve">30 Sept. </t>
  </si>
  <si>
    <t>Financial institutions</t>
  </si>
  <si>
    <t>Hotels and accomo-dation</t>
  </si>
  <si>
    <t>Residential real estate</t>
  </si>
  <si>
    <t>Construction</t>
  </si>
  <si>
    <t xml:space="preserve">Other corporate customers </t>
  </si>
  <si>
    <t>International Corporates Division</t>
  </si>
  <si>
    <t>Seafood and agriculture</t>
  </si>
  <si>
    <t>Branded goods</t>
  </si>
  <si>
    <t>Forestry/ pulp and paper</t>
  </si>
  <si>
    <t>Other manu-facturing industries</t>
  </si>
  <si>
    <t>Other business activities</t>
  </si>
  <si>
    <t>Energy Division</t>
  </si>
  <si>
    <t>Midstream</t>
  </si>
  <si>
    <t>Power and heat</t>
  </si>
  <si>
    <t>Other energy</t>
  </si>
  <si>
    <t>Shipping, Offshore and Logistics Division</t>
  </si>
  <si>
    <t>Chemical and product tankers</t>
  </si>
  <si>
    <t>Container</t>
  </si>
  <si>
    <t>Crude oil tankers</t>
  </si>
  <si>
    <t>Cruise</t>
  </si>
  <si>
    <t>Dry cargo</t>
  </si>
  <si>
    <t>Gas</t>
  </si>
  <si>
    <t>Logistics</t>
  </si>
  <si>
    <t>RoRo/PCC</t>
  </si>
  <si>
    <t>Other shipping</t>
  </si>
  <si>
    <t>Other non-shipping</t>
  </si>
  <si>
    <t>Exposures at default are based on full implementation of IRB, i.e. some of the IRB reported portfolios are still subject to final IRB approval from the Norwegian FSA (Finanstilsynet). Includes portfolio in the Baltics.</t>
  </si>
  <si>
    <t>1.8.8  Sub-segments in Large corporates and international customers - risk classification of portfolio</t>
  </si>
  <si>
    <t>31 Dec. 2016</t>
  </si>
  <si>
    <t>30 Sept. 2016</t>
  </si>
  <si>
    <t>30 June 2016</t>
  </si>
  <si>
    <t>31 March 2016</t>
  </si>
  <si>
    <t>31 Dec. 2015</t>
  </si>
  <si>
    <t>30 Sept. 2015</t>
  </si>
  <si>
    <t>30 June 2015</t>
  </si>
  <si>
    <t>31 March 2015</t>
  </si>
  <si>
    <t>31 Dec. 2014</t>
  </si>
  <si>
    <r>
      <t xml:space="preserve">Shipping, Offshore and Logistics Division </t>
    </r>
    <r>
      <rPr>
        <vertAlign val="superscript"/>
        <sz val="6.5"/>
        <rFont val="Arial"/>
        <family val="2"/>
      </rPr>
      <t>*)</t>
    </r>
  </si>
  <si>
    <t>Total Large corporates and international customers</t>
  </si>
  <si>
    <t>*) Breakdown into sub-segments in the</t>
  </si>
  <si>
    <t>Shipping, Offshore and Logistics Division:</t>
  </si>
  <si>
    <t>Shipping portfolio - crude oil sector</t>
  </si>
  <si>
    <t>Shipping portfolio - dry bulk sector</t>
  </si>
  <si>
    <t>Shipping portfolio - container sector</t>
  </si>
  <si>
    <t>Total Shipping, Offshore and Logistics Division</t>
  </si>
  <si>
    <t>Total risk classification portfolio - Shipping, Offshore and Logistics Division</t>
  </si>
  <si>
    <r>
      <t>1.8.8  Sub-segments in Large corporates and international customers - risk classification 
of portfolio</t>
    </r>
    <r>
      <rPr>
        <b/>
        <u/>
        <sz val="10"/>
        <color theme="5"/>
        <rFont val="Arial"/>
        <family val="2"/>
      </rPr>
      <t xml:space="preserve"> (continued)</t>
    </r>
  </si>
  <si>
    <t>Breakdown into oil related segments</t>
  </si>
  <si>
    <t>The oil segment portfolio - Oil and gas sector</t>
  </si>
  <si>
    <t>The oil segment portfolio - Offshore sector</t>
  </si>
  <si>
    <t>The oil segment portfolio - Oilfield services sector</t>
  </si>
  <si>
    <t>Net non-performing and net doubful commitments</t>
  </si>
  <si>
    <t>1.8.9  DNB's risk classification</t>
  </si>
  <si>
    <t xml:space="preserve">Probability of default
(per cent) </t>
  </si>
  <si>
    <t>External rating</t>
  </si>
  <si>
    <t>Risk class</t>
  </si>
  <si>
    <t xml:space="preserve">As from </t>
  </si>
  <si>
    <t xml:space="preserve">Up to </t>
  </si>
  <si>
    <t xml:space="preserve">Moody's </t>
  </si>
  <si>
    <t>Standard &amp; Poor's</t>
  </si>
  <si>
    <t>Aaa - A3</t>
  </si>
  <si>
    <t>AAA - A÷</t>
  </si>
  <si>
    <t>Baa1 - Baa2</t>
  </si>
  <si>
    <t>BBB+ - BBB</t>
  </si>
  <si>
    <t>Baa3</t>
  </si>
  <si>
    <t>BBB÷</t>
  </si>
  <si>
    <t>Ba1</t>
  </si>
  <si>
    <t>BB+</t>
  </si>
  <si>
    <t>Ba2</t>
  </si>
  <si>
    <t>BB</t>
  </si>
  <si>
    <t>Ba3</t>
  </si>
  <si>
    <t>BB÷</t>
  </si>
  <si>
    <t>B1</t>
  </si>
  <si>
    <t>B+</t>
  </si>
  <si>
    <t>B2</t>
  </si>
  <si>
    <t>B</t>
  </si>
  <si>
    <t>impaired</t>
  </si>
  <si>
    <t>B3, Caa/C</t>
  </si>
  <si>
    <t>B÷, CCC/C</t>
  </si>
  <si>
    <t>DNB's risk classification system, where 1 represents the lowest risk and 10 the highest risk.</t>
  </si>
  <si>
    <t>PM</t>
  </si>
  <si>
    <t>SME</t>
  </si>
  <si>
    <t>LCI</t>
  </si>
  <si>
    <t>1.9.1  Development in volumes - deposits from customers</t>
  </si>
  <si>
    <t>Deposits at end of period</t>
  </si>
  <si>
    <t>Deposits adjusted for exchange rate movements</t>
  </si>
  <si>
    <t>Deposits adjusted for short-term money market investments</t>
  </si>
  <si>
    <t>Deposits adjusted for short-term money market investments and exchange rate movements</t>
  </si>
  <si>
    <t>Includes NOK 36 billion in the Baltics at end-December 2016, reclassified as liabilities held for sale in August 2016.</t>
  </si>
  <si>
    <t>1.9.2  Funding</t>
  </si>
  <si>
    <t>DNB Bank ASA issues senior debt and subordinated debt. DNB Boligkreditt AS, which is a wholly owned subsidiary of DNB Bank ASA, issues covered bonds. DNB issues bonds through large public transactions and private placements.</t>
  </si>
  <si>
    <t xml:space="preserve">NOK billion </t>
  </si>
  <si>
    <t>Maturity (years)</t>
  </si>
  <si>
    <t>Covered bonds</t>
  </si>
  <si>
    <t>Senior bonds</t>
  </si>
  <si>
    <t>Additional Tier 1 capital and Tier 2 loans</t>
  </si>
  <si>
    <t>Total including Tier 1 capital and Tier 2 loans</t>
  </si>
  <si>
    <t>In addition: LTRO funding</t>
  </si>
  <si>
    <t>1.9.3  Redemption profile as at 31 December 2016</t>
  </si>
  <si>
    <t>NOK billion</t>
  </si>
  <si>
    <t xml:space="preserve">2017 </t>
  </si>
  <si>
    <t xml:space="preserve">2018 </t>
  </si>
  <si>
    <t xml:space="preserve">2019 </t>
  </si>
  <si>
    <t xml:space="preserve">2020 </t>
  </si>
  <si>
    <t xml:space="preserve">2021 </t>
  </si>
  <si>
    <t xml:space="preserve">2022 </t>
  </si>
  <si>
    <t>2023</t>
  </si>
  <si>
    <t>2024</t>
  </si>
  <si>
    <t>2025</t>
  </si>
  <si>
    <t>2026</t>
  </si>
  <si>
    <t>&gt;2026</t>
  </si>
  <si>
    <t>Senior unsecured bonds</t>
  </si>
  <si>
    <t>A total overview of subordinated loans as at 31 December 2016 can be found in the appendix on page 94-97.</t>
  </si>
  <si>
    <t>1.9.4  Asset encumbrance as at 31 December 2016</t>
  </si>
  <si>
    <t xml:space="preserve">Distribution by type of liability (rows) and encumbered asset (columns) </t>
  </si>
  <si>
    <t xml:space="preserve">Govern- </t>
  </si>
  <si>
    <t xml:space="preserve">ment/ </t>
  </si>
  <si>
    <t xml:space="preserve">Supra- </t>
  </si>
  <si>
    <t xml:space="preserve">Debt </t>
  </si>
  <si>
    <t xml:space="preserve">guaranteed </t>
  </si>
  <si>
    <t xml:space="preserve">national </t>
  </si>
  <si>
    <t xml:space="preserve">issued </t>
  </si>
  <si>
    <t xml:space="preserve">issued by </t>
  </si>
  <si>
    <t xml:space="preserve">Asset- </t>
  </si>
  <si>
    <t xml:space="preserve">debt </t>
  </si>
  <si>
    <t xml:space="preserve">by credit </t>
  </si>
  <si>
    <t xml:space="preserve">corporate </t>
  </si>
  <si>
    <t xml:space="preserve">Commercial </t>
  </si>
  <si>
    <t xml:space="preserve">backed </t>
  </si>
  <si>
    <t xml:space="preserve">instru- </t>
  </si>
  <si>
    <t xml:space="preserve">Covered </t>
  </si>
  <si>
    <t xml:space="preserve">institu- </t>
  </si>
  <si>
    <t xml:space="preserve">and other </t>
  </si>
  <si>
    <t>Home</t>
  </si>
  <si>
    <t xml:space="preserve">real estate </t>
  </si>
  <si>
    <t xml:space="preserve">securities </t>
  </si>
  <si>
    <t xml:space="preserve">ments </t>
  </si>
  <si>
    <t xml:space="preserve">bonds </t>
  </si>
  <si>
    <t xml:space="preserve">tions </t>
  </si>
  <si>
    <t xml:space="preserve">issuers </t>
  </si>
  <si>
    <t xml:space="preserve">mortgages </t>
  </si>
  <si>
    <t xml:space="preserve">loans </t>
  </si>
  <si>
    <t xml:space="preserve">(ABS) </t>
  </si>
  <si>
    <r>
      <t xml:space="preserve">Total </t>
    </r>
    <r>
      <rPr>
        <vertAlign val="superscript"/>
        <sz val="6"/>
        <color indexed="60"/>
        <rFont val="Arial"/>
        <family val="2"/>
      </rPr>
      <t>*)</t>
    </r>
  </si>
  <si>
    <t>Due to central banks</t>
  </si>
  <si>
    <t>Repurchase agreements</t>
  </si>
  <si>
    <t>Derivatives</t>
  </si>
  <si>
    <t>Covered bonds issued</t>
  </si>
  <si>
    <t>*)  Total figures per quarter</t>
  </si>
  <si>
    <t>1.9.5  Additional assets available for secured funding as at 31 December 2016</t>
  </si>
  <si>
    <r>
      <t xml:space="preserve">Securities </t>
    </r>
    <r>
      <rPr>
        <vertAlign val="superscript"/>
        <sz val="6"/>
        <color indexed="60"/>
        <rFont val="Arial"/>
        <family val="2"/>
      </rPr>
      <t>1)</t>
    </r>
  </si>
  <si>
    <t>Retained covered bonds</t>
  </si>
  <si>
    <r>
      <t xml:space="preserve">Cover pool overcollateralisation </t>
    </r>
    <r>
      <rPr>
        <vertAlign val="superscript"/>
        <sz val="6"/>
        <color indexed="60"/>
        <rFont val="Arial"/>
        <family val="2"/>
      </rPr>
      <t>2)</t>
    </r>
  </si>
  <si>
    <r>
      <t xml:space="preserve">Cover pool eligible assets </t>
    </r>
    <r>
      <rPr>
        <vertAlign val="superscript"/>
        <sz val="6"/>
        <color indexed="60"/>
        <rFont val="Arial"/>
        <family val="2"/>
      </rPr>
      <t>3)</t>
    </r>
  </si>
  <si>
    <t>Securities</t>
  </si>
  <si>
    <r>
      <t xml:space="preserve">Cover pool overcollateralisation </t>
    </r>
    <r>
      <rPr>
        <vertAlign val="superscript"/>
        <sz val="6"/>
        <color indexed="60"/>
        <rFont val="Arial"/>
        <family val="2"/>
      </rPr>
      <t>1)</t>
    </r>
  </si>
  <si>
    <r>
      <t xml:space="preserve">Cover pool eligible assets </t>
    </r>
    <r>
      <rPr>
        <vertAlign val="superscript"/>
        <sz val="6"/>
        <color indexed="60"/>
        <rFont val="Arial"/>
        <family val="2"/>
      </rPr>
      <t>2)</t>
    </r>
  </si>
  <si>
    <t>1)   Including available repo collateral.</t>
  </si>
  <si>
    <t>2)  Collateralisation in excess of the regulatory minimum. Uncommitted, rating-supportive overcollateralisation forms part of this volume.</t>
  </si>
  <si>
    <t>3)  Estimate.</t>
  </si>
  <si>
    <r>
      <t xml:space="preserve">1.9.6  Liquid assets as at 31 December 2016 </t>
    </r>
    <r>
      <rPr>
        <b/>
        <u/>
        <vertAlign val="superscript"/>
        <sz val="12"/>
        <color indexed="25"/>
        <rFont val="Arial"/>
        <family val="2"/>
      </rPr>
      <t>1)</t>
    </r>
  </si>
  <si>
    <t xml:space="preserve">NOK </t>
  </si>
  <si>
    <t xml:space="preserve">EUR </t>
  </si>
  <si>
    <t xml:space="preserve">USD </t>
  </si>
  <si>
    <t xml:space="preserve">Other </t>
  </si>
  <si>
    <r>
      <t xml:space="preserve">Total </t>
    </r>
    <r>
      <rPr>
        <vertAlign val="superscript"/>
        <sz val="6.5"/>
        <color indexed="60"/>
        <rFont val="Arial"/>
        <family val="2"/>
      </rPr>
      <t>*)</t>
    </r>
  </si>
  <si>
    <r>
      <t xml:space="preserve">Deposits with other banks </t>
    </r>
    <r>
      <rPr>
        <vertAlign val="superscript"/>
        <sz val="6.5"/>
        <color indexed="60"/>
        <rFont val="Arial"/>
        <family val="2"/>
      </rPr>
      <t>2)</t>
    </r>
  </si>
  <si>
    <r>
      <t xml:space="preserve">Securities issued or guaranteed by sovereigns, central banks or multilateral development banks </t>
    </r>
    <r>
      <rPr>
        <vertAlign val="superscript"/>
        <sz val="6.5"/>
        <color indexed="60"/>
        <rFont val="Arial"/>
        <family val="2"/>
      </rPr>
      <t>3)</t>
    </r>
  </si>
  <si>
    <t>Securities issued or guaranteed by municipalities or public sector entities</t>
  </si>
  <si>
    <t>- issued by other institutions</t>
  </si>
  <si>
    <t>- own issued</t>
  </si>
  <si>
    <t xml:space="preserve">Securities issued by non-financial corporates </t>
  </si>
  <si>
    <r>
      <t xml:space="preserve">Securities issued by financial corporates and ABS </t>
    </r>
    <r>
      <rPr>
        <vertAlign val="superscript"/>
        <sz val="6.5"/>
        <color indexed="60"/>
        <rFont val="Arial"/>
        <family val="2"/>
      </rPr>
      <t>3)</t>
    </r>
  </si>
  <si>
    <t>1)  Excluding assets in DNB Livsforsikring and encumbered securities. Including trading portfolio.</t>
  </si>
  <si>
    <t xml:space="preserve">2)  Including netting of repo transactions. </t>
  </si>
  <si>
    <t xml:space="preserve">3)  Including hold-to-maturity portfolio. </t>
  </si>
  <si>
    <t>1.9.7   Liquidity Coverage Ratio</t>
  </si>
  <si>
    <t>EUR</t>
  </si>
  <si>
    <t>USD</t>
  </si>
  <si>
    <t>NOK</t>
  </si>
  <si>
    <t>31 December 2016</t>
  </si>
  <si>
    <t>30 September 2016</t>
  </si>
  <si>
    <t>1.10.1  Primary capital - DNB Group</t>
  </si>
  <si>
    <t xml:space="preserve">Capital adequacy is calculated and reported in accordance with the EU capital requirements regulations for banks and investment firms 
(CRD IV/CRR). On 18 December 2015, the Ministry of Finance approved new regulations on consolidation etc. in cross-sectoral groups. 
The changes became effective on 31 January 2016 and are adapted to the EU regulations, reflecting the entry into force of Solvency II on 
1 January 2016. The regulatory consolidation deviates from consolidation in the accounts and comprises the parent company, subsidiaries 
and associated companies within the financial sector, excluding insurance companies. Associated companies are consolidated pro rata. </t>
  </si>
  <si>
    <t>Total equity excluding interim profits</t>
  </si>
  <si>
    <t>50 per cent of interim profits for the year to date</t>
  </si>
  <si>
    <t>Effect from regulatory consolidation</t>
  </si>
  <si>
    <t>Non-eligible capital, insurance</t>
  </si>
  <si>
    <t>Net additional Tier 1 capital instruments included in total equity</t>
  </si>
  <si>
    <t>Total equity for capital adequacy purpose</t>
  </si>
  <si>
    <t>Deductions</t>
  </si>
  <si>
    <t>Common equity Tier 1 capital</t>
  </si>
  <si>
    <t>Additional Tier 1 capital instruments</t>
  </si>
  <si>
    <t xml:space="preserve">Tier 1 capital </t>
  </si>
  <si>
    <t>Tier 2 capital, net</t>
  </si>
  <si>
    <t>Total eligible capital</t>
  </si>
  <si>
    <t>Risk-weighted volume, basis for transitional rule, Basel I</t>
  </si>
  <si>
    <t>80 per cent of RWA, transitional rule</t>
  </si>
  <si>
    <t>Net risk-weighted volume, insurance</t>
  </si>
  <si>
    <t>Risk-weighted volume, transitional rules</t>
  </si>
  <si>
    <t>Minimum capital requirement, transitional rules</t>
  </si>
  <si>
    <t>Common equity Tier 1 capital ratio, transitional rules (%)</t>
  </si>
  <si>
    <t>Tier 1 capital ratio, transitional rules (%)</t>
  </si>
  <si>
    <t xml:space="preserve">Basel III </t>
  </si>
  <si>
    <t>Risk-weighted volume, Basel III</t>
  </si>
  <si>
    <t>Minimum capital requirement, Basel III</t>
  </si>
  <si>
    <t>Common equity Tier 1 capital ratio, Basel III (%)</t>
  </si>
  <si>
    <t>Tier 1 capital ratio, Basel III (%)</t>
  </si>
  <si>
    <t>Capital ratio, Basel III (%)</t>
  </si>
  <si>
    <t>Leverage ratio, Basel III (%)</t>
  </si>
  <si>
    <t>As from the first quarter of 2016, DNB Livsforsikring and DNB Forsikring are not included in the regulatory consolidation for the DNB Group. With effect from the first quarter of 2016, deductions are also made for significant investments in financial sector entities if they each exceed 10 per cent of common equity Tier 1 capital. The amounts that are not deducted receive a risk-weight of 250 per cent. In addition, the holdings of Tier 2 instruments in DNB Livsforsikring and DNB Forsikring are deducted from the Group’s Tier 2 capital.</t>
  </si>
  <si>
    <t xml:space="preserve">Capital adequacy figures include 50 per cent of interim profits in all quarters. Annual figures are exclusive of dividend payments.
</t>
  </si>
  <si>
    <t>Due to transitional rules, the minimum capital adequacy requirements cannot be reduced below 80 per cent of the corresponding figure calculated according to the Basel I regulations.</t>
  </si>
  <si>
    <t xml:space="preserve">The majority of the credit portfolios are reported according to the IRB approach. However, one portfolio, banks and financial institutions (DNB Bank), is still subject to final IRB approval from Finanstilsynet. The portfolio Large corporate clients rated by simulation models (DNB Bank) was approved in December 2015. </t>
  </si>
  <si>
    <t>1.10.2  Leverage ratio</t>
  </si>
  <si>
    <t>Tier 1 capital</t>
  </si>
  <si>
    <t>Leverage exposure</t>
  </si>
  <si>
    <t>Securities financing transactions (SFTs)</t>
  </si>
  <si>
    <t>Derivatives market value</t>
  </si>
  <si>
    <t>Potential future exposure on derivatives</t>
  </si>
  <si>
    <t>Eligible cash variation margin</t>
  </si>
  <si>
    <t>Off balance sheet commitments</t>
  </si>
  <si>
    <t>Loans and advances and other assets</t>
  </si>
  <si>
    <t>Decuctions</t>
  </si>
  <si>
    <t>Total exposure</t>
  </si>
  <si>
    <t>1.10.3  Specification of capital requirements</t>
  </si>
  <si>
    <t>IRB approach</t>
  </si>
  <si>
    <t>Corporate</t>
  </si>
  <si>
    <t>Specialised lending (SL)</t>
  </si>
  <si>
    <t>Retail - mortgages</t>
  </si>
  <si>
    <t xml:space="preserve">Retail - other exposures </t>
  </si>
  <si>
    <t>Securitisation</t>
  </si>
  <si>
    <t>Total credit risk, IRB approach</t>
  </si>
  <si>
    <t>Standardised approach</t>
  </si>
  <si>
    <t>Central government</t>
  </si>
  <si>
    <t>Institutions</t>
  </si>
  <si>
    <t>Retail - other exposures</t>
  </si>
  <si>
    <t>Equity positions</t>
  </si>
  <si>
    <t>Total credit risk, standardised approach</t>
  </si>
  <si>
    <r>
      <t xml:space="preserve">Total credit risk </t>
    </r>
    <r>
      <rPr>
        <vertAlign val="superscript"/>
        <sz val="6.5"/>
        <color indexed="60"/>
        <rFont val="Arial"/>
        <family val="2"/>
      </rPr>
      <t>1)</t>
    </r>
  </si>
  <si>
    <t>Market risk</t>
  </si>
  <si>
    <t>Position risk, debt instruments</t>
  </si>
  <si>
    <t>Position risk, equity instruments</t>
  </si>
  <si>
    <t>Currency risk</t>
  </si>
  <si>
    <t>Commodity risk</t>
  </si>
  <si>
    <t>Credit value adjustment risk (CVA)</t>
  </si>
  <si>
    <t>Total market risk</t>
  </si>
  <si>
    <t>Operational risk</t>
  </si>
  <si>
    <t>Net insurance, after eliminations</t>
  </si>
  <si>
    <t>Total capital requirements according to Basel III</t>
  </si>
  <si>
    <t>Additional capital requirements according to transitional rules</t>
  </si>
  <si>
    <t>Total capital requirements according to transitional rules</t>
  </si>
  <si>
    <t>1)  See next page for further details.</t>
  </si>
  <si>
    <t>1.10.4  Common equity Tier 1 capital ratio</t>
  </si>
  <si>
    <t>All figures include 50 per cent of interim profits, apart from the figures as at 31 December, which are exclusive of dividend payments.</t>
  </si>
  <si>
    <t>1.10.5  Specification of capital requirements for credit risk</t>
  </si>
  <si>
    <t>As at 31 December 2016</t>
  </si>
  <si>
    <t>Average</t>
  </si>
  <si>
    <t>EAD,</t>
  </si>
  <si>
    <t>risk</t>
  </si>
  <si>
    <t>Risk-</t>
  </si>
  <si>
    <t>Capital</t>
  </si>
  <si>
    <t>Nominal</t>
  </si>
  <si>
    <t>exposure</t>
  </si>
  <si>
    <t>weights</t>
  </si>
  <si>
    <t>weighted</t>
  </si>
  <si>
    <t>require-</t>
  </si>
  <si>
    <t>at default</t>
  </si>
  <si>
    <t>(per cent)</t>
  </si>
  <si>
    <t>volume</t>
  </si>
  <si>
    <t>ments</t>
  </si>
  <si>
    <t>Specialised Lending (SL)</t>
  </si>
  <si>
    <t>Total credit risk</t>
  </si>
  <si>
    <t>As at 30 September 2016</t>
  </si>
  <si>
    <t>1.10.6  Primary capital - including DNB Bank ASA and DNB Bank Group</t>
  </si>
  <si>
    <t xml:space="preserve">Capital adequacy is calculated and reported in accordance with the EU capital requirements regulations for banks and investment firms 
(CRD IV/CRR). On 18 December 2015, the Ministry of Finance approved new regulations on consolidation etc. in cross-sectoral groups. 
The changes became effective on 31 January 2016 and are adapted to the EU regulations, reflecting the entry into force of Solvency II on 1 January 2016. The regulatory consolidation deviates from consolidation in the accounts and comprises the parent company, subsidiaries and associated companies within the financial sector, excluding insurance companies. Associated companies are consolidated pro rata. </t>
  </si>
  <si>
    <t xml:space="preserve">DNB Bank ASA </t>
  </si>
  <si>
    <t xml:space="preserve">DNB Bank Group </t>
  </si>
  <si>
    <t xml:space="preserve">DNB Group </t>
  </si>
  <si>
    <t>Total equity excluding profit for the period</t>
  </si>
  <si>
    <t>Non-eligible capital, DNB Livsforsikring</t>
  </si>
  <si>
    <t>Additional Tier 1 capital instruments included in total equity</t>
  </si>
  <si>
    <t>Net accrued interest on additional Tier 1 capital instruments</t>
  </si>
  <si>
    <t xml:space="preserve">Total equity </t>
  </si>
  <si>
    <t>Pension funds above pension commitments</t>
  </si>
  <si>
    <t>Goodwill</t>
  </si>
  <si>
    <t xml:space="preserve">Deferred tax assets that are not due to
 temporary differences </t>
  </si>
  <si>
    <t xml:space="preserve">Other intangible assets </t>
  </si>
  <si>
    <t>Dividends payable etc.</t>
  </si>
  <si>
    <t>Significant investments in financial sector entities</t>
  </si>
  <si>
    <t xml:space="preserve">Expected losses exceeding actual losses,
IRB portfolios </t>
  </si>
  <si>
    <t>Value adjustments due to the requirements for prudent valuation (AVA)</t>
  </si>
  <si>
    <t>Adjustments for unrealised losses/(gains) on debt recorded at fair value</t>
  </si>
  <si>
    <t>Adjustments for unrealised losses/(gains) arising from the institution's own credit risk related to derivative liabilities</t>
  </si>
  <si>
    <t>Minimum requirement reassurance allocation</t>
  </si>
  <si>
    <t>Common Equity Tier 1 capital</t>
  </si>
  <si>
    <t>Common Equity Tier 1 capital incl. 50 per cent of profit for the
period</t>
  </si>
  <si>
    <r>
      <t xml:space="preserve">Non-eligible Tier 1 capital, DNB Group </t>
    </r>
    <r>
      <rPr>
        <vertAlign val="superscript"/>
        <sz val="6.5"/>
        <color indexed="60"/>
        <rFont val="Arial"/>
        <family val="2"/>
      </rPr>
      <t>1)</t>
    </r>
  </si>
  <si>
    <t>Tier 1 capital incl. 50 per cent of profit for the period</t>
  </si>
  <si>
    <t xml:space="preserve">Perpetual subordinated loan capital </t>
  </si>
  <si>
    <t>Term subordinated loan capital</t>
  </si>
  <si>
    <t>Deduction of holdings of Tier 2 instruments in DNB Livsforsikring and DNB Forsikring</t>
  </si>
  <si>
    <r>
      <t xml:space="preserve">Non-eligible Tier 2 capital, DNB Group </t>
    </r>
    <r>
      <rPr>
        <vertAlign val="superscript"/>
        <sz val="6.5"/>
        <color indexed="60"/>
        <rFont val="Arial"/>
        <family val="2"/>
      </rPr>
      <t>1)</t>
    </r>
  </si>
  <si>
    <t>Tier 2 capital</t>
  </si>
  <si>
    <t>Total eligible capital incl. 50 per cent of profit for the 
period</t>
  </si>
  <si>
    <t>Minimum capital requirement</t>
  </si>
  <si>
    <t>Common equity Tier 1 capital ratio, transitional rules, excluding 50 per cent of profit for the period (%)</t>
  </si>
  <si>
    <t>Tier 1 capital ratio, transitional rules, excluding 50 per cent of profit for the period (%)</t>
  </si>
  <si>
    <t>Capital ratio, transitional rules, excluding 50 per cent of profit for the period (%)</t>
  </si>
  <si>
    <t>1)  Tier 1 and Tier 2 capital in DNB Bank ASA not included in consolidated own funds, in accordance with Articles 85–88 of the CRR.</t>
  </si>
  <si>
    <t>Chapter 2 - Segmental reporting</t>
  </si>
  <si>
    <t>2.1.1  Development - reporting segments</t>
  </si>
  <si>
    <t>Changes in net interest income</t>
  </si>
  <si>
    <t>3Q16-4Q16</t>
  </si>
  <si>
    <t>4Q15-4Q16</t>
  </si>
  <si>
    <t>Changes in net other operating income</t>
  </si>
  <si>
    <t>Changes in operating expenses</t>
  </si>
  <si>
    <r>
      <t xml:space="preserve">Other </t>
    </r>
    <r>
      <rPr>
        <vertAlign val="superscript"/>
        <sz val="8"/>
        <color indexed="60"/>
        <rFont val="Arial"/>
        <family val="2"/>
      </rPr>
      <t>1)</t>
    </r>
  </si>
  <si>
    <t>Changes in impairment of loans and guarantees</t>
  </si>
  <si>
    <t>1)  Of which an unallocated non-recurring effect on pension expenses of NOK 1 778 million in 2015.</t>
  </si>
  <si>
    <t>2.1.2  Extracts from income statement</t>
  </si>
  <si>
    <t>Personal
customers</t>
  </si>
  <si>
    <r>
      <t>Traditional pension products</t>
    </r>
    <r>
      <rPr>
        <vertAlign val="superscript"/>
        <sz val="6"/>
        <color indexed="60"/>
        <rFont val="Arial"/>
        <family val="2"/>
      </rPr>
      <t xml:space="preserve"> 1)</t>
    </r>
  </si>
  <si>
    <r>
      <t>Other operations/ eliminations</t>
    </r>
    <r>
      <rPr>
        <vertAlign val="superscript"/>
        <sz val="6"/>
        <color indexed="60"/>
        <rFont val="Arial"/>
        <family val="2"/>
      </rPr>
      <t xml:space="preserve"> 2)</t>
    </r>
  </si>
  <si>
    <t>DNB
Group</t>
  </si>
  <si>
    <t>Profit from repossessed operations</t>
  </si>
  <si>
    <t>Profit from operations held for sale, after 
taxes</t>
  </si>
  <si>
    <t>1)  For more information about Traditional pension products, see tables 2.7.1, 2.7.2 and 2.8.4.</t>
  </si>
  <si>
    <t>2)  For more information about other operations/eliminations, see table below.</t>
  </si>
  <si>
    <t>2.1.3  Other operations/eliminations</t>
  </si>
  <si>
    <t xml:space="preserve">Other operations/eliminations include IT and Operations, HR (Human Resources), Group Finance including Group Treasury, Group Risk Management, Corporate Communications, the partially owned company Eksportfinans, investments in IT infrastructure and sharholder-related costs. In addition, Other operations/eliminations include that part of the Group’s equity that is not allocated to the segments. Profits from repossessed operations which are fully consolidated in the DNB Group are presented net under ”Profit from repossessed operations” in the internal reporting of segments. The acquired companies and all intra-group eliminations are included in Other operations/eliminations. </t>
  </si>
  <si>
    <t>Unallocated interest income</t>
  </si>
  <si>
    <t>Income from equity investments</t>
  </si>
  <si>
    <t>Mark-to-market adjustments on financial instruments</t>
  </si>
  <si>
    <t>Profit from associated companies</t>
  </si>
  <si>
    <t>Ownership-related expenses (costs relating to shareholders, investor relations, strategic planning etc.)</t>
  </si>
  <si>
    <r>
      <t>Unallocated personnel expenses</t>
    </r>
    <r>
      <rPr>
        <vertAlign val="superscript"/>
        <sz val="6"/>
        <color indexed="60"/>
        <rFont val="Arial"/>
        <family val="2"/>
      </rPr>
      <t xml:space="preserve"> 1)</t>
    </r>
  </si>
  <si>
    <t>Unallocated IT and Operations expenses</t>
  </si>
  <si>
    <t>Reversal of provisions</t>
  </si>
  <si>
    <t>Impairment of fixed assets and value adjustments on investment properties</t>
  </si>
  <si>
    <t>2.1.4  Main average balance sheet items and key figures</t>
  </si>
  <si>
    <t xml:space="preserve">Main average balance sheet items </t>
  </si>
  <si>
    <t>Other
operations/
eliminations</t>
  </si>
  <si>
    <r>
      <t>Loans to customers</t>
    </r>
    <r>
      <rPr>
        <vertAlign val="superscript"/>
        <sz val="6"/>
        <color indexed="60"/>
        <rFont val="Arial"/>
        <family val="2"/>
      </rPr>
      <t xml:space="preserve"> 1) 2)</t>
    </r>
  </si>
  <si>
    <r>
      <t>Deposits from customers</t>
    </r>
    <r>
      <rPr>
        <vertAlign val="superscript"/>
        <sz val="6"/>
        <color indexed="60"/>
        <rFont val="Arial"/>
        <family val="2"/>
      </rPr>
      <t xml:space="preserve"> 1) 2)</t>
    </r>
  </si>
  <si>
    <t>Assets under management</t>
  </si>
  <si>
    <r>
      <t>Allocated capital</t>
    </r>
    <r>
      <rPr>
        <vertAlign val="superscript"/>
        <sz val="6"/>
        <color indexed="60"/>
        <rFont val="Arial"/>
        <family val="2"/>
      </rPr>
      <t xml:space="preserve"> 3)</t>
    </r>
  </si>
  <si>
    <t>Key figures</t>
  </si>
  <si>
    <t>Other
operations</t>
  </si>
  <si>
    <r>
      <t>Cost/income ratio</t>
    </r>
    <r>
      <rPr>
        <vertAlign val="superscript"/>
        <sz val="6"/>
        <color indexed="60"/>
        <rFont val="Arial"/>
        <family val="2"/>
      </rPr>
      <t xml:space="preserve"> 4)</t>
    </r>
  </si>
  <si>
    <r>
      <t>Ratio of deposits to loans</t>
    </r>
    <r>
      <rPr>
        <vertAlign val="superscript"/>
        <sz val="6"/>
        <color indexed="60"/>
        <rFont val="Arial"/>
        <family val="2"/>
      </rPr>
      <t xml:space="preserve"> 2) 4)</t>
    </r>
  </si>
  <si>
    <r>
      <t>Return on allocated capital, annualised</t>
    </r>
    <r>
      <rPr>
        <vertAlign val="superscript"/>
        <sz val="6"/>
        <color indexed="60"/>
        <rFont val="Arial"/>
        <family val="2"/>
      </rPr>
      <t xml:space="preserve"> 3)</t>
    </r>
  </si>
  <si>
    <t>1)  Loans to and deposits from customers in the Baltics are included under Large corporates and international customers in spite of being reclassified as assets and liabilities held for sale in August 2016. The reclassification is reflected under Other operations/eliminations. Reclassified loans amounted to NOK 46.5 billion and deposits to NOK 36.7 billion.</t>
  </si>
  <si>
    <t xml:space="preserve">2)  Loans to customers include accrued interest, impairment and value adjustments. Correspondingly, deposits from customers include accrued interest and value adjustments. In November 2015, a portfolio of home mortgages amounting to approximately NOK 20 billion was sold from DNB Boligkreditt to DNB Livsforsikring, and in November 2016, mortgages representing an additional NOK 5 billion were sold. In the fourth quarter of 2016, commercial mortgages amounting to NOK 2.6 billion and 4.5 billion, respectively, were sold from DNB Næringskreditt and DNB Bank to DNB Livsforsikring. </t>
  </si>
  <si>
    <t>3)  Allocated capital for the segments is calculated based on the external capital adequacy requirement (Basel III) which must be met by the Group. The
capital allocated in 2016 corresponds to a common equity Tier 1 capital ratio of 17.2 per cent compared to 14.5 per cent in 2015. Recorded capital is used 
for the Group.</t>
  </si>
  <si>
    <t>4)  Total operating expenses relative to total income.</t>
  </si>
  <si>
    <t>5)  Deposits from customers relative to loans to customers. Calculated on the basis of average balance sheet items.</t>
  </si>
  <si>
    <t>2.1.5  Key figures - Norwegian and international units</t>
  </si>
  <si>
    <t>Norwegian units</t>
  </si>
  <si>
    <t xml:space="preserve">Share of group income </t>
  </si>
  <si>
    <r>
      <t>Cost/income ratio</t>
    </r>
    <r>
      <rPr>
        <vertAlign val="superscript"/>
        <sz val="6.5"/>
        <color indexed="60"/>
        <rFont val="Arial"/>
        <family val="2"/>
      </rPr>
      <t xml:space="preserve">  </t>
    </r>
  </si>
  <si>
    <t>Share of net group loans to customers</t>
  </si>
  <si>
    <t>Non-performing and doubtful loans and guarantees relative to total loans</t>
  </si>
  <si>
    <r>
      <t>Provision ratio (per cent)</t>
    </r>
    <r>
      <rPr>
        <vertAlign val="superscript"/>
        <sz val="6.5"/>
        <color indexed="60"/>
        <rFont val="Arial"/>
        <family val="2"/>
      </rPr>
      <t xml:space="preserve"> 1)</t>
    </r>
  </si>
  <si>
    <t>Individual impairment in relation to net loans, annualised</t>
  </si>
  <si>
    <r>
      <t xml:space="preserve">International units </t>
    </r>
    <r>
      <rPr>
        <b/>
        <vertAlign val="superscript"/>
        <sz val="10"/>
        <color theme="5"/>
        <rFont val="Arial"/>
        <family val="2"/>
      </rPr>
      <t>2)</t>
    </r>
  </si>
  <si>
    <r>
      <t>Cost/income ratio</t>
    </r>
    <r>
      <rPr>
        <vertAlign val="superscript"/>
        <sz val="6.5"/>
        <color indexed="60"/>
        <rFont val="Arial"/>
        <family val="2"/>
      </rPr>
      <t xml:space="preserve"> </t>
    </r>
  </si>
  <si>
    <t>1) The provision ratio includes individual and collective impairment as a percentage of gross non-performing and gross doubtful loans and guarantees.</t>
  </si>
  <si>
    <t>2)  Includes volumes in the Baltics, reclassified as assets held for sale in August 2016, of which net non-performing and net doubtful loans and guarantees totalled NOK 2 256 million at end-December.</t>
  </si>
  <si>
    <t>The figures are based on the financial accounts.</t>
  </si>
  <si>
    <t>2.2.1  Personal customers - Financial performance</t>
  </si>
  <si>
    <r>
      <t xml:space="preserve">Net interest income </t>
    </r>
    <r>
      <rPr>
        <vertAlign val="superscript"/>
        <sz val="6.5"/>
        <color indexed="60"/>
        <rFont val="Arial"/>
        <family val="2"/>
      </rPr>
      <t>*)</t>
    </r>
  </si>
  <si>
    <r>
      <t>Impairment losses on loans and guarantees</t>
    </r>
    <r>
      <rPr>
        <vertAlign val="superscript"/>
        <sz val="6.5"/>
        <color indexed="60"/>
        <rFont val="Arial"/>
        <family val="2"/>
      </rPr>
      <t xml:space="preserve"> 1)</t>
    </r>
  </si>
  <si>
    <t>Average balance sheet items in NOK billion:</t>
  </si>
  <si>
    <r>
      <t>Loans to customers</t>
    </r>
    <r>
      <rPr>
        <vertAlign val="superscript"/>
        <sz val="6.5"/>
        <color indexed="60"/>
        <rFont val="Arial"/>
        <family val="2"/>
      </rPr>
      <t xml:space="preserve"> 2) *)</t>
    </r>
  </si>
  <si>
    <r>
      <t>Deposits from customers</t>
    </r>
    <r>
      <rPr>
        <vertAlign val="superscript"/>
        <sz val="6.5"/>
        <color indexed="60"/>
        <rFont val="Arial"/>
        <family val="2"/>
      </rPr>
      <t xml:space="preserve"> 2)</t>
    </r>
  </si>
  <si>
    <r>
      <t>Allocated capital</t>
    </r>
    <r>
      <rPr>
        <vertAlign val="superscript"/>
        <sz val="6.5"/>
        <color indexed="60"/>
        <rFont val="Arial"/>
        <family val="2"/>
      </rPr>
      <t xml:space="preserve"> 3)</t>
    </r>
  </si>
  <si>
    <t>Key figures in per cent:</t>
  </si>
  <si>
    <t>Cost/income ratio</t>
  </si>
  <si>
    <t>Ratio of deposits to loans</t>
  </si>
  <si>
    <r>
      <t>Return on allocated capital, annualised</t>
    </r>
    <r>
      <rPr>
        <vertAlign val="superscript"/>
        <sz val="6.5"/>
        <color indexed="60"/>
        <rFont val="Arial"/>
        <family val="2"/>
      </rPr>
      <t xml:space="preserve"> 3)</t>
    </r>
  </si>
  <si>
    <t>*) Loans to personal customers including loans transferred to DNB Livsforsikring</t>
  </si>
  <si>
    <t>In November 2015, a portfolio of home mortgages amounting to approximately NOK 20 billion was sold from DNB Boligkreditt to DNB Livsforsikring, and in November 2016, mortgages representing an additional NOK 5 billion were sold. Personal Banking Norway will continue to manage the portfolio on behalf of DNB Livsforsikring. See specification of the effects of the transfer on net interest income and loans to customers in the table below:</t>
  </si>
  <si>
    <r>
      <t>Loans to customers</t>
    </r>
    <r>
      <rPr>
        <vertAlign val="superscript"/>
        <sz val="6.5"/>
        <color indexed="60"/>
        <rFont val="Arial"/>
        <family val="2"/>
      </rPr>
      <t xml:space="preserve"> 2)</t>
    </r>
  </si>
  <si>
    <t>Home mortgages transferred to DNB Livsforsikring - assets under management</t>
  </si>
  <si>
    <t>Loans to personal customers</t>
  </si>
  <si>
    <t>Net interest income on the transferred portfolio (NOK million)</t>
  </si>
  <si>
    <t>1)  Including collective impairment.</t>
  </si>
  <si>
    <t>2)  Loans to customers include accrued interest and impairment. Correspondingly, deposits from customers include accrued interest.</t>
  </si>
  <si>
    <t xml:space="preserve">3)  Allocated capital corresponds to the external capital adequacy requirement (Basel III) which must be met by the Group. </t>
  </si>
  <si>
    <t>2.2.2  Personal customers - Risk classification of portfolio</t>
  </si>
  <si>
    <t>Based on DNB's risk classification system. The volumes represent the expected outstanding amount in the event of default. PD = probability of default.</t>
  </si>
  <si>
    <t>2.2.3  Personal customers - Exposure at default according to sector as at 31 Dec. 2016</t>
  </si>
  <si>
    <t>2.2.4  Personal customers - Development in average volumes and interest rate spreads</t>
  </si>
  <si>
    <t>Volumes (NOK billion):</t>
  </si>
  <si>
    <r>
      <t xml:space="preserve">Loans to customers </t>
    </r>
    <r>
      <rPr>
        <vertAlign val="superscript"/>
        <sz val="6.5"/>
        <color indexed="60"/>
        <rFont val="Arial"/>
        <family val="2"/>
      </rPr>
      <t>1) 2)</t>
    </r>
  </si>
  <si>
    <r>
      <t>Deposits from customers</t>
    </r>
    <r>
      <rPr>
        <vertAlign val="superscript"/>
        <sz val="6.5"/>
        <color indexed="60"/>
        <rFont val="Arial"/>
        <family val="2"/>
      </rPr>
      <t xml:space="preserve"> 1)</t>
    </r>
  </si>
  <si>
    <t>Spread income (NOK million):</t>
  </si>
  <si>
    <r>
      <t>Lending spreads</t>
    </r>
    <r>
      <rPr>
        <vertAlign val="superscript"/>
        <sz val="6.5"/>
        <color indexed="60"/>
        <rFont val="Arial"/>
        <family val="2"/>
      </rPr>
      <t xml:space="preserve"> 3)</t>
    </r>
  </si>
  <si>
    <t>Spreads in per cent:</t>
  </si>
  <si>
    <r>
      <t xml:space="preserve">Lending spreads </t>
    </r>
    <r>
      <rPr>
        <vertAlign val="superscript"/>
        <sz val="6.5"/>
        <color indexed="60"/>
        <rFont val="Arial"/>
        <family val="2"/>
      </rPr>
      <t>3)</t>
    </r>
  </si>
  <si>
    <t>1)  Loans to and deposits from customers. Nominal values, excluding impaired loans.</t>
  </si>
  <si>
    <t xml:space="preserve">2)  In November 2015, a portfolio of home mortgages amounting to approximately NOK 20 billion was sold from DNB Boligkreditt to DNB Livsforsikring, and in November 2016, mortgages representing additional NOK 5 billion were sold. As of the same date, the portfolios was transferred from the Personal customers segment to the Traditional pension products segment. Personal Banking Norway will continue to manage the portfolio on behalf of DNB Livsforsikring. </t>
  </si>
  <si>
    <t>3)  Margin calculations for finance leases were adjusted in the third quarter of 2015. Figures for previous periods have been restated accordingly.</t>
  </si>
  <si>
    <t>2.2.5  Personal customers - Distribution of loan to value</t>
  </si>
  <si>
    <t>Loan to value per risk grade as at 31 December 2016</t>
  </si>
  <si>
    <t>Risk grade</t>
  </si>
  <si>
    <t xml:space="preserve">Share of </t>
  </si>
  <si>
    <t>loan to</t>
  </si>
  <si>
    <t>value in</t>
  </si>
  <si>
    <t>Low</t>
  </si>
  <si>
    <t>Moderate</t>
  </si>
  <si>
    <t>High</t>
  </si>
  <si>
    <r>
      <t xml:space="preserve">per cent </t>
    </r>
    <r>
      <rPr>
        <vertAlign val="superscript"/>
        <sz val="6.5"/>
        <color indexed="60"/>
        <rFont val="Arial"/>
        <family val="2"/>
      </rPr>
      <t>*)</t>
    </r>
  </si>
  <si>
    <r>
      <t xml:space="preserve">Loan to value in NOK billion </t>
    </r>
    <r>
      <rPr>
        <vertAlign val="superscript"/>
        <sz val="6.5"/>
        <color indexed="60"/>
        <rFont val="Arial"/>
        <family val="2"/>
      </rPr>
      <t>1)</t>
    </r>
  </si>
  <si>
    <t>0-40</t>
  </si>
  <si>
    <t>40-60</t>
  </si>
  <si>
    <t>60-75</t>
  </si>
  <si>
    <t>75-85</t>
  </si>
  <si>
    <t>&gt;85</t>
  </si>
  <si>
    <t>Total exposure at default</t>
  </si>
  <si>
    <t>*)  Development in loan to value</t>
  </si>
  <si>
    <r>
      <t xml:space="preserve">Loan to value in per cent </t>
    </r>
    <r>
      <rPr>
        <vertAlign val="superscript"/>
        <sz val="6.5"/>
        <color indexed="60"/>
        <rFont val="Arial"/>
        <family val="2"/>
      </rPr>
      <t>1) 2)</t>
    </r>
  </si>
  <si>
    <t xml:space="preserve">Average loan to value  </t>
  </si>
  <si>
    <t>Total exposure at default (NOK billion)</t>
  </si>
  <si>
    <t>Total drawn amount (NOK billion)</t>
  </si>
  <si>
    <t>1)  The total exposure (EAD) is included in the actual collateral category.</t>
  </si>
  <si>
    <t xml:space="preserve">2)  The sale of a portfolio of home mortgages amounting to approximately NOK 20 billion from DNB Boligkreditt to DNB Livsforsikring in November 2015 and additional NOK 5 billions in November 2016 affected the relative distribution of the remaining loans, as the transferred loans were within low risk grades and had a low loan to value. More than 90 per cent of the  portfolio transferred had a loan to value at end-December 2015 in the interval  0-60 per cent. 
</t>
  </si>
  <si>
    <t>Distribution of home mortgages, recalibrated, in the personal customers segment within actual collateral categories. The volumes represent the IRB-approved  mortgage portfolio and are the expected outstanding amount in the event of default.</t>
  </si>
  <si>
    <t>2.2.5  Personal customers - Distribution of loan to value (continued)</t>
  </si>
  <si>
    <t>Development in loan to value</t>
  </si>
  <si>
    <t>2.2.6  DNB Boligkreditt - Average mortgage lending - volumes and spreads</t>
  </si>
  <si>
    <t>Average loans to customers</t>
  </si>
  <si>
    <r>
      <t xml:space="preserve">Portfolio transferred to DNB Livsforsikring </t>
    </r>
    <r>
      <rPr>
        <vertAlign val="superscript"/>
        <sz val="6.5"/>
        <color indexed="60"/>
        <rFont val="Arial"/>
        <family val="2"/>
      </rPr>
      <t>1)</t>
    </r>
    <r>
      <rPr>
        <sz val="6.5"/>
        <color indexed="60"/>
        <rFont val="Arial"/>
        <family val="2"/>
      </rPr>
      <t xml:space="preserve"> </t>
    </r>
  </si>
  <si>
    <t>Average loans to customers including transferred loans</t>
  </si>
  <si>
    <t>Spreads measured against actual funding costs (per cent)</t>
  </si>
  <si>
    <t xml:space="preserve">1)  In November 2015, a portfolio of home mortgages amounting to approximately NOK 20 billion was sold from DNB Boligkreditt to DNB Livsforsikring, and in November 2016, mortgages representing additional NOK 5 billion were sold.  As of the same date, the portfolio was transferred from the Personal customers segment to the Traditional pension products segment. Personal Banking Norway will continue to manage the portfolio on behalf of DNB Livsforsikring. </t>
  </si>
  <si>
    <t>2.2.7  DNB Eiendom - Residential real estate broking in Norway</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</si>
  <si>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</si>
  <si>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</si>
  <si>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</si>
  <si>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</si>
  <si>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t>2.3.1  Small and medium-sized enterprises (SME) - Financial performance</t>
  </si>
  <si>
    <r>
      <t>Profit from repossessed operations</t>
    </r>
    <r>
      <rPr>
        <vertAlign val="superscript"/>
        <sz val="6.5"/>
        <color indexed="60"/>
        <rFont val="Arial"/>
        <family val="2"/>
      </rPr>
      <t xml:space="preserve"> 2)</t>
    </r>
  </si>
  <si>
    <r>
      <t>Loans to customers</t>
    </r>
    <r>
      <rPr>
        <vertAlign val="superscript"/>
        <sz val="6.5"/>
        <color indexed="60"/>
        <rFont val="Arial"/>
        <family val="2"/>
      </rPr>
      <t xml:space="preserve"> 3)</t>
    </r>
  </si>
  <si>
    <r>
      <t>Deposits from customers</t>
    </r>
    <r>
      <rPr>
        <vertAlign val="superscript"/>
        <sz val="6.5"/>
        <color indexed="60"/>
        <rFont val="Arial"/>
        <family val="2"/>
      </rPr>
      <t xml:space="preserve"> 3)</t>
    </r>
  </si>
  <si>
    <r>
      <t>Allocated capital</t>
    </r>
    <r>
      <rPr>
        <vertAlign val="superscript"/>
        <sz val="6.5"/>
        <color indexed="60"/>
        <rFont val="Arial"/>
        <family val="2"/>
      </rPr>
      <t xml:space="preserve"> 4)</t>
    </r>
  </si>
  <si>
    <r>
      <t>Return on allocated capital, annualised</t>
    </r>
    <r>
      <rPr>
        <vertAlign val="superscript"/>
        <sz val="6.5"/>
        <color indexed="60"/>
        <rFont val="Arial"/>
        <family val="2"/>
      </rPr>
      <t xml:space="preserve"> 4)</t>
    </r>
  </si>
  <si>
    <t>2)  Profits from repossessed operations which are fully consolidated in the DNB Group are presented net under "Profit from repossessed operations" under the various segments.</t>
  </si>
  <si>
    <t>3)  Loans to customers include accrued interest and impairment. Correspondingly, deposits from customers include accrued interest.</t>
  </si>
  <si>
    <t>4)  Allocated capital corresponds to the external capital adequacy requirement (Basel III) which must be met by the Group.</t>
  </si>
  <si>
    <t>2.3.2  SME - Risk classification of portfolio</t>
  </si>
  <si>
    <t>2.3.3  SME - Exposure at default according to sector as at 31 December 2016</t>
  </si>
  <si>
    <t>2.3.4  SME - Development in average volumes and interest rate spreads</t>
  </si>
  <si>
    <r>
      <t xml:space="preserve">Loans to customers </t>
    </r>
    <r>
      <rPr>
        <vertAlign val="superscript"/>
        <sz val="6.5"/>
        <color indexed="60"/>
        <rFont val="Arial"/>
        <family val="2"/>
      </rPr>
      <t>1)</t>
    </r>
  </si>
  <si>
    <r>
      <t xml:space="preserve">Deposits from customers </t>
    </r>
    <r>
      <rPr>
        <vertAlign val="superscript"/>
        <sz val="6.5"/>
        <color indexed="60"/>
        <rFont val="Arial"/>
        <family val="2"/>
      </rPr>
      <t>1)</t>
    </r>
  </si>
  <si>
    <r>
      <t xml:space="preserve">Lending spreads </t>
    </r>
    <r>
      <rPr>
        <vertAlign val="superscript"/>
        <sz val="6.5"/>
        <color indexed="60"/>
        <rFont val="Arial"/>
        <family val="2"/>
      </rPr>
      <t>2)</t>
    </r>
  </si>
  <si>
    <t>2.4.1  Large corporates and international customers (LCI) - Financial performance</t>
  </si>
  <si>
    <r>
      <t xml:space="preserve">Return on allocated capital, annualised </t>
    </r>
    <r>
      <rPr>
        <vertAlign val="superscript"/>
        <sz val="6.5"/>
        <color indexed="60"/>
        <rFont val="Arial"/>
        <family val="2"/>
      </rPr>
      <t>4)</t>
    </r>
  </si>
  <si>
    <t xml:space="preserve">2)  Profits from repossessed operations which are fully consolidated in the DNB Group are presented net under  "Profit from repossessed operations" under the various segments. </t>
  </si>
  <si>
    <t>2.4.2  LCI - Risk classification of portfolio</t>
  </si>
  <si>
    <t>2.4.3  LCI - Exposure at default according to sector as at 31 December 2016</t>
  </si>
  <si>
    <t>2.4.4  LCI - Average volumes</t>
  </si>
  <si>
    <r>
      <t>Loans to customers</t>
    </r>
    <r>
      <rPr>
        <i/>
        <vertAlign val="superscript"/>
        <sz val="6.5"/>
        <rFont val="Arial"/>
        <family val="2"/>
      </rPr>
      <t xml:space="preserve"> 1)</t>
    </r>
  </si>
  <si>
    <t>Baltics</t>
  </si>
  <si>
    <r>
      <t xml:space="preserve">Other </t>
    </r>
    <r>
      <rPr>
        <vertAlign val="superscript"/>
        <sz val="6.5"/>
        <rFont val="Arial"/>
        <family val="2"/>
      </rPr>
      <t>3)</t>
    </r>
  </si>
  <si>
    <t>Guarantees</t>
  </si>
  <si>
    <t>Total loans and guarantees</t>
  </si>
  <si>
    <r>
      <t xml:space="preserve">Deposits from customers </t>
    </r>
    <r>
      <rPr>
        <i/>
        <vertAlign val="superscript"/>
        <sz val="6.5"/>
        <rFont val="Arial"/>
        <family val="2"/>
      </rPr>
      <t>2)</t>
    </r>
  </si>
  <si>
    <r>
      <t>Other</t>
    </r>
    <r>
      <rPr>
        <vertAlign val="superscript"/>
        <sz val="6.5"/>
        <rFont val="Arial"/>
        <family val="2"/>
      </rPr>
      <t xml:space="preserve"> 3)</t>
    </r>
  </si>
  <si>
    <t>Commercial paper issues during the period</t>
  </si>
  <si>
    <t>Syndicated loans during the period</t>
  </si>
  <si>
    <t>Bond issues during the period</t>
  </si>
  <si>
    <t>1)  Loans to customers include accrued interest and impairment losses. Amounts due from credit institutions are not included.</t>
  </si>
  <si>
    <t>2)  Deposits from customers include accrued interest. Amounts due to credit institutions are not included.</t>
  </si>
  <si>
    <t>3)  Including Poland.</t>
  </si>
  <si>
    <t>2.4.5  LCI - Development in average volumes and interest rate spreads</t>
  </si>
  <si>
    <r>
      <t>Loans to customers</t>
    </r>
    <r>
      <rPr>
        <vertAlign val="superscript"/>
        <sz val="6.5"/>
        <color indexed="60"/>
        <rFont val="Arial"/>
        <family val="2"/>
      </rPr>
      <t xml:space="preserve"> 1)</t>
    </r>
  </si>
  <si>
    <t>2.4.6  LCI - Nordic Corporates Division</t>
  </si>
  <si>
    <r>
      <t xml:space="preserve">Risk classification of portfolio </t>
    </r>
    <r>
      <rPr>
        <b/>
        <vertAlign val="superscript"/>
        <sz val="8"/>
        <color theme="5"/>
        <rFont val="Arial"/>
        <family val="2"/>
      </rPr>
      <t>1)</t>
    </r>
  </si>
  <si>
    <t>2.4.7  LCI - International Corporates Division</t>
  </si>
  <si>
    <t>1)  Based on DNB's risk classification system. The volumes represent the expected outstanding amount in the event of default. PD = probability of default.</t>
  </si>
  <si>
    <t>2.4.8 LCI - Energy Division</t>
  </si>
  <si>
    <t>2.4.9  LCI - Shipping, Offshore and Logistics Division</t>
  </si>
  <si>
    <t>2.4.10  LCI - Risk classification of portfolio according to sub-segments in the Shipping, Offshore and Logistics Division (SOL)</t>
  </si>
  <si>
    <t>2.4.11  LCI - Risk classification of portfolio according to sub-segments in the oil related segments</t>
  </si>
  <si>
    <t>2.5.1  Trading - Financial performance</t>
  </si>
  <si>
    <t>Impairment losses on loans and guarantees</t>
  </si>
  <si>
    <r>
      <t xml:space="preserve">Allocated capital </t>
    </r>
    <r>
      <rPr>
        <vertAlign val="superscript"/>
        <sz val="6.5"/>
        <color indexed="60"/>
        <rFont val="Arial"/>
        <family val="2"/>
      </rPr>
      <t>1)</t>
    </r>
  </si>
  <si>
    <r>
      <t xml:space="preserve">Return on allocated capital, annualised </t>
    </r>
    <r>
      <rPr>
        <vertAlign val="superscript"/>
        <sz val="6.5"/>
        <color indexed="60"/>
        <rFont val="Arial"/>
        <family val="2"/>
      </rPr>
      <t>1)</t>
    </r>
  </si>
  <si>
    <t>1)  Allocated capital corresponds to the external capital adequacy requirement (Basel III) which must be met by the Group.</t>
  </si>
  <si>
    <t>2.6.1 Other operations/eliminations - Financial performance</t>
  </si>
  <si>
    <r>
      <t xml:space="preserve">Net other operating income </t>
    </r>
    <r>
      <rPr>
        <vertAlign val="superscript"/>
        <sz val="6.5"/>
        <color indexed="60"/>
        <rFont val="Arial"/>
        <family val="2"/>
      </rPr>
      <t>1)</t>
    </r>
  </si>
  <si>
    <r>
      <t>Operating expenses</t>
    </r>
    <r>
      <rPr>
        <vertAlign val="superscript"/>
        <sz val="6.5"/>
        <color indexed="60"/>
        <rFont val="Arial"/>
        <family val="2"/>
      </rPr>
      <t xml:space="preserve"> 2)</t>
    </r>
  </si>
  <si>
    <r>
      <t>Impairment losses on loans and guarantees</t>
    </r>
    <r>
      <rPr>
        <vertAlign val="superscript"/>
        <sz val="6.5"/>
        <color indexed="60"/>
        <rFont val="Arial"/>
        <family val="2"/>
      </rPr>
      <t xml:space="preserve"> 3)</t>
    </r>
  </si>
  <si>
    <r>
      <t>Profit from repossessed operations</t>
    </r>
    <r>
      <rPr>
        <vertAlign val="superscript"/>
        <sz val="6.5"/>
        <color indexed="60"/>
        <rFont val="Arial"/>
        <family val="2"/>
      </rPr>
      <t xml:space="preserve"> 4)</t>
    </r>
  </si>
  <si>
    <r>
      <t xml:space="preserve">Tax expense </t>
    </r>
    <r>
      <rPr>
        <vertAlign val="superscript"/>
        <sz val="6.5"/>
        <color indexed="60"/>
        <rFont val="Arial"/>
        <family val="2"/>
      </rPr>
      <t>1)</t>
    </r>
  </si>
  <si>
    <t xml:space="preserve">1) Changes in the regulations of annual accounts for insurance companies due to the introduction of Solvency II as of 1 of January 2016 has necessitated an adjustment of income and taxes in comparable figures for 2015. See note 1 Basis for preparation in the first quarter report for 2016. The changes are reported as part of “Other operations/eliminations” since the effects are immaterial. Operations affected by the changes are reported in the business areas. DNB had indirect ownership interests in Visa Europe through its membership in Visa Norge. In connection with the valuation of the holdings in Visa Europe as at 31 March 2016 an accumulated gain of NOK 855 million was recognised in other comprehensive income. Upon the completion of the acquisition of Visa Europe by Visa Inc in the second quarter of 2016, this amount was reclassified to profit and a total gain of NOK 1 128 million was recognised as "Profit from investments accounted for by the equity method" in the income statement. </t>
  </si>
  <si>
    <t>2)  In the fourth quarter of 2015 DNB decided to change the Groups pension scheme from a defined-benefit to a defined contribution scheme with effect from 31 December 2015. The change includes the majority of its employees in Norway who were members of the Groups closed defined-benefit scheme. The change resulted in an unallocated non-recurring effect on pension expenses of NOK 1 778 million. In the fourth quarter of 2014, a plan amendment was recorded for the pension scheme in the Norwegian Public Service Pension Fund, which reduced costs by NOK 93 million.</t>
  </si>
  <si>
    <t>3)  Including collective impairment.</t>
  </si>
  <si>
    <t xml:space="preserve">4)  Profits from repossessed operations which are fully consolidated in the DNB Group are presented net under  ”Profit from repossessed operations” under the relevant segments. </t>
  </si>
  <si>
    <t>2.7.1  Traditional pension products - Financial performance</t>
  </si>
  <si>
    <r>
      <t xml:space="preserve">Pre-tax operating profit </t>
    </r>
    <r>
      <rPr>
        <vertAlign val="superscript"/>
        <sz val="6.5"/>
        <color indexed="60"/>
        <rFont val="Arial"/>
        <family val="2"/>
      </rPr>
      <t>*)</t>
    </r>
  </si>
  <si>
    <r>
      <t xml:space="preserve">Return on allocated capital, annualised </t>
    </r>
    <r>
      <rPr>
        <vertAlign val="superscript"/>
        <sz val="6.5"/>
        <color indexed="60"/>
        <rFont val="Arial"/>
        <family val="2"/>
      </rPr>
      <t>3)</t>
    </r>
  </si>
  <si>
    <t>*) of which:</t>
  </si>
  <si>
    <t>Upfront pricing of risk and guaranteed rate of return</t>
  </si>
  <si>
    <t>Owner's share of administration result</t>
  </si>
  <si>
    <t>Owner's share of risk result</t>
  </si>
  <si>
    <r>
      <t xml:space="preserve">Owner's share of interest result </t>
    </r>
    <r>
      <rPr>
        <vertAlign val="superscript"/>
        <sz val="6.5"/>
        <color indexed="60"/>
        <rFont val="Arial"/>
        <family val="2"/>
      </rPr>
      <t xml:space="preserve"> 1) 4)</t>
    </r>
  </si>
  <si>
    <t>Return on corporate portfolio</t>
  </si>
  <si>
    <t>1) The transfer of the risk equalision fund to the policyholders' premium reserve reduced results by NOK 980 million in the fourth quarter of 2015.</t>
  </si>
  <si>
    <t>2) In November 2015, a portfolio of home mortgages amounting to approximately NOK 20 billion was sold from DNB Boligkreditt to DNB Livsforsikring, and in November 2016, mortgages representing an additional NOK 5 billion were sold. In the fourth quarter of 2016, commercial mortgages amounting to NOK 2.6 billion and 4.5 billion, respectively, were sold from DNB Næringskreditt and DNB Bank to DNB Livsforsikring.</t>
  </si>
  <si>
    <t>3)  Allocated capital corresponds to the segment's share of the recorded equity in DNB Livsforsikring. Capital is allocated to the various product areas based on estimated capital requirements according to Solvency II.</t>
  </si>
  <si>
    <t>4)  Including the owner’s share of provisions for higher life expectancy.</t>
  </si>
  <si>
    <t>2.7.2  Traditional pension products - Provisions for higher life expectancy</t>
  </si>
  <si>
    <t>As Norwegian life insurance companies offer life-long pension payments, higher life expectancy in the population is one of many risk factors.</t>
  </si>
  <si>
    <t>Accumu-</t>
  </si>
  <si>
    <t>lated</t>
  </si>
  <si>
    <t>balance</t>
  </si>
  <si>
    <t>Paid-up policies</t>
  </si>
  <si>
    <t xml:space="preserve">Defined benefit </t>
  </si>
  <si>
    <r>
      <t xml:space="preserve">Total group pension </t>
    </r>
    <r>
      <rPr>
        <vertAlign val="superscript"/>
        <sz val="6.5"/>
        <color indexed="60"/>
        <rFont val="Arial"/>
        <family val="2"/>
      </rPr>
      <t>1) *) **)</t>
    </r>
  </si>
  <si>
    <t xml:space="preserve"> *)  Of which attributable  to the owner</t>
  </si>
  <si>
    <t xml:space="preserve"> **)  Of which transferred from risk equalisation fund</t>
  </si>
  <si>
    <t xml:space="preserve">1) In consequence of the upward adjustment of life expectancy assumptions, it will be necessary to strengthen the premium reserve for group pensions. The total required increase in reserves for the portfolio as at 31 December 2016 was NOK 11.4 billion. It will be possible to use returns in excess of the guaranteed rates of return, in addition to the risk result, to cover the required increase in reserves. However, it will not be possible to use excess returns on one contract to strengthen reserves on other contracts. The shareholder contribution will be affected by the average return achieved during the 2014-2020 period. Provided that the expected return is achieved, DNB will have to cover approximately 20 per cent of the total required increase in reserves. DNB’s share will represent approximately NOK 2.7 billion, of which NOK 2.6 billion had been charged to the accounts by end-December 2016. In the corporate market, the owner’s share of the required increase in reserves is fully financed. </t>
  </si>
  <si>
    <t>2.8.1  Total DNB Markets activity - Financial performance</t>
  </si>
  <si>
    <t>Net fees and commissions</t>
  </si>
  <si>
    <t>Net financial items</t>
  </si>
  <si>
    <t>2.8.2  Total DNB Markets activity - Revenues within various segments</t>
  </si>
  <si>
    <t>FX, interest rate and commodity derivatives</t>
  </si>
  <si>
    <t>Investment products</t>
  </si>
  <si>
    <t>Securities services</t>
  </si>
  <si>
    <t>Interest income on allocated capital, customer activity</t>
  </si>
  <si>
    <t>Total customer revenues</t>
  </si>
  <si>
    <t>Net income international bond portfolio</t>
  </si>
  <si>
    <t>Other market making/trading revenues</t>
  </si>
  <si>
    <t>Interest income on allocated capital, trading</t>
  </si>
  <si>
    <t>Total trading revenues</t>
  </si>
  <si>
    <t>2.8.3  Total DNB Markets activity - Value-at-Risk</t>
  </si>
  <si>
    <t>Fourth quarter 2016</t>
  </si>
  <si>
    <t>Amounts in NOK thousand</t>
  </si>
  <si>
    <t>Actual</t>
  </si>
  <si>
    <t xml:space="preserve">Average </t>
  </si>
  <si>
    <t xml:space="preserve">Maximum </t>
  </si>
  <si>
    <t xml:space="preserve">Minimum </t>
  </si>
  <si>
    <t>Interest rate risk</t>
  </si>
  <si>
    <t>Equities</t>
  </si>
  <si>
    <r>
      <t xml:space="preserve">Diversification effects </t>
    </r>
    <r>
      <rPr>
        <vertAlign val="superscript"/>
        <sz val="6.5"/>
        <rFont val="Arial"/>
        <family val="2"/>
      </rPr>
      <t>1)</t>
    </r>
  </si>
  <si>
    <t>1)  Diversification effects refer to currency and interest rate risk only.</t>
  </si>
  <si>
    <t>Value-at-Risk is the maximum loss that could be incurred on trading positions from one day to the next at a 99 per cent confidence level.</t>
  </si>
  <si>
    <t>2.8.4  DNB Livsforsikring Group - Financial performance</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</si>
  <si>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</si>
  <si>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</si>
  <si>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</si>
  <si>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</si>
  <si>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</si>
  <si>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</si>
  <si>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</si>
  <si>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</si>
  <si>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</si>
  <si>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r>
      <t>Provisions for higher life expectancy, group pension</t>
    </r>
    <r>
      <rPr>
        <vertAlign val="superscript"/>
        <sz val="6.5"/>
        <color indexed="60"/>
        <rFont val="Arial"/>
        <family val="2"/>
      </rPr>
      <t xml:space="preserve"> 2)</t>
    </r>
  </si>
  <si>
    <r>
      <t xml:space="preserve">Allocations to policyholders, products with guaranteed rates of
return </t>
    </r>
    <r>
      <rPr>
        <vertAlign val="superscript"/>
        <sz val="6.5"/>
        <color indexed="60"/>
        <rFont val="Arial"/>
        <family val="2"/>
      </rPr>
      <t>2)</t>
    </r>
  </si>
  <si>
    <r>
      <rPr>
        <b/>
        <sz val="7.5"/>
        <color indexed="60"/>
        <rFont val="Arial"/>
        <family val="2"/>
      </rPr>
      <t xml:space="preserve">I  </t>
    </r>
    <r>
      <rPr>
        <sz val="6.5"/>
        <color indexed="60"/>
        <rFont val="Arial"/>
        <family val="2"/>
      </rPr>
      <t xml:space="preserve">Pre-tax operating profit - traditional pension products </t>
    </r>
    <r>
      <rPr>
        <vertAlign val="superscript"/>
        <sz val="6.5"/>
        <color indexed="60"/>
        <rFont val="Arial"/>
        <family val="2"/>
      </rPr>
      <t>3)</t>
    </r>
  </si>
  <si>
    <t>Transferred from/(to) security reserve</t>
  </si>
  <si>
    <t>Allocations to policyholders, products with guaranteed rates of return</t>
  </si>
  <si>
    <t>Interest on allocated capital</t>
  </si>
  <si>
    <r>
      <rPr>
        <b/>
        <sz val="7.5"/>
        <color indexed="60"/>
        <rFont val="Arial"/>
        <family val="2"/>
      </rPr>
      <t xml:space="preserve">II  </t>
    </r>
    <r>
      <rPr>
        <sz val="6.5"/>
        <color indexed="60"/>
        <rFont val="Arial"/>
        <family val="2"/>
      </rPr>
      <t>Pre-tax operating profit - new pension products</t>
    </r>
    <r>
      <rPr>
        <vertAlign val="superscript"/>
        <sz val="6.5"/>
        <color indexed="60"/>
        <rFont val="Arial"/>
        <family val="2"/>
      </rPr>
      <t xml:space="preserve"> 3)</t>
    </r>
  </si>
  <si>
    <r>
      <rPr>
        <b/>
        <sz val="7.5"/>
        <color indexed="60"/>
        <rFont val="Arial"/>
        <family val="2"/>
      </rPr>
      <t xml:space="preserve">III  </t>
    </r>
    <r>
      <rPr>
        <sz val="6.5"/>
        <color indexed="60"/>
        <rFont val="Arial"/>
        <family val="2"/>
      </rPr>
      <t xml:space="preserve">Pre-tax operating profit - risk products </t>
    </r>
    <r>
      <rPr>
        <vertAlign val="superscript"/>
        <sz val="6.5"/>
        <color indexed="60"/>
        <rFont val="Arial"/>
        <family val="2"/>
      </rPr>
      <t>3)</t>
    </r>
  </si>
  <si>
    <t>Pre-tax operating profit (I + II + III)</t>
  </si>
  <si>
    <t xml:space="preserve">Profit </t>
  </si>
  <si>
    <t>1)  Excluding unrealised gains on long-term securities.</t>
  </si>
  <si>
    <t>2)  In consequence of the upward adjustment of life expectancy assumptions, it will be necessary to strengthen the premium reserve for group pensions. It will be possible to use returns in excess of the guaranteed rate of return to cover the required increase in reserves. However, it will not be possible to use excess returns on one contract to strengthen reserves on other contracts. The transfer of the risk equalision fund to the policyholders' premium reserve reduced results by NOK 980 million in the fourth quarter of 2015.</t>
  </si>
  <si>
    <t>3) The product categories were changed with effect from the first quarter of 2016. Employer’s liability insurance has been moved from risk products to new pension products. Comparable figures have been restated correspondingly.</t>
  </si>
  <si>
    <t>2.8.4  DNB Livsforsikring Group - Financial performance (continued)</t>
  </si>
  <si>
    <r>
      <t>Provisions for higher life expectancy, group pension</t>
    </r>
    <r>
      <rPr>
        <vertAlign val="superscript"/>
        <sz val="6.5"/>
        <color indexed="60"/>
        <rFont val="Arial"/>
        <family val="2"/>
      </rPr>
      <t xml:space="preserve"> </t>
    </r>
  </si>
  <si>
    <r>
      <rPr>
        <b/>
        <sz val="7.5"/>
        <color indexed="60"/>
        <rFont val="Arial"/>
        <family val="2"/>
      </rPr>
      <t xml:space="preserve">I  </t>
    </r>
    <r>
      <rPr>
        <sz val="6.5"/>
        <color indexed="60"/>
        <rFont val="Arial"/>
        <family val="2"/>
      </rPr>
      <t>Pre-tax operating profit - traditional pension products</t>
    </r>
  </si>
  <si>
    <r>
      <rPr>
        <b/>
        <sz val="7.5"/>
        <color indexed="60"/>
        <rFont val="Arial"/>
        <family val="2"/>
      </rPr>
      <t xml:space="preserve">II  </t>
    </r>
    <r>
      <rPr>
        <sz val="6.5"/>
        <color indexed="60"/>
        <rFont val="Arial"/>
        <family val="2"/>
      </rPr>
      <t xml:space="preserve">Pre-tax operating profit - new pension products </t>
    </r>
    <r>
      <rPr>
        <vertAlign val="superscript"/>
        <sz val="6.5"/>
        <color indexed="60"/>
        <rFont val="Arial"/>
        <family val="2"/>
      </rPr>
      <t>2)</t>
    </r>
  </si>
  <si>
    <r>
      <rPr>
        <b/>
        <sz val="7.5"/>
        <color indexed="60"/>
        <rFont val="Arial"/>
        <family val="2"/>
      </rPr>
      <t xml:space="preserve">III  </t>
    </r>
    <r>
      <rPr>
        <sz val="6.5"/>
        <color indexed="60"/>
        <rFont val="Arial"/>
        <family val="2"/>
      </rPr>
      <t xml:space="preserve">Pre-tax operating profit - risk products </t>
    </r>
    <r>
      <rPr>
        <vertAlign val="superscript"/>
        <sz val="6.5"/>
        <color indexed="60"/>
        <rFont val="Arial"/>
        <family val="2"/>
      </rPr>
      <t>2)</t>
    </r>
  </si>
  <si>
    <t>2)  The product categories were changed with effect from the first quarter of 2016. Employer’s liability insurance has been moved from risk products to new pension products. Comparable figures have been restated correspondingly.</t>
  </si>
  <si>
    <t>2.8.5  Reconciliation of the DNB Livsforsikring Group's and the DNB Group's financial statements</t>
  </si>
  <si>
    <t>DNB Group:</t>
  </si>
  <si>
    <t>Net financial and risk result in DNB Livsforsikring Group</t>
  </si>
  <si>
    <t>Eliminations in the group accounts</t>
  </si>
  <si>
    <t>Net financial and risk result from DNB Livsforsikring Group</t>
  </si>
  <si>
    <t>- Administration result - corporate portfolio</t>
  </si>
  <si>
    <t xml:space="preserve">Provisions for higher life expectancy, group pension </t>
  </si>
  <si>
    <t xml:space="preserve">Allocations to policyholders, products with guaranteed rates of return </t>
  </si>
  <si>
    <t xml:space="preserve">Risk result </t>
  </si>
  <si>
    <t>- Costs from subsidiaries which are fully consolidated in DNB Livsforsikring Group's accounts</t>
  </si>
  <si>
    <r>
      <t xml:space="preserve">Commission and fee income etc. </t>
    </r>
    <r>
      <rPr>
        <vertAlign val="superscript"/>
        <sz val="6.5"/>
        <color indexed="60"/>
        <rFont val="Arial"/>
        <family val="2"/>
      </rPr>
      <t>*)</t>
    </r>
  </si>
  <si>
    <r>
      <t xml:space="preserve">Commission and fee expenses etc. </t>
    </r>
    <r>
      <rPr>
        <vertAlign val="superscript"/>
        <sz val="6.5"/>
        <color indexed="60"/>
        <rFont val="Arial"/>
        <family val="2"/>
      </rPr>
      <t>**)</t>
    </r>
  </si>
  <si>
    <t xml:space="preserve">Administration result including upfront pricing of risk and guaranteed rate of return </t>
  </si>
  <si>
    <t>+ Administration result - corporate portfolio</t>
  </si>
  <si>
    <t>+ Costs from subsidiaries which are fully consolidated in DNB Livsforsikring Group's accounts</t>
  </si>
  <si>
    <t>2.8.5  Reconciliation of the DNB Livsforsikring Group's and the DNB Group's financial statements (continued)</t>
  </si>
  <si>
    <t>*)  Details on commisions and fee income etc. for product groups</t>
  </si>
  <si>
    <r>
      <t xml:space="preserve">New pension products </t>
    </r>
    <r>
      <rPr>
        <b/>
        <vertAlign val="superscript"/>
        <sz val="6.5"/>
        <color indexed="60"/>
        <rFont val="Arial"/>
        <family val="2"/>
      </rPr>
      <t>1)</t>
    </r>
  </si>
  <si>
    <t xml:space="preserve"> - administration income</t>
  </si>
  <si>
    <t xml:space="preserve"> - upfront pricing</t>
  </si>
  <si>
    <r>
      <t xml:space="preserve">Risk products </t>
    </r>
    <r>
      <rPr>
        <b/>
        <vertAlign val="superscript"/>
        <sz val="6.5"/>
        <color indexed="60"/>
        <rFont val="Arial"/>
        <family val="2"/>
      </rPr>
      <t>1)</t>
    </r>
  </si>
  <si>
    <r>
      <t xml:space="preserve">Traditional pension products </t>
    </r>
    <r>
      <rPr>
        <b/>
        <vertAlign val="superscript"/>
        <sz val="6.5"/>
        <color indexed="60"/>
        <rFont val="Arial"/>
        <family val="2"/>
      </rPr>
      <t>1)</t>
    </r>
  </si>
  <si>
    <t>Defined benefit:</t>
  </si>
  <si>
    <t>Paid-up policies:</t>
  </si>
  <si>
    <t>Previously established individual products:</t>
  </si>
  <si>
    <t>Public market:</t>
  </si>
  <si>
    <t>-</t>
  </si>
  <si>
    <t>Commisions and fee income etc. excl. DNB Pensjonstjenester</t>
  </si>
  <si>
    <r>
      <t xml:space="preserve">Income DNB Pensjonstjenester </t>
    </r>
    <r>
      <rPr>
        <vertAlign val="superscript"/>
        <sz val="6.5"/>
        <color indexed="60"/>
        <rFont val="Arial"/>
        <family val="2"/>
      </rPr>
      <t>2)</t>
    </r>
  </si>
  <si>
    <t>Total commisions and fee income etc.</t>
  </si>
  <si>
    <t>**)  Details on commission and fee expenses etc. for product groups</t>
  </si>
  <si>
    <r>
      <t xml:space="preserve">New pension products </t>
    </r>
    <r>
      <rPr>
        <vertAlign val="superscript"/>
        <sz val="6.5"/>
        <color indexed="60"/>
        <rFont val="Arial"/>
        <family val="2"/>
      </rPr>
      <t>1)</t>
    </r>
  </si>
  <si>
    <r>
      <t xml:space="preserve">Risk products </t>
    </r>
    <r>
      <rPr>
        <vertAlign val="superscript"/>
        <sz val="6.5"/>
        <color indexed="60"/>
        <rFont val="Arial"/>
        <family val="2"/>
      </rPr>
      <t>1)</t>
    </r>
  </si>
  <si>
    <r>
      <t xml:space="preserve">Traditional pension products </t>
    </r>
    <r>
      <rPr>
        <vertAlign val="superscript"/>
        <sz val="6.5"/>
        <color indexed="60"/>
        <rFont val="Arial"/>
        <family val="2"/>
      </rPr>
      <t>1)</t>
    </r>
  </si>
  <si>
    <t>Defined benefit</t>
  </si>
  <si>
    <t>Previously established individual products</t>
  </si>
  <si>
    <t>Public market</t>
  </si>
  <si>
    <t>Corporate portfolio</t>
  </si>
  <si>
    <t>Total commission and fee expenses etc.</t>
  </si>
  <si>
    <t>1)  The product categories were changed with effect from the first quarter of 2016. Employer’s liability insurance has been moved from risk products to new pension products. Comparable figures have been restated correspondingly.</t>
  </si>
  <si>
    <t>2)  DNB Pensjonstjenester was sold to Gabler in July 2016.</t>
  </si>
  <si>
    <t>2.8.6  DNB Livsforsikring Group - Value-adjusted return on assets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</si>
  <si>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</si>
  <si>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</si>
  <si>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</si>
  <si>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</si>
  <si>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</si>
  <si>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</si>
  <si>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</si>
  <si>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 held to maturity</t>
  </si>
  <si>
    <t xml:space="preserve">  Investment properties</t>
  </si>
  <si>
    <r>
      <t xml:space="preserve">Value-adjusted return on assets I </t>
    </r>
    <r>
      <rPr>
        <b/>
        <vertAlign val="superscript"/>
        <sz val="6.5"/>
        <color indexed="60"/>
        <rFont val="Arial"/>
        <family val="2"/>
      </rPr>
      <t xml:space="preserve">3) </t>
    </r>
  </si>
  <si>
    <r>
      <t xml:space="preserve">Recorded return on assets </t>
    </r>
    <r>
      <rPr>
        <vertAlign val="superscript"/>
        <sz val="6.5"/>
        <color indexed="60"/>
        <rFont val="Arial"/>
        <family val="2"/>
      </rPr>
      <t>4)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</si>
  <si>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</si>
  <si>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</si>
  <si>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</si>
  <si>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</si>
  <si>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Paid-up policies, build-up of reserves completed</t>
  </si>
  <si>
    <t>Paid-up policies, build-up of reserves in progress</t>
  </si>
  <si>
    <t>Common portfolio</t>
  </si>
  <si>
    <t>with low risk</t>
  </si>
  <si>
    <t>with moderate risk</t>
  </si>
  <si>
    <t>Guaranteed products for retail customers</t>
  </si>
  <si>
    <t xml:space="preserve">Risk products - defined contribution </t>
  </si>
  <si>
    <t>Risk products</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</si>
  <si>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</si>
  <si>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</si>
  <si>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</si>
  <si>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</si>
  <si>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4)  Excluding unrealised gains on financial instruments.</t>
  </si>
  <si>
    <t>2.8.7  DNB Livsforsikring Group - Financial exposure per sub-portfolio as at
31 December 2016</t>
  </si>
  <si>
    <t xml:space="preserve">Equities, </t>
  </si>
  <si>
    <t xml:space="preserve">Bonds, </t>
  </si>
  <si>
    <t xml:space="preserve">Money </t>
  </si>
  <si>
    <t xml:space="preserve">Bonds </t>
  </si>
  <si>
    <t xml:space="preserve">inter- </t>
  </si>
  <si>
    <t xml:space="preserve">market </t>
  </si>
  <si>
    <t xml:space="preserve">held to </t>
  </si>
  <si>
    <t>and</t>
  </si>
  <si>
    <t xml:space="preserve">Real </t>
  </si>
  <si>
    <t xml:space="preserve">Norwegian </t>
  </si>
  <si>
    <r>
      <t>national</t>
    </r>
    <r>
      <rPr>
        <vertAlign val="superscript"/>
        <sz val="6"/>
        <color indexed="60"/>
        <rFont val="Arial"/>
        <family val="2"/>
      </rPr>
      <t xml:space="preserve"> 1)</t>
    </r>
  </si>
  <si>
    <t xml:space="preserve">instruments </t>
  </si>
  <si>
    <t xml:space="preserve">maturity </t>
  </si>
  <si>
    <t>receivables</t>
  </si>
  <si>
    <t xml:space="preserve">estate </t>
  </si>
  <si>
    <t xml:space="preserve">Total </t>
  </si>
  <si>
    <t xml:space="preserve">Common portfolio </t>
  </si>
  <si>
    <t>- with low risk</t>
  </si>
  <si>
    <t>- with moderate risk</t>
  </si>
  <si>
    <t>Total common portfolio</t>
  </si>
  <si>
    <t>2.8.8  DNB Livsforsikring Group - Financial exposure - common portfolio</t>
  </si>
  <si>
    <r>
      <t xml:space="preserve">Equities, Norwegian </t>
    </r>
    <r>
      <rPr>
        <vertAlign val="superscript"/>
        <sz val="6.5"/>
        <color indexed="60"/>
        <rFont val="Arial"/>
        <family val="2"/>
      </rPr>
      <t>2)</t>
    </r>
  </si>
  <si>
    <r>
      <t xml:space="preserve">Equities, international </t>
    </r>
    <r>
      <rPr>
        <vertAlign val="superscript"/>
        <sz val="6.5"/>
        <color indexed="60"/>
        <rFont val="Arial"/>
        <family val="2"/>
      </rPr>
      <t>1) 2)</t>
    </r>
  </si>
  <si>
    <t>Bonds, Norwegian</t>
  </si>
  <si>
    <t>Bonds, international</t>
  </si>
  <si>
    <t>Money market instruments</t>
  </si>
  <si>
    <t>Bonds held to maturity</t>
  </si>
  <si>
    <r>
      <t xml:space="preserve">Loans and receivables </t>
    </r>
    <r>
      <rPr>
        <vertAlign val="superscript"/>
        <sz val="6.5"/>
        <color indexed="60"/>
        <rFont val="Arial"/>
        <family val="2"/>
      </rPr>
      <t>3)</t>
    </r>
  </si>
  <si>
    <t>Loans and receivables</t>
  </si>
  <si>
    <t>1)  International equities include DNB Livsforsikring Group's exposure in hedge funds, private equities and real estate funds.</t>
  </si>
  <si>
    <t>2)  Equity exposure per sub-portfolio in the common portfolio, see table above.</t>
  </si>
  <si>
    <t>3)  In November 2015, a portfolio of home mortgages amounting to approximately NOK 20 billion was sold from DNB Boligkreditt to DNB Livsforsikring, and in November 2016, mortgages representing an additional NOK 5 billion were sold. In the fourth quarter of 2016, commercial mortgages amounting to NOK 2.6 billion and 4.5 billion, respectively, were sold from DNB Næringskreditt and DNB Bank to DNB Livsforsikring.</t>
  </si>
  <si>
    <t>The figures represent net exposure after derivative contracts.</t>
  </si>
  <si>
    <t>2.8.9  DNB Livsforsikring Group - Balance sheets</t>
  </si>
  <si>
    <t>Commercial paper and bonds</t>
  </si>
  <si>
    <t>Investments in associated companies</t>
  </si>
  <si>
    <t>Liabilities to life insurance policyholders</t>
  </si>
  <si>
    <t>Share premium reserve</t>
  </si>
  <si>
    <t>Insurance liablities sub-portfolio:</t>
  </si>
  <si>
    <t>New pension products</t>
  </si>
  <si>
    <t>Total insurance liablilities</t>
  </si>
  <si>
    <t>1)  In November 2015, a portfolio of home mortgages amounting to approximately NOK 20 billion was sold from DNB Boligkreditt to DNB Livsforsikring, and in November 2016, mortgages representing an additional NOK 5 billion were sold. In the fourth quarter of 2016, commercial mortgages amounting to NOK 2.6 billion and 4.5 billion, respectively, were sold from DNB Næringskreditt and DNB Bank to DNB Livsforsikring.</t>
  </si>
  <si>
    <t>The figures encompass DNB Livsforsikring AS including subsidiaries as included in the DNB Group accounts before eliminations of intra-group transactions and balances.</t>
  </si>
  <si>
    <t xml:space="preserve">
</t>
  </si>
  <si>
    <t>2.8.10  DNB Livsforsikring Group - Solvency capital</t>
  </si>
  <si>
    <t>Interim profit, accumulated</t>
  </si>
  <si>
    <t>Market value adjustment reserve</t>
  </si>
  <si>
    <t>Additional allocations</t>
  </si>
  <si>
    <t>Security reserve</t>
  </si>
  <si>
    <t>Risk equalisation fund</t>
  </si>
  <si>
    <t xml:space="preserve">Equity </t>
  </si>
  <si>
    <t>Subordinated loan capital and perpetual subordinated loan capital securities</t>
  </si>
  <si>
    <t>Unrealised gains on long-term securities</t>
  </si>
  <si>
    <t>Solvency capital</t>
  </si>
  <si>
    <r>
      <t xml:space="preserve">Buffer capital </t>
    </r>
    <r>
      <rPr>
        <b/>
        <vertAlign val="superscript"/>
        <sz val="6.5"/>
        <color indexed="60"/>
        <rFont val="Arial"/>
        <family val="2"/>
      </rPr>
      <t>1)</t>
    </r>
  </si>
  <si>
    <t>1)  Buffer capital represents the sum of equity and subordinated loan capital in excess of the minimum statutory capital requirement, interim profits, additional allocations and the market value adjustment reserve.</t>
  </si>
  <si>
    <t>According to prevailing regulations for the statutory accounts of life insurance companies.
The table shows the composition of and development in solvency capital. All these elements, with the exception of part of the security reserve, can be used to meet the guaranteed rate of return on policyholders' funds.</t>
  </si>
  <si>
    <t xml:space="preserve">2.8.11  DNB Livsforsikring Group - Capital adequacy and solvency margin capital </t>
  </si>
  <si>
    <t>Discontinued table</t>
  </si>
  <si>
    <r>
      <t xml:space="preserve">Capital adequacy </t>
    </r>
    <r>
      <rPr>
        <b/>
        <vertAlign val="superscript"/>
        <sz val="6.5"/>
        <color indexed="60"/>
        <rFont val="Arial"/>
        <family val="2"/>
      </rPr>
      <t>1)</t>
    </r>
  </si>
  <si>
    <t xml:space="preserve">Total eligible primary capital </t>
  </si>
  <si>
    <t>Capital adequacy ratio (%)</t>
  </si>
  <si>
    <t>Core capital</t>
  </si>
  <si>
    <t>Core capital (%)</t>
  </si>
  <si>
    <t>Risk-weighted assets</t>
  </si>
  <si>
    <r>
      <t xml:space="preserve">Solvency margin capital </t>
    </r>
    <r>
      <rPr>
        <b/>
        <vertAlign val="superscript"/>
        <sz val="6.5"/>
        <color indexed="60"/>
        <rFont val="Arial"/>
        <family val="2"/>
      </rPr>
      <t>2)</t>
    </r>
  </si>
  <si>
    <t>Solvency margin capital</t>
  </si>
  <si>
    <t>Solvency margin capital exceeding the minimum requirement</t>
  </si>
  <si>
    <t>Solvency margin capital in per cent of the solvency margin capital requirement (%)</t>
  </si>
  <si>
    <t>Solvency II margin</t>
  </si>
  <si>
    <r>
      <t xml:space="preserve">Solvency II margin with transitional rules </t>
    </r>
    <r>
      <rPr>
        <vertAlign val="superscript"/>
        <sz val="6.5"/>
        <color indexed="60"/>
        <rFont val="Arial"/>
        <family val="2"/>
      </rPr>
      <t>3)</t>
    </r>
  </si>
  <si>
    <t>Solvency II margin without transitional rules</t>
  </si>
  <si>
    <t>Interest rate level</t>
  </si>
  <si>
    <t>1-year swap rate</t>
  </si>
  <si>
    <t>5-year swap rate</t>
  </si>
  <si>
    <t>10-year swap rate</t>
  </si>
  <si>
    <t>1)  Capital adequacy regulations regulate the relationship between the company's primary capital and the investment exposure on the asset side of the balance sheet. Life insurance companies are subject to a minimum capital adequacy requirement of 8 per cent.</t>
  </si>
  <si>
    <t>2)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</si>
  <si>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 xml:space="preserve">3)  The transitional rules imply that technical insurance reserves in solvency capital calculations are carried at book value, whereby insurance liabilities are calculated based on the contracts’ guaranteed rate of return. There will be a 16-year linear phase-in period for technical insurance reserves measured at fair value up to 2032. In addition, the transitional rules imply that the stress factor for equities acquired prior to 1 January 2016 will be increased from 22 to 39 per cent over a seven-year period. Government bonds issued in their domestic currency do not attract a spread risk charge. During a transitional period, this also applies to issues in other EEA currencies. The exemption applies up to and including 2018, whereafter there will be an escalation period up to year-end 2019. 
</t>
  </si>
  <si>
    <t>2.8.12  DNB Asset Management - Financial performance</t>
  </si>
  <si>
    <t>Net commission income</t>
  </si>
  <si>
    <t>- from retail customers</t>
  </si>
  <si>
    <t>- from institutional clients</t>
  </si>
  <si>
    <r>
      <t>Assets under management (NOK billion)</t>
    </r>
    <r>
      <rPr>
        <b/>
        <vertAlign val="superscript"/>
        <sz val="6.5"/>
        <rFont val="Arial"/>
        <family val="2"/>
      </rPr>
      <t xml:space="preserve"> 1)</t>
    </r>
  </si>
  <si>
    <t>Institutional</t>
  </si>
  <si>
    <r>
      <t>- of which DNB Livsforsikring Group</t>
    </r>
    <r>
      <rPr>
        <i/>
        <vertAlign val="superscript"/>
        <sz val="6.5"/>
        <color indexed="60"/>
        <rFont val="Arial"/>
        <family val="2"/>
      </rPr>
      <t xml:space="preserve"> 2)</t>
    </r>
  </si>
  <si>
    <t>Retail</t>
  </si>
  <si>
    <r>
      <t xml:space="preserve">Assets under management - net inflow </t>
    </r>
    <r>
      <rPr>
        <b/>
        <vertAlign val="superscript"/>
        <sz val="6.5"/>
        <rFont val="Arial"/>
        <family val="2"/>
      </rPr>
      <t>*)</t>
    </r>
    <r>
      <rPr>
        <b/>
        <sz val="6.5"/>
        <rFont val="Arial"/>
        <family val="2"/>
      </rPr>
      <t xml:space="preserve">
Changes from previous quarters (NOK million)</t>
    </r>
  </si>
  <si>
    <t>Retail market</t>
  </si>
  <si>
    <t>Institutional clients</t>
  </si>
  <si>
    <t>*) Excluding dividends:</t>
  </si>
  <si>
    <t xml:space="preserve">1)  Assets under management and assets under operation at end of period. </t>
  </si>
  <si>
    <t>2)  Managed on behalf of the DNB Livsforsikring Group.</t>
  </si>
  <si>
    <t>2.8.13  DNB Forsikring - Financial performance</t>
  </si>
  <si>
    <t>Premium income for own account</t>
  </si>
  <si>
    <t>Cost of claims for own account</t>
  </si>
  <si>
    <t>Insurance-related operating expenses for own account</t>
  </si>
  <si>
    <t>Technical insurance profits</t>
  </si>
  <si>
    <t>Net investment income</t>
  </si>
  <si>
    <t>Other income and costs</t>
  </si>
  <si>
    <t>Pre-tax profit</t>
  </si>
  <si>
    <t>Balance sheets</t>
  </si>
  <si>
    <t>Reinsurance assets</t>
  </si>
  <si>
    <t>Insurance receivables</t>
  </si>
  <si>
    <t>Reinsurance receivables</t>
  </si>
  <si>
    <t>Equity</t>
  </si>
  <si>
    <t>Premium reserve</t>
  </si>
  <si>
    <t>Claims reserve</t>
  </si>
  <si>
    <t>Reinsurance liabilities</t>
  </si>
  <si>
    <t>Total equity and liabilities</t>
  </si>
  <si>
    <t>Claims ratio for own account</t>
  </si>
  <si>
    <t>Cost ratio for own account</t>
  </si>
  <si>
    <t>Combined ratio for own account (per cent)</t>
  </si>
  <si>
    <t>Chapter 3 - About DNB</t>
  </si>
  <si>
    <t>Group business structures and financial governance</t>
  </si>
  <si>
    <t>3.1.1  DNB Group</t>
  </si>
  <si>
    <t>Total balance sheet</t>
  </si>
  <si>
    <t>Market capitalisation</t>
  </si>
  <si>
    <t>Due to changes in principles, some comparative figures have been restated. See further details in Accounting principles in the annual report for 2015.</t>
  </si>
  <si>
    <t>3.1.2  Assets under management in DNB Asset Management, DNB Livsforsikring and DNB Forsikring</t>
  </si>
  <si>
    <t>Total assets under management</t>
  </si>
  <si>
    <t>of which:</t>
  </si>
  <si>
    <t>total assets under management (external clients)</t>
  </si>
  <si>
    <t>mutual funds</t>
  </si>
  <si>
    <t>discretionary management</t>
  </si>
  <si>
    <t>total assets in DNB Livsforsikring</t>
  </si>
  <si>
    <t>financial assets, customers bearing the risk</t>
  </si>
  <si>
    <t>total assets in DNB Forsikring</t>
  </si>
  <si>
    <t>3.1.3  Customer base</t>
  </si>
  <si>
    <t>Serving 2.1 million private individuals throughout Norway, of whom 1.3 million used the internet bank and 715 000 the mobile bank during the fourth quarter of 2016. There were 2.1 million users of the Vipps payment app as at 31 December 2016.</t>
  </si>
  <si>
    <t>Some 230 000 corporate customers in Norway</t>
  </si>
  <si>
    <t>Some 1 200 000 life and pension insurance customers in Norway</t>
  </si>
  <si>
    <t>Approximately 480 000 mutual fund customers in Norway and 103 institutional asset management clients in Norway and Sweden</t>
  </si>
  <si>
    <t>3.1.4  Distribution network</t>
  </si>
  <si>
    <t>57 domestic branches</t>
  </si>
  <si>
    <t>Online equities trading in 16 markets</t>
  </si>
  <si>
    <t>9 international branches</t>
  </si>
  <si>
    <t>Online mutual fund trading</t>
  </si>
  <si>
    <t>4 international representative offices</t>
  </si>
  <si>
    <t>Provided by Norway Post (the Norwegian postal system):</t>
  </si>
  <si>
    <t>61 branches in the Baltics</t>
  </si>
  <si>
    <t>58 post office counters</t>
  </si>
  <si>
    <t>DNB Bank Polska (subsidiary)</t>
  </si>
  <si>
    <t>About 1 320 in-store postal outlets</t>
  </si>
  <si>
    <t>DNB Luxembourg (subsidiary)</t>
  </si>
  <si>
    <t>About 1 500 rural postmen</t>
  </si>
  <si>
    <t>Internet and mobile banking</t>
  </si>
  <si>
    <t>About 1 160 in-store banking outlets, provided by NorgesGruppen</t>
  </si>
  <si>
    <t>Vipps and SMS services</t>
  </si>
  <si>
    <t>132 DNB Eiendom sales offices</t>
  </si>
  <si>
    <t>Telephone banking</t>
  </si>
  <si>
    <t>12 sales offices for life and pension insurance</t>
  </si>
  <si>
    <t>27 insurance agents</t>
  </si>
  <si>
    <t>3.1.5  DNB Bank ASA - credit ratings from international rating agencies</t>
  </si>
  <si>
    <t>Moody's</t>
  </si>
  <si>
    <t>Dominion Bond Rating Service</t>
  </si>
  <si>
    <t>Long-term</t>
  </si>
  <si>
    <t>Short-term</t>
  </si>
  <si>
    <t>Bank deposits</t>
  </si>
  <si>
    <t>Senior unsecured debt</t>
  </si>
  <si>
    <r>
      <t xml:space="preserve">Aa2 </t>
    </r>
    <r>
      <rPr>
        <vertAlign val="superscript"/>
        <sz val="6.5"/>
        <color indexed="60"/>
        <rFont val="Arial"/>
        <family val="2"/>
      </rPr>
      <t>1)</t>
    </r>
  </si>
  <si>
    <t>P-1</t>
  </si>
  <si>
    <r>
      <t xml:space="preserve">A+ </t>
    </r>
    <r>
      <rPr>
        <vertAlign val="superscript"/>
        <sz val="6.5"/>
        <rFont val="Arial"/>
        <family val="2"/>
      </rPr>
      <t>1)</t>
    </r>
  </si>
  <si>
    <t>A-1</t>
  </si>
  <si>
    <r>
      <t xml:space="preserve">AA (low) </t>
    </r>
    <r>
      <rPr>
        <vertAlign val="superscript"/>
        <sz val="6.5"/>
        <rFont val="Arial"/>
        <family val="2"/>
      </rPr>
      <t>2)</t>
    </r>
  </si>
  <si>
    <t>R-1 (middle)</t>
  </si>
  <si>
    <t>As at 30 June 2016</t>
  </si>
  <si>
    <t>As at 31 March 2016</t>
  </si>
  <si>
    <t>As at 31 December 2015</t>
  </si>
  <si>
    <r>
      <t xml:space="preserve">Aa2 </t>
    </r>
    <r>
      <rPr>
        <vertAlign val="superscript"/>
        <sz val="6.5"/>
        <color indexed="60"/>
        <rFont val="Arial"/>
        <family val="2"/>
      </rPr>
      <t>2)</t>
    </r>
  </si>
  <si>
    <r>
      <t xml:space="preserve">Aa3 </t>
    </r>
    <r>
      <rPr>
        <vertAlign val="superscript"/>
        <sz val="6.5"/>
        <color indexed="60"/>
        <rFont val="Arial"/>
        <family val="2"/>
      </rPr>
      <t>2)</t>
    </r>
  </si>
  <si>
    <t>As at 30 September 2015</t>
  </si>
  <si>
    <t>As at 30 June 2015</t>
  </si>
  <si>
    <r>
      <t xml:space="preserve">AA </t>
    </r>
    <r>
      <rPr>
        <vertAlign val="superscript"/>
        <sz val="6.5"/>
        <color indexed="60"/>
        <rFont val="Arial"/>
        <family val="2"/>
      </rPr>
      <t>1)</t>
    </r>
  </si>
  <si>
    <t>R-1 (high)</t>
  </si>
  <si>
    <t>As at 31 March 2015</t>
  </si>
  <si>
    <r>
      <t xml:space="preserve">A1 </t>
    </r>
    <r>
      <rPr>
        <vertAlign val="superscript"/>
        <sz val="6.5"/>
        <color indexed="60"/>
        <rFont val="Arial"/>
        <family val="2"/>
      </rPr>
      <t>3)</t>
    </r>
  </si>
  <si>
    <r>
      <t xml:space="preserve">A+ </t>
    </r>
    <r>
      <rPr>
        <vertAlign val="superscript"/>
        <sz val="6.5"/>
        <color indexed="60"/>
        <rFont val="Arial"/>
        <family val="2"/>
      </rPr>
      <t>2)</t>
    </r>
  </si>
  <si>
    <r>
      <t xml:space="preserve">AA </t>
    </r>
    <r>
      <rPr>
        <vertAlign val="superscript"/>
        <sz val="6.5"/>
        <color indexed="60"/>
        <rFont val="Arial"/>
        <family val="2"/>
      </rPr>
      <t>2)</t>
    </r>
  </si>
  <si>
    <t>As at 31 December 2014</t>
  </si>
  <si>
    <r>
      <t xml:space="preserve">A1 </t>
    </r>
    <r>
      <rPr>
        <vertAlign val="superscript"/>
        <sz val="6.5"/>
        <color indexed="60"/>
        <rFont val="Arial"/>
        <family val="2"/>
      </rPr>
      <t>1)</t>
    </r>
  </si>
  <si>
    <t>1)  Negative outlook.</t>
  </si>
  <si>
    <t>2)  Stable outlook.</t>
  </si>
  <si>
    <t>3)  Positive outlook.</t>
  </si>
  <si>
    <t>3.2.1  DNB's market shares in Norway as at 30 September 2016</t>
  </si>
  <si>
    <t>3.2.2  Development in market shares, loans and deposits</t>
  </si>
  <si>
    <t>Retail customers</t>
  </si>
  <si>
    <t>30 Nov.</t>
  </si>
  <si>
    <r>
      <t xml:space="preserve">Total loans to households </t>
    </r>
    <r>
      <rPr>
        <vertAlign val="superscript"/>
        <sz val="6.5"/>
        <color indexed="60"/>
        <rFont val="Arial"/>
        <family val="2"/>
      </rPr>
      <t>1) 2)</t>
    </r>
  </si>
  <si>
    <r>
      <t xml:space="preserve">Bank deposits from households </t>
    </r>
    <r>
      <rPr>
        <vertAlign val="superscript"/>
        <sz val="6.5"/>
        <color indexed="60"/>
        <rFont val="Arial"/>
        <family val="2"/>
      </rPr>
      <t>1) 3)</t>
    </r>
  </si>
  <si>
    <t>Corporate customers</t>
  </si>
  <si>
    <r>
      <t xml:space="preserve">Total loans to corporate customers </t>
    </r>
    <r>
      <rPr>
        <vertAlign val="superscript"/>
        <sz val="6.5"/>
        <color indexed="60"/>
        <rFont val="Arial"/>
        <family val="2"/>
      </rPr>
      <t>4)</t>
    </r>
  </si>
  <si>
    <r>
      <t xml:space="preserve">Deposits from corporate customers </t>
    </r>
    <r>
      <rPr>
        <vertAlign val="superscript"/>
        <sz val="6.5"/>
        <color indexed="60"/>
        <rFont val="Arial"/>
        <family val="2"/>
      </rPr>
      <t>5)</t>
    </r>
  </si>
  <si>
    <t>Based on nominal values.</t>
  </si>
  <si>
    <t>1)  Households are defined as employees, recipients of property income, pensions and social contributions, students etc., housing cooperatives etc., unincorporated enterprises within households and non-profit institutions serving households.</t>
  </si>
  <si>
    <t>2)  Total loans include all credits extended to Norwegian customers by domestic commercial and savings banks, state banks, insurance companies and finance companies.</t>
  </si>
  <si>
    <t>3)  Domestic commercial and savings banks.</t>
  </si>
  <si>
    <t>4)  Total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</si>
  <si>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t>5)  Excluding deposits from financial institutions, central government and social security services.</t>
  </si>
  <si>
    <t>Source: Statistics Norway and DNB</t>
  </si>
  <si>
    <t>3.2.3  DNB Livsforsikring - market shares</t>
  </si>
  <si>
    <t>Insurance funds including products with a choice of investment profile</t>
  </si>
  <si>
    <t>Corporate market - defined benefit</t>
  </si>
  <si>
    <t>Corporate market - defined contribution</t>
  </si>
  <si>
    <t>Source: Finance Norway (FNO)</t>
  </si>
  <si>
    <t>3.2.4  DNB Asset Management - market shares retail market</t>
  </si>
  <si>
    <t>Equity funds</t>
  </si>
  <si>
    <r>
      <t xml:space="preserve">Balanced funds </t>
    </r>
    <r>
      <rPr>
        <vertAlign val="superscript"/>
        <sz val="6.5"/>
        <color indexed="60"/>
        <rFont val="Arial"/>
        <family val="2"/>
      </rPr>
      <t>1)</t>
    </r>
  </si>
  <si>
    <t>Fixed-income funds</t>
  </si>
  <si>
    <t>Total mutual funds</t>
  </si>
  <si>
    <t>1)  Include hedge funds.</t>
  </si>
  <si>
    <t>Source: Norwegian Mutual Fund Association</t>
  </si>
  <si>
    <t>3.3.1  Legal structure</t>
  </si>
  <si>
    <t>1)  On 25 August 2016 DNB and Nordea announced an agreement to combine their operations in Estonia, Latvia and Lithuania. The transaction is conditional upon regulatory approvals, and is expected to close in the second quarter of 2017. See 1.1.15 Assets and liabilities held for sale for further description.</t>
  </si>
  <si>
    <t>3.3.2  Operational structure</t>
  </si>
  <si>
    <t>3.3.3  Financial governance and reporting structure</t>
  </si>
  <si>
    <t>3.4.1  Major shareholders as at 31 December 2016</t>
  </si>
  <si>
    <t>Shares in 1 000</t>
  </si>
  <si>
    <t>Ownership in per cent</t>
  </si>
  <si>
    <t>Norwegian Government/Ministry of Trade, Industry and Fisheries</t>
  </si>
  <si>
    <t>DNB Savings Bank Foundation</t>
  </si>
  <si>
    <t>Folketrygdfondet</t>
  </si>
  <si>
    <t>Fidelity International Limited (FIL)</t>
  </si>
  <si>
    <t>BlackRock</t>
  </si>
  <si>
    <t>Schroder Investment</t>
  </si>
  <si>
    <t>T. Rowe Price Group</t>
  </si>
  <si>
    <t>The Vanguard Group</t>
  </si>
  <si>
    <t>MFS Investment Management</t>
  </si>
  <si>
    <t>Newton Investment Management / BNY Mellon</t>
  </si>
  <si>
    <t xml:space="preserve">State Street Global Advisors </t>
  </si>
  <si>
    <t>Deutsche Asset Management</t>
  </si>
  <si>
    <t>AXA / AllianceBernstein</t>
  </si>
  <si>
    <t>BNP Paribas Investment / Alfred Berg</t>
  </si>
  <si>
    <t>KLP Asset Management</t>
  </si>
  <si>
    <t>Storebrand Asset Management</t>
  </si>
  <si>
    <t>Danske Capital</t>
  </si>
  <si>
    <t>DNB Asset Management</t>
  </si>
  <si>
    <t>SAFE Investment Company</t>
  </si>
  <si>
    <t>Columbia Threadneedle Investments</t>
  </si>
  <si>
    <t>Total largest shareholders</t>
  </si>
  <si>
    <t>Other shareholders</t>
  </si>
  <si>
    <t xml:space="preserve">The owners of shares in nominee accounts are determined on the basis of third-party analysis. </t>
  </si>
  <si>
    <t>3.4.2  Ownership according to investor category as at 31 December 2016</t>
  </si>
  <si>
    <t>Chapter 4 - The Norwegian economy</t>
  </si>
  <si>
    <t>4.1.1  Basic information about Norway</t>
  </si>
  <si>
    <t>Area</t>
  </si>
  <si>
    <t>385 199 square kilometres</t>
  </si>
  <si>
    <t>Population</t>
  </si>
  <si>
    <t>5.3 million</t>
  </si>
  <si>
    <t>Fertility rate</t>
  </si>
  <si>
    <t>1,7</t>
  </si>
  <si>
    <t>Life expectancy</t>
  </si>
  <si>
    <t>M: 80.4  F: 84.2</t>
  </si>
  <si>
    <t>Work participation rate, per cent 15-74 years</t>
  </si>
  <si>
    <t>71.2 (M: 73.8  F:68.4)</t>
  </si>
  <si>
    <t>Gross domestic product 2015</t>
  </si>
  <si>
    <t>USD 387.8 billion</t>
  </si>
  <si>
    <t>GDP per capita 2015</t>
  </si>
  <si>
    <t>USD 74 724</t>
  </si>
  <si>
    <t>Rating</t>
  </si>
  <si>
    <t>AAA, Aaa</t>
  </si>
  <si>
    <t>Currency exchange rate used</t>
  </si>
  <si>
    <t>8.07 USD/NOK   (Average 2015)</t>
  </si>
  <si>
    <t>Current balance 2015</t>
  </si>
  <si>
    <t>USD 33.8 billion or 9.0 per cent of GDP</t>
  </si>
  <si>
    <t>Source: Statistics Norway</t>
  </si>
  <si>
    <t>4.1.2  Government net financial liabilities 2015</t>
  </si>
  <si>
    <t xml:space="preserve">                                Per cent of GDP</t>
  </si>
  <si>
    <t>Source: OECD Economic Outlook No. 100 database, November 2016</t>
  </si>
  <si>
    <t>4.1.3  GDP growth mainland Norway and unemployment rate</t>
  </si>
  <si>
    <t xml:space="preserve">   Per cent</t>
  </si>
  <si>
    <t>Source: Thomson Datastream, Statistics Norway</t>
  </si>
  <si>
    <t>4.1.4  Contribution to volume growth in GDP, mainland Norway</t>
  </si>
  <si>
    <t>F 2016</t>
  </si>
  <si>
    <t>F 2017</t>
  </si>
  <si>
    <t>F 2018</t>
  </si>
  <si>
    <t>F 2019</t>
  </si>
  <si>
    <t>F 2020</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</si>
  <si>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</si>
  <si>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</si>
  <si>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</si>
  <si>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</si>
  <si>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</si>
  <si>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</si>
  <si>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</si>
  <si>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</si>
  <si>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</si>
  <si>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4.1.5  Composition of GDP in 2015</t>
  </si>
  <si>
    <t>4.1.6  Composition of exports in 2015</t>
  </si>
  <si>
    <t>Source: Statistics Norway, annual national accounts 31 August 2016</t>
  </si>
  <si>
    <t>4.1.7  Key macro-economic indicators, Norway</t>
  </si>
  <si>
    <t>GDP growth</t>
  </si>
  <si>
    <t>- mainland Norway</t>
  </si>
  <si>
    <t>- Norway, total</t>
  </si>
  <si>
    <t>Private consumption</t>
  </si>
  <si>
    <t>Gross fixed investment</t>
  </si>
  <si>
    <t>Inflation (CPI)</t>
  </si>
  <si>
    <r>
      <t xml:space="preserve">Savings ratio </t>
    </r>
    <r>
      <rPr>
        <vertAlign val="superscript"/>
        <sz val="6.5"/>
        <color indexed="60"/>
        <rFont val="Arial"/>
        <family val="2"/>
      </rPr>
      <t>1)</t>
    </r>
  </si>
  <si>
    <t>Unemployment rate</t>
  </si>
  <si>
    <t>1)  Per cent of household disposable income.</t>
  </si>
  <si>
    <t>4.1.8  Credit market, 12 month percentage growth</t>
  </si>
  <si>
    <t xml:space="preserve">           Per cent</t>
  </si>
  <si>
    <t>4.1.9  Deposit market, 12 month percentage growth</t>
  </si>
  <si>
    <t xml:space="preserve">            Per cent</t>
  </si>
  <si>
    <t>4.1.10  House prices</t>
  </si>
  <si>
    <t xml:space="preserve">            Indices: 1985 = 100</t>
  </si>
  <si>
    <t>Source: Real Estate Norway, Finn.no, Eiendomsverdi AS, NEF, Statistics Norway and DNB Markets</t>
  </si>
  <si>
    <r>
      <t xml:space="preserve">4.1.11  Household interest burden </t>
    </r>
    <r>
      <rPr>
        <b/>
        <u/>
        <vertAlign val="superscript"/>
        <sz val="12"/>
        <color theme="5"/>
        <rFont val="Arial"/>
        <family val="2"/>
      </rPr>
      <t>1)</t>
    </r>
    <r>
      <rPr>
        <b/>
        <u/>
        <sz val="12"/>
        <color theme="5"/>
        <rFont val="Arial"/>
        <family val="2"/>
      </rPr>
      <t xml:space="preserve"> and debt burden </t>
    </r>
    <r>
      <rPr>
        <b/>
        <u/>
        <vertAlign val="superscript"/>
        <sz val="12"/>
        <color theme="5"/>
        <rFont val="Arial"/>
        <family val="2"/>
      </rPr>
      <t>2)</t>
    </r>
  </si>
  <si>
    <t xml:space="preserve">        Per cent</t>
  </si>
  <si>
    <t xml:space="preserve">1)  Interest expenses after tax as a percentage of disposable income. </t>
  </si>
  <si>
    <t>2)  Loan debt as a percentage of disposable income.</t>
  </si>
  <si>
    <t>Source: Statistics Norway, DNB Markets</t>
  </si>
  <si>
    <t>Disclosure of main features of regulatory capital instruments as at 31 December 2016</t>
  </si>
  <si>
    <t>Ordinary shares</t>
  </si>
  <si>
    <t>Subordinated loans</t>
  </si>
  <si>
    <t>Perpetual loans</t>
  </si>
  <si>
    <t>GBP Notes</t>
  </si>
  <si>
    <t>NOK Notes</t>
  </si>
  <si>
    <t>USD Notes</t>
  </si>
  <si>
    <t>EUR loan 2012</t>
  </si>
  <si>
    <t>EUR loan 2013</t>
  </si>
  <si>
    <t>NOK loan</t>
  </si>
  <si>
    <t>SEK loan</t>
  </si>
  <si>
    <t>JPY loan</t>
  </si>
  <si>
    <t>USD loan</t>
  </si>
  <si>
    <t>YEN loan</t>
  </si>
  <si>
    <t>1. Issuer</t>
  </si>
  <si>
    <t>DNB Bank ASA</t>
  </si>
  <si>
    <t>2. Unique identifier (e.g. CUSIP, ISIN, or Bloomberg identifier for private placement)</t>
  </si>
  <si>
    <t>NO0010031479</t>
  </si>
  <si>
    <t>XS0285087358</t>
  </si>
  <si>
    <t>NO0010730708</t>
  </si>
  <si>
    <t>NO0010767957</t>
  </si>
  <si>
    <t>XS1207306652</t>
  </si>
  <si>
    <t>XS1506066676</t>
  </si>
  <si>
    <t>XS0754846235</t>
  </si>
  <si>
    <t>XS0974373515</t>
  </si>
  <si>
    <t>NO0010682511</t>
  </si>
  <si>
    <t>XS1239410043</t>
  </si>
  <si>
    <t>XS1239410712</t>
  </si>
  <si>
    <t>LU0001344653</t>
  </si>
  <si>
    <t>GB0040940875</t>
  </si>
  <si>
    <t>GB0042636166</t>
  </si>
  <si>
    <t>NA</t>
  </si>
  <si>
    <t>3. Governing law for the instrument</t>
  </si>
  <si>
    <t>Norway</t>
  </si>
  <si>
    <r>
      <t xml:space="preserve">English </t>
    </r>
    <r>
      <rPr>
        <vertAlign val="superscript"/>
        <sz val="20"/>
        <color theme="1"/>
        <rFont val="Arial"/>
        <family val="2"/>
      </rPr>
      <t>1)</t>
    </r>
  </si>
  <si>
    <r>
      <t xml:space="preserve">English </t>
    </r>
    <r>
      <rPr>
        <vertAlign val="superscript"/>
        <sz val="20"/>
        <rFont val="Arial"/>
        <family val="2"/>
      </rPr>
      <t>9)</t>
    </r>
  </si>
  <si>
    <r>
      <t xml:space="preserve">English </t>
    </r>
    <r>
      <rPr>
        <vertAlign val="superscript"/>
        <sz val="20"/>
        <color theme="1"/>
        <rFont val="Arial"/>
        <family val="2"/>
      </rPr>
      <t>2)</t>
    </r>
  </si>
  <si>
    <t xml:space="preserve">  Regulatory treatment </t>
  </si>
  <si>
    <t>4. Transitional rules</t>
  </si>
  <si>
    <t>Common Equity Tier 1</t>
  </si>
  <si>
    <t>Additional Tier 1</t>
  </si>
  <si>
    <t>Tier 2</t>
  </si>
  <si>
    <t>5. Post-transitional rules</t>
  </si>
  <si>
    <t xml:space="preserve">6. Eligible at ind. company/group/group &amp; ind. company level </t>
  </si>
  <si>
    <t xml:space="preserve">Group </t>
  </si>
  <si>
    <t>Ind. company and group</t>
  </si>
  <si>
    <t>7. Instrument type</t>
  </si>
  <si>
    <t>Common shares</t>
  </si>
  <si>
    <t>Other Additional Tier 1</t>
  </si>
  <si>
    <t>Other additional Tier 1</t>
  </si>
  <si>
    <t>Tier 2 subordinated debt</t>
  </si>
  <si>
    <t>8. Amount recognised in regulatory capital (in NOK million as at 31 December 2016)</t>
  </si>
  <si>
    <t xml:space="preserve">9. Par value of instrument (amounts in millon in the relevant currency and in NOK million) </t>
  </si>
  <si>
    <t>N/A</t>
  </si>
  <si>
    <t>GBP 350, NOK 4 294</t>
  </si>
  <si>
    <t>NOK 2 150</t>
  </si>
  <si>
    <t>NOK 1 400</t>
  </si>
  <si>
    <t>USD 750, NOK 5 903</t>
  </si>
  <si>
    <t>USD 750, NOK 6120</t>
  </si>
  <si>
    <t>EUR 750, NOK 5 572</t>
  </si>
  <si>
    <t>EUR 750, NOK 5 898</t>
  </si>
  <si>
    <t>SEK 3000</t>
  </si>
  <si>
    <t>SEK 1000</t>
  </si>
  <si>
    <t>JPY 10 000, NOK 793</t>
  </si>
  <si>
    <t>USD 215, NOK 1 692</t>
  </si>
  <si>
    <t>USD 200, NOK 1 331</t>
  </si>
  <si>
    <t>USD 150, NOK 1 769</t>
  </si>
  <si>
    <t>JPY 10 000, NOK 655</t>
  </si>
  <si>
    <t>9a. Issue price</t>
  </si>
  <si>
    <t>Various</t>
  </si>
  <si>
    <t>99.756</t>
  </si>
  <si>
    <t>99.548</t>
  </si>
  <si>
    <t>99.15</t>
  </si>
  <si>
    <t>9b. Redemption price</t>
  </si>
  <si>
    <t>Redemption at par</t>
  </si>
  <si>
    <t>10. Accounting classification</t>
  </si>
  <si>
    <t>Shareholder's equity</t>
  </si>
  <si>
    <t>Subordinated loan capital - amortised cost</t>
  </si>
  <si>
    <t>Subordinated loan capital - Fair value option</t>
  </si>
  <si>
    <t>Perpetual subordinated loan capital - amortised cost</t>
  </si>
  <si>
    <t>11. Original date of issuance</t>
  </si>
  <si>
    <t>27 June 2016</t>
  </si>
  <si>
    <t>18 October 2016</t>
  </si>
  <si>
    <t>28 May 2015</t>
  </si>
  <si>
    <t>12. Perpetual or dated</t>
  </si>
  <si>
    <t>Perpetual</t>
  </si>
  <si>
    <t>Dated</t>
  </si>
  <si>
    <t>13. Original maturity date</t>
  </si>
  <si>
    <t>28 May 2025</t>
  </si>
  <si>
    <t>Interest date falling in or nearest to May 2025</t>
  </si>
  <si>
    <t>14. Issuer call subject to prior supervisory approval</t>
  </si>
  <si>
    <t>No</t>
  </si>
  <si>
    <t>Yes</t>
  </si>
  <si>
    <t>15. Optional call date, contingent call dates and redemption amount</t>
  </si>
  <si>
    <t>29 March 2017. The issuer has the right to call at par</t>
  </si>
  <si>
    <t xml:space="preserve"> 26 February 2020 at par</t>
  </si>
  <si>
    <t>27 June 2021 at par</t>
  </si>
  <si>
    <t>26 March 2020 at par</t>
  </si>
  <si>
    <t>26 March 2022 at par</t>
  </si>
  <si>
    <t>8 March 2017. Call at par</t>
  </si>
  <si>
    <t>26 September 2018.  Call at par</t>
  </si>
  <si>
    <t xml:space="preserve">The interest payment date in June 2018 </t>
  </si>
  <si>
    <t>28 May 2020. Call at par.</t>
  </si>
  <si>
    <t>November 1990</t>
  </si>
  <si>
    <t>August 1991</t>
  </si>
  <si>
    <t>5 years after issue</t>
  </si>
  <si>
    <t>February 2029</t>
  </si>
  <si>
    <t>16. Subsequent call dates, if applicable</t>
  </si>
  <si>
    <t>The issuer has the right to call at every coupon payment date thereafter</t>
  </si>
  <si>
    <r>
      <t xml:space="preserve">The issuer has the right to call at every interest payment date thereafter </t>
    </r>
    <r>
      <rPr>
        <vertAlign val="superscript"/>
        <sz val="20"/>
        <color theme="1"/>
        <rFont val="Arial"/>
        <family val="2"/>
      </rPr>
      <t>8)</t>
    </r>
  </si>
  <si>
    <r>
      <t xml:space="preserve">The issuer has the right to call at every interest payment date  thereafter </t>
    </r>
    <r>
      <rPr>
        <vertAlign val="superscript"/>
        <sz val="20"/>
        <color theme="1"/>
        <rFont val="Arial"/>
        <family val="2"/>
      </rPr>
      <t xml:space="preserve">8)  </t>
    </r>
  </si>
  <si>
    <t>Any interest payment date after the interest payment date in June 2018</t>
  </si>
  <si>
    <t>Annual call thereafter</t>
  </si>
  <si>
    <t>Any interest payment date thereafter</t>
  </si>
  <si>
    <t>Every 5 years thereafter</t>
  </si>
  <si>
    <t xml:space="preserve">  Coupons/dividends</t>
  </si>
  <si>
    <t>17. Fixed or floating dividend/coupon</t>
  </si>
  <si>
    <t>Floating</t>
  </si>
  <si>
    <t>Fixed to floating</t>
  </si>
  <si>
    <t>Fixed</t>
  </si>
  <si>
    <t>18. Coupon rate and any related index</t>
  </si>
  <si>
    <t>6.0116%.  Thereafter 3m Sterling Libor + 169.5 bp</t>
  </si>
  <si>
    <t>3m Nibor +325</t>
  </si>
  <si>
    <t>3m Nibor +525</t>
  </si>
  <si>
    <t>5.75%. Fixed interest reset every 5 years at  5y USD MS + 407.5</t>
  </si>
  <si>
    <t xml:space="preserve">6.500%. Fixed interest reset every 5 years at  5y USD MS + 508,0 </t>
  </si>
  <si>
    <t>4.75%. Thereafter/ Reset period: EURO MS+ 325</t>
  </si>
  <si>
    <t>3%. Thereafter/  Reset period: EURO MS + 177</t>
  </si>
  <si>
    <t>3-month NIBOR + 170</t>
  </si>
  <si>
    <t>3-month STIBOR + 140</t>
  </si>
  <si>
    <t>1.97 %</t>
  </si>
  <si>
    <t>Fixed 1.00 %. 
Reset/ after first call date:
 6-month JPY LIBOR + 0.97 per cent</t>
  </si>
  <si>
    <t>3m USD Libor + 25</t>
  </si>
  <si>
    <t>6m USD Libor + 13</t>
  </si>
  <si>
    <t>6m USD Libor + 15</t>
  </si>
  <si>
    <t>4.51%. From Feb. 2029 6m YEN Libor + 1.65% p.a.</t>
  </si>
  <si>
    <t>19. Existence of a dividend stopper</t>
  </si>
  <si>
    <t>20a. Fully discretionary, partially discretionary or mandatory (in terms of timing)</t>
  </si>
  <si>
    <t xml:space="preserve">Fully discretionary </t>
  </si>
  <si>
    <r>
      <t xml:space="preserve">Mandatory </t>
    </r>
    <r>
      <rPr>
        <vertAlign val="superscript"/>
        <sz val="20"/>
        <color theme="1"/>
        <rFont val="Arial"/>
        <family val="2"/>
      </rPr>
      <t>3)</t>
    </r>
  </si>
  <si>
    <t>Fully discretionary</t>
  </si>
  <si>
    <t>Mandatory</t>
  </si>
  <si>
    <t>Partially discretionary</t>
  </si>
  <si>
    <t>20b. Fully discretionary, partially discretionary or mandatory (in terms of amount)</t>
  </si>
  <si>
    <t>21. Existence of a step-up or other incentive to redeem</t>
  </si>
  <si>
    <r>
      <t xml:space="preserve">Yes </t>
    </r>
    <r>
      <rPr>
        <vertAlign val="superscript"/>
        <sz val="20"/>
        <color theme="1"/>
        <rFont val="Arial"/>
        <family val="2"/>
      </rPr>
      <t>7)</t>
    </r>
  </si>
  <si>
    <t>22. Non-cumulative or cumulative</t>
  </si>
  <si>
    <t>Non-cumulative</t>
  </si>
  <si>
    <t>Cumulative</t>
  </si>
  <si>
    <r>
      <t xml:space="preserve">Non-cumulative </t>
    </r>
    <r>
      <rPr>
        <vertAlign val="superscript"/>
        <sz val="20"/>
        <color theme="1"/>
        <rFont val="Arial"/>
        <family val="2"/>
      </rPr>
      <t>6)</t>
    </r>
  </si>
  <si>
    <t xml:space="preserve">  Convertible or non-convertible</t>
  </si>
  <si>
    <r>
      <t xml:space="preserve">23. Convertible or non-convertible </t>
    </r>
    <r>
      <rPr>
        <vertAlign val="superscript"/>
        <sz val="20"/>
        <color theme="1"/>
        <rFont val="Arial"/>
        <family val="2"/>
      </rPr>
      <t>4)</t>
    </r>
  </si>
  <si>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</si>
  <si>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</si>
  <si>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</si>
  <si>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</si>
  <si>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</si>
  <si>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</si>
  <si>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</si>
  <si>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features</t>
  </si>
  <si>
    <t xml:space="preserve">31. If write-down, write-down trigger (s) </t>
  </si>
  <si>
    <t>32. If write-down, full or partial</t>
  </si>
  <si>
    <t>Full and partial</t>
  </si>
  <si>
    <t>Either full or partial</t>
  </si>
  <si>
    <t>33. If write-down, permanent or temporary</t>
  </si>
  <si>
    <t>Temporary</t>
  </si>
  <si>
    <t>34. If temporary write-down, description of revaluation mechanism</t>
  </si>
  <si>
    <t>See footnote 5</t>
  </si>
  <si>
    <t>See footnote 10</t>
  </si>
  <si>
    <t>35. Position in subordination hierarchy in liquidation (specify
        instrument type immediately senior to instrument)</t>
  </si>
  <si>
    <t>36. Non-compliant transitioned features</t>
  </si>
  <si>
    <t>37. If yes, specify non-compliant features</t>
  </si>
  <si>
    <t>Issued before 31 December 2011</t>
  </si>
  <si>
    <t>See footnotes on separate page.</t>
  </si>
  <si>
    <t>Disclosure of main features of regulatory capital instruments as at 31 December 2016 - Footnotes</t>
  </si>
  <si>
    <t>1) Except for the subordination provisions and certain provisions relating to the payment of interest and principal, which will be governed by the laws of Norway.</t>
  </si>
  <si>
    <t>2) Except for status and subordination which will be governed by the laws of Norway.</t>
  </si>
  <si>
    <t>3) Under certain circumstances there will be no coupon payment if capital requirements.are breached.</t>
  </si>
  <si>
    <t>4) All subordinated debt might be written down or converted according to the Guarantee Schemes Act.</t>
  </si>
  <si>
    <r>
      <t xml:space="preserve">5) Subject to the availability of Available Distributable Funds, the Issuer undertakes to reinstate all Converted Amounts as Notes upon the occurrence of any of the following events: (i) the Issuer or DNB ASA declares or makes a dividend (in the form of cash, stock or another instrument), an interest payment or any other payment on any share capital or any obligations of the Issuer ranking or expressed to rank junior to the Notes; or (ii) the Issuer or </t>
    </r>
    <r>
      <rPr>
        <sz val="15"/>
        <color rgb="FF000000"/>
        <rFont val="Arial"/>
        <family val="2"/>
      </rPr>
      <t>DNB ASA (as applicable) redeems, repurchases or otherwise acquires any of its respective share capital, or any Parity Tier 1 Securities or any obligations of the Issuer ranking or expressed to rank junior to the Notes or paysor makes available any moneys to a sinking fund or for redemption of any such share capital, Parity Tier 1 Securities or obligations other than as set out in Condition 3 of the "Terms and Conditions of the Notes".</t>
    </r>
  </si>
  <si>
    <t>6) Non-cumulative but cumulative under certain circumstances, e.g. dividend payment.</t>
  </si>
  <si>
    <t>7) The borrower undertakes not to make any distribution to Holders of Primary Capital certificates of the Borrower or to other creditors ranking junior to the Lender while any arrears of interest (including any corresponding additional interest amount) remains outstanding in respect of the loan.</t>
  </si>
  <si>
    <t>8) Subject to the outstanding principal amount of the notes being equal to their original principal amount.</t>
  </si>
  <si>
    <t xml:space="preserve">9) The Notes and any non-contractual obligations arising out of or in connection with the Notes will be governed by, and construed in accordance with, English law except that (i) the provisions relating to subordination, Write-Down and Discretionary Reinstatement and any non-contractual obligations arising out of or in connection with such provisions and (ii) any other write-down or conversion of the Notes in accordance with Norwegian law and regulation applicable to the Bank from time to time, will in each case be governed by, and construed in accordance with, Norwegian law. </t>
  </si>
  <si>
    <t>10) Fully discretionary reinstatement pro rata with any written-down AT1 instruments that are to be reinstated out of the same profits. Subject to the maximum write-up amount and to the MDA.</t>
  </si>
</sst>
</file>

<file path=xl/styles.xml><?xml version="1.0" encoding="utf-8"?>
<styleSheet xmlns="http://schemas.openxmlformats.org/spreadsheetml/2006/main" xmlns:mc="http://schemas.openxmlformats.org/markup-compatibility/2006" xmlns:x14ac="http://schemas.microsoft.com/office/spreadsheetml/2009/9/ac" mc:Ignorable="x14ac">
  <numFmts count="145">
    <numFmt numFmtId="8" formatCode="&quot;kr&quot;\ #,##0.00;[Red]&quot;kr&quot;\ \-#,##0.00"/>
    <numFmt numFmtId="42" formatCode="_ &quot;kr&quot;\ * #,##0_ ;_ &quot;kr&quot;\ * \-#,##0_ ;_ &quot;kr&quot;\ * &quot;-&quot;_ ;_ @_ "/>
    <numFmt numFmtId="41" formatCode="_ * #,##0_ ;_ * \-#,##0_ ;_ * &quot;-&quot;_ ;_ @_ "/>
    <numFmt numFmtId="44" formatCode="_ &quot;kr&quot;\ * #,##0.00_ ;_ &quot;kr&quot;\ * \-#,##0.00_ ;_ &quot;kr&quot;\ * &quot;-&quot;??_ ;_ @_ "/>
    <numFmt numFmtId="43" formatCode="_ * #,##0.00_ ;_ * \-#,##0.00_ ;_ * &quot;-&quot;??_ ;_ @_ "/>
    <numFmt numFmtId="164" formatCode="_(&quot;$&quot;* #,##0_);_(&quot;$&quot;* \(#,##0\);_(&quot;$&quot;* &quot;-&quot;_);_(@_)"/>
    <numFmt numFmtId="165" formatCode="_-* #,##0_-;\-* #,##0_-;_-* &quot;-&quot;_-;_-@_-"/>
    <numFmt numFmtId="166" formatCode="General_)"/>
    <numFmt numFmtId="167" formatCode="0.0"/>
    <numFmt numFmtId="168" formatCode="#,##0;\(#,##0\)"/>
    <numFmt numFmtId="169" formatCode="#,##0.0_);\(#,##0.0\)"/>
    <numFmt numFmtId="170" formatCode="&quot;£&quot;_(#,##0.00_);&quot;£&quot;\(#,##0.00\)"/>
    <numFmt numFmtId="171" formatCode="#,##0.0_)\x;\(#,##0.0\)\x"/>
    <numFmt numFmtId="172" formatCode="#,##0.0_)_x;\(#,##0.0\)_x"/>
    <numFmt numFmtId="173" formatCode="0.0_)\%;\(0.0\)\%"/>
    <numFmt numFmtId="174" formatCode="#,##0.0_)_%;\(#,##0.0\)_%"/>
    <numFmt numFmtId="175" formatCode="0.00%;\(0.00\)%"/>
    <numFmt numFmtId="176" formatCode="###0;\(###0\)"/>
    <numFmt numFmtId="177" formatCode="###0.0;\(###0.0\)"/>
    <numFmt numFmtId="178" formatCode="###0.0&quot;x&quot;;\(###0.0\)&quot;x&quot;"/>
    <numFmt numFmtId="179" formatCode="###0.0_x;\(###0.0\)_x"/>
    <numFmt numFmtId="180" formatCode="0\A"/>
    <numFmt numFmtId="181" formatCode="\$0.00;\(\$0.00\)"/>
    <numFmt numFmtId="182" formatCode="_-* #,##0_-;\(#,##0\);_-* &quot;–&quot;_-;_-@_-"/>
    <numFmt numFmtId="183" formatCode="#,##0;\(#,##0\);\–;@"/>
    <numFmt numFmtId="184" formatCode="0.0&quot;  &quot;"/>
    <numFmt numFmtId="185" formatCode="0.000"/>
    <numFmt numFmtId="186" formatCode="_-* #,##0.00\ [$€-1]_-;\-* #,##0.00\ [$€-1]_-;_-* &quot;-&quot;??\ [$€-1]_-"/>
    <numFmt numFmtId="187" formatCode="0.0%"/>
    <numFmt numFmtId="188" formatCode="0.0_)\%;\(0.0\)\%;0.0_)\%;@_)_%"/>
    <numFmt numFmtId="189" formatCode="#,##0.0_)_%;\(#,##0.0\)_%;0.0_)_%;@_)_%"/>
    <numFmt numFmtId="190" formatCode="#,##0.0_);\(#,##0.0\);#,##0.0_);@_)"/>
    <numFmt numFmtId="191" formatCode="&quot;£&quot;_(#,##0.00_);&quot;£&quot;\(#,##0.00\);&quot;£&quot;_(0.00_);@_)"/>
    <numFmt numFmtId="192" formatCode="#,##0.00_);\(#,##0.00\);0.00_);@_)"/>
    <numFmt numFmtId="193" formatCode="\€_(#,##0.00_);\€\(#,##0.00\);\€_(0.00_);@_)"/>
    <numFmt numFmtId="194" formatCode="#,##0_)\x;\(#,##0\)\x;0_)\x;@_)_x"/>
    <numFmt numFmtId="195" formatCode="#,##0_)_x;\(#,##0\)_x;0_)_x;@_)_x"/>
    <numFmt numFmtId="196" formatCode="\£#,##0_);\(\£#,##0\)"/>
    <numFmt numFmtId="197" formatCode="0%;\(0\)%"/>
    <numFmt numFmtId="198" formatCode="0.0000000"/>
    <numFmt numFmtId="199" formatCode="#,##0_%_);\(#,##0\)_%;#,##0_%_);@_%_)"/>
    <numFmt numFmtId="200" formatCode="#,##0_%_);\(#,##0\)_%;**;@_%_)"/>
    <numFmt numFmtId="201" formatCode="#,##0.00_%_);\(#,##0.00\)_%;#,##0.00_%_);@_%_)"/>
    <numFmt numFmtId="202" formatCode="#,##0.00_%_);\(#,##0.00\)_%;**;@_%_)"/>
    <numFmt numFmtId="203" formatCode="#,##0.000_%_);\(#,##0.000\)_%;**;@_%_)"/>
    <numFmt numFmtId="204" formatCode="#,##0.0_%_);\(#,##0.0\)_%;**;@_%_)"/>
    <numFmt numFmtId="205" formatCode="&quot;$&quot;#,##0.0;\(&quot;$&quot;#,##0.0\);&quot;$&quot;#,##0.0"/>
    <numFmt numFmtId="206" formatCode="\£#,##0.0;\(\£#,##0.0\);\£#,##0.0"/>
    <numFmt numFmtId="207" formatCode="_-&quot;€&quot;* #,##0.00_-;\-&quot;€&quot;* #,##0.00_-;_-&quot;€&quot;* &quot;-&quot;??_-;_-@_-"/>
    <numFmt numFmtId="208" formatCode="&quot;$&quot;#,##0_%_);\(&quot;$&quot;#,##0\)_%;&quot;$&quot;#,##0_%_);@_%_)"/>
    <numFmt numFmtId="209" formatCode="&quot;$&quot;#,##0.00_%_);\(&quot;$&quot;#,##0.00\)_%;&quot;$&quot;#,##0.00_%_);@_%_)"/>
    <numFmt numFmtId="210" formatCode="&quot;$&quot;#,##0.00_%_);\(&quot;$&quot;#,##0.00\)_%;**;@_%_)"/>
    <numFmt numFmtId="211" formatCode="&quot;$&quot;#,##0.0_%_);\(&quot;$&quot;#,##0.0\)_%;**;@_%_)"/>
    <numFmt numFmtId="212" formatCode="0.000000"/>
    <numFmt numFmtId="213" formatCode="m/d/yy_%_)"/>
    <numFmt numFmtId="214" formatCode="_-* #,##0.00\ _€_-;\-* #,##0.00\ _€_-;_-* &quot;-&quot;??\ _€_-;_-@_-"/>
    <numFmt numFmtId="215" formatCode="0_%_);\(0\)_%;0_%_);@_%_)"/>
    <numFmt numFmtId="216" formatCode="#,##0.0;\-#,##0.0;&quot;         -&quot;"/>
    <numFmt numFmtId="217" formatCode="0.0\%_);\(0.0\%\);0.0\%_);@_%_)"/>
    <numFmt numFmtId="218" formatCode="&quot;$&quot;#,##0.0_%_);\(&quot;$&quot;#,##0.0\)_%"/>
    <numFmt numFmtId="219" formatCode="&quot;$&quot;#,##0.00_%_);\(&quot;$&quot;#,##0.00\)_%"/>
    <numFmt numFmtId="220" formatCode="0.0\x_)_);&quot;NM    &quot;;0.0\x_)_)"/>
    <numFmt numFmtId="221" formatCode="0.0%_);\(0.0%\)"/>
    <numFmt numFmtId="222" formatCode="_-* #,##0_-;_-* #,##0\-;_-* &quot;-&quot;_-;_-@_-"/>
    <numFmt numFmtId="223" formatCode="#,##0%_);\(#,##0%\)"/>
    <numFmt numFmtId="224" formatCode="#,##0\x_);\(#,##0\x\)"/>
    <numFmt numFmtId="225" formatCode="#,##0.0_x_)_);&quot;NM&quot;_x_)_);#,##0.0_x_)_);@_x_)_)"/>
    <numFmt numFmtId="226" formatCode="0.0&quot;%&quot;"/>
    <numFmt numFmtId="227" formatCode="_-&quot;€&quot;* #,##0_-;\-&quot;€&quot;* #,##0_-;_-&quot;€&quot;* &quot;-&quot;_-;_-@_-"/>
    <numFmt numFmtId="228" formatCode="#,##0.0\%_);\(#,##0.0\%\);#,##0.0\%_);@_)"/>
    <numFmt numFmtId="229" formatCode="0.0%_);\(0.0%\);**;@_%_)"/>
    <numFmt numFmtId="230" formatCode="#,##0.0\ \x;[Red]\(#,##0.0\ \x\)"/>
    <numFmt numFmtId="231" formatCode="#,###,##0.00;\(#,###,##0.00\)"/>
    <numFmt numFmtId="232" formatCode="0&quot;%&quot;"/>
    <numFmt numFmtId="233" formatCode="#,##0.0_%_);\(#,##0.0\)_%"/>
    <numFmt numFmtId="234" formatCode="_-&quot;L.&quot;\ * #,##0_-;\-&quot;L.&quot;\ * #,##0_-;_-&quot;L.&quot;\ * &quot;-&quot;_-;_-@_-"/>
    <numFmt numFmtId="235" formatCode="\¥#,##0_);\(\¥#,##0\)"/>
    <numFmt numFmtId="236" formatCode="_-* #,##0\ &quot;€&quot;_-;\-* #,##0\ &quot;€&quot;_-;_-* &quot;-&quot;\ &quot;€&quot;_-;_-@_-"/>
    <numFmt numFmtId="237" formatCode="_-* #,##0\ _€_-;\-* #,##0\ _€_-;_-* &quot;-&quot;\ _€_-;_-@_-"/>
    <numFmt numFmtId="238" formatCode="_-* #,##0.00\ &quot;€&quot;_-;\-* #,##0.00\ &quot;€&quot;_-;_-* &quot;-&quot;??\ &quot;€&quot;_-;_-@_-"/>
    <numFmt numFmtId="239" formatCode="\_x0000_\_x0000__ * #,##0.00_ ;_ * \-#,##0.00_ ;_ * &quot;-&quot;??_ ;_ @"/>
    <numFmt numFmtId="240" formatCode="\_x0000_\_x0000__ &quot;kr&quot;\ * #,##0_ ;_ &quot;kr&quot;\ * \-#,##0_ ;_ &quot;kr&quot;\ * &quot;-&quot;_ ;_ @"/>
    <numFmt numFmtId="241" formatCode="\_x0000_\_x0000__ &quot;kr&quot;\ * #,##0.00_ ;_ &quot;kr&quot;\ * \-#,##0.00_ ;_ &quot;kr&quot;\ * &quot;-&quot;??_ ;_ @"/>
    <numFmt numFmtId="242" formatCode="\_x0000_\_x0000__(* #,##0.00_);_(* \(#,##0.00\);_(* &quot;-&quot;??_);_(@"/>
    <numFmt numFmtId="243" formatCode="_(* #,##0.0_);_(* \(#,##0.00\);_(* &quot;-&quot;??_);_(@_)"/>
    <numFmt numFmtId="244" formatCode="&quot;fl&quot;#,##0_);\(&quot;fl&quot;#,##0\)"/>
    <numFmt numFmtId="245" formatCode="&quot;fl&quot;#,##0_);[Red]\(&quot;fl&quot;#,##0\)"/>
    <numFmt numFmtId="246" formatCode="&quot;fl&quot;#,##0.00_);\(&quot;fl&quot;#,##0.00\)"/>
    <numFmt numFmtId="247" formatCode="_([$€-2]\ * #.##0.00_);_([$€-2]\ * \(#.##0.00\);_([$€-2]\ * &quot;-&quot;??_)"/>
    <numFmt numFmtId="248" formatCode="_-&quot;$&quot;* #,##0.00_-;\-&quot;$&quot;* #,##0.00_-;_-&quot;$&quot;* &quot;-&quot;??_-;_-@_-"/>
    <numFmt numFmtId="249" formatCode="_-&quot;$&quot;* #,##0_-;\-&quot;$&quot;* #,##0_-;_-&quot;$&quot;* &quot;-&quot;_-;_-@_-"/>
    <numFmt numFmtId="250" formatCode="#,###"/>
    <numFmt numFmtId="251" formatCode="#,###;\-#,###"/>
    <numFmt numFmtId="252" formatCode="yyyy\-mm\-dd"/>
    <numFmt numFmtId="253" formatCode="yyyy\-mm\-dd\ h:mm:ss"/>
    <numFmt numFmtId="254" formatCode="&quot;Yes&quot;;&quot;Yes&quot;;&quot;No&quot;"/>
    <numFmt numFmtId="255" formatCode="0.0000%"/>
    <numFmt numFmtId="256" formatCode="0000"/>
    <numFmt numFmtId="257" formatCode="_-* #,##0.00_-;\-* #,##0.00_-;_-* &quot;-&quot;??_-;_-@_-"/>
    <numFmt numFmtId="258" formatCode="_-* #,##0.00_р_._-;\-* #,##0.00_р_._-;_-* &quot;-&quot;??_р_._-;_-@_-"/>
    <numFmt numFmtId="259" formatCode="#,##0;\-#,##0;&quot;&quot;"/>
    <numFmt numFmtId="260" formatCode="0.0000"/>
    <numFmt numFmtId="261" formatCode="&quot;1.&quot;@"/>
    <numFmt numFmtId="262" formatCode="&quot;2.&quot;@"/>
    <numFmt numFmtId="263" formatCode="&quot;- &quot;@"/>
    <numFmt numFmtId="264" formatCode="&quot;3.&quot;@"/>
    <numFmt numFmtId="265" formatCode="&quot;4.&quot;@"/>
    <numFmt numFmtId="266" formatCode="@&quot; &quot;"/>
    <numFmt numFmtId="267" formatCode="_(* #,##0_);_(* \(#,##0\);_(* &quot;&quot;_);_(@_)"/>
    <numFmt numFmtId="268" formatCode="_(* #,##0_);_(* \(#,##0\);_(* &quot;0&quot;_);_(@_)"/>
    <numFmt numFmtId="269" formatCode="0.00_);\(0.00\);\-_)"/>
    <numFmt numFmtId="270" formatCode="_(* #,##0_);_(* \(#,##0\);_(* &quot;0&quot;??_);_(@_)"/>
    <numFmt numFmtId="271" formatCode="0.0_);\(0.0\);\-_)"/>
    <numFmt numFmtId="272" formatCode="0\.00_);\(0\.00\);\-_)"/>
    <numFmt numFmtId="273" formatCode="_(* #,##0_);_(* \(#,##0\);_(* &quot;&quot;??_);_(@_)"/>
    <numFmt numFmtId="274" formatCode="0.00_);\(0.00\);0.00_)"/>
    <numFmt numFmtId="275" formatCode="_-* #,##0.00\ _k_r_-;\-* #,##0.00\ _k_r_-;_-* &quot;-&quot;??\ _k_r_-;_-@_-"/>
    <numFmt numFmtId="276" formatCode="_-* #,##0.00_-;\-* #,##0.00_-;_-* \-??_-;_-@_-"/>
    <numFmt numFmtId="277" formatCode="_-&quot;£&quot;* #,##0.00_-;\-&quot;£&quot;* #,##0.00_-;_-&quot;£&quot;* &quot;-&quot;??_-;_-@_-"/>
    <numFmt numFmtId="278" formatCode="#,##0_);\(#,##0\);\–;@"/>
    <numFmt numFmtId="279" formatCode="@_)"/>
    <numFmt numFmtId="280" formatCode="0.0_);\(0.0\)"/>
    <numFmt numFmtId="281" formatCode="#,##0_);\(#,##0\);&quot;&quot;"/>
    <numFmt numFmtId="282" formatCode="#,##0.0_);\(#,##0.0\);&quot;&quot;"/>
    <numFmt numFmtId="283" formatCode="_(* #,##0.00_);_(* \(#,##0.00\);_(* &quot;&quot;_);_(@_)"/>
    <numFmt numFmtId="284" formatCode="_(* #,##0.000_);_(* \(#,##0.000\);_(* &quot;-&quot;_);_(@_)"/>
    <numFmt numFmtId="285" formatCode="0\.0_);\(0\.0\)"/>
    <numFmt numFmtId="286" formatCode="\(0&quot;%)&quot;"/>
    <numFmt numFmtId="287" formatCode="#,##0.0"/>
    <numFmt numFmtId="288" formatCode="_(* #,##0.0_);_(* \(#,##0.0\);_(* &quot;-&quot;_);_(@_)"/>
    <numFmt numFmtId="289" formatCode="#,##0.0_);\(#,##0.0\);0.0_)"/>
    <numFmt numFmtId="290" formatCode="_(* #,##0.0_);_(* \(#,##0.0\);_(* &quot;&quot;_);_(@_)"/>
    <numFmt numFmtId="291" formatCode="#.0,,,"/>
    <numFmt numFmtId="292" formatCode="0\.00_);\(0\.00\)"/>
    <numFmt numFmtId="293" formatCode="#&quot;%&quot;"/>
    <numFmt numFmtId="294" formatCode="_(* #,##0_);_(* \(#,##0\);_(* &quot;&quot;?_);_(@_)"/>
    <numFmt numFmtId="295" formatCode="#,##0_);\(#,##0\);0_)"/>
    <numFmt numFmtId="296" formatCode="0.0\ %"/>
    <numFmt numFmtId="297" formatCode="0.0_);\(0.0\);&quot;&quot;"/>
    <numFmt numFmtId="298" formatCode="0.00_);\(0.00\);&quot;&quot;"/>
    <numFmt numFmtId="299" formatCode="0\.00_);\(0\.00\);&quot;&quot;"/>
    <numFmt numFmtId="300" formatCode="_(* #,##0.00_);_(* \(#,##0.00\);_(* &quot;-&quot;_);_(@_)"/>
    <numFmt numFmtId="301" formatCode="0.0_);\(0.0\);_(* &quot;0,0&quot;_);_(@_)"/>
    <numFmt numFmtId="302" formatCode="_(* #,##0_);_(* \(#,##0\);_(* &quot;-&quot;?_);_(@_)"/>
    <numFmt numFmtId="303" formatCode="[$-809]d\ mmmm\ yyyy;@"/>
  </numFmts>
  <fonts count="4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Verdana"/>
      <family val="2"/>
    </font>
    <font>
      <b/>
      <sz val="10"/>
      <name val="Arial"/>
      <family val="2"/>
    </font>
    <font>
      <sz val="9"/>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sz val="10"/>
      <name val="Arial"/>
      <family val="1"/>
    </font>
    <font>
      <sz val="10"/>
      <color indexed="64"/>
      <name val="Arial"/>
      <family val="2"/>
    </font>
    <font>
      <sz val="8"/>
      <color indexed="64"/>
      <name val="Arial"/>
      <family val="2"/>
    </font>
    <font>
      <sz val="9"/>
      <color theme="1"/>
      <name val="Arial"/>
      <family val="2"/>
    </font>
    <font>
      <sz val="9"/>
      <color theme="1"/>
      <name val="Calibri"/>
      <family val="2"/>
      <scheme val="minor"/>
    </font>
    <font>
      <sz val="9"/>
      <color theme="1"/>
      <name val="Verdana"/>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sz val="10"/>
      <name val="Arial"/>
      <family val="2"/>
    </font>
    <font>
      <sz val="10"/>
      <name val="Arial"/>
      <family val="2"/>
    </font>
    <font>
      <sz val="10"/>
      <name val="Arial"/>
      <family val="2"/>
    </font>
    <font>
      <sz val="8"/>
      <color theme="1"/>
      <name val="Arial"/>
      <family val="2"/>
    </font>
    <font>
      <sz val="9"/>
      <color rgb="FF006100"/>
      <name val="Verdana"/>
      <family val="2"/>
    </font>
    <font>
      <sz val="10"/>
      <name val="BERNHARD"/>
    </font>
    <font>
      <sz val="10"/>
      <name val="Helv"/>
    </font>
    <font>
      <sz val="1"/>
      <color indexed="8"/>
      <name val="Courier"/>
      <family val="3"/>
    </font>
    <font>
      <b/>
      <sz val="1"/>
      <color indexed="8"/>
      <name val="Courier"/>
      <family val="3"/>
    </font>
    <font>
      <sz val="11"/>
      <color indexed="8"/>
      <name val="Czcionka tekstu podstawowego"/>
      <family val="2"/>
      <charset val="238"/>
    </font>
    <font>
      <sz val="11"/>
      <color indexed="8"/>
      <name val="Calibri"/>
      <family val="2"/>
      <charset val="204"/>
    </font>
    <font>
      <sz val="11"/>
      <color indexed="9"/>
      <name val="Czcionka tekstu podstawowego"/>
      <family val="2"/>
      <charset val="238"/>
    </font>
    <font>
      <sz val="11"/>
      <color indexed="9"/>
      <name val="Calibri"/>
      <family val="2"/>
      <charset val="204"/>
    </font>
    <font>
      <b/>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8"/>
      <color indexed="9"/>
      <name val="Arial"/>
      <family val="2"/>
    </font>
    <font>
      <sz val="8"/>
      <color indexed="22"/>
      <name val="Arial"/>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color indexed="8"/>
      <name val="Calibri"/>
      <family val="2"/>
    </font>
    <font>
      <sz val="10"/>
      <name val="Arial"/>
      <family val="2"/>
      <charset val="186"/>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11"/>
      <color indexed="20"/>
      <name val="Czcionka tekstu podstawowego"/>
      <family val="2"/>
      <charset val="238"/>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10"/>
      <color theme="10"/>
      <name val="Arial"/>
      <family val="2"/>
    </font>
    <font>
      <sz val="10"/>
      <name val="Arial Cyr"/>
      <charset val="204"/>
    </font>
    <font>
      <sz val="10"/>
      <name val="Arial"/>
      <family val="2"/>
    </font>
    <font>
      <sz val="10"/>
      <color indexed="63"/>
      <name val="Verdana"/>
      <family val="2"/>
    </font>
    <font>
      <sz val="11"/>
      <color indexed="9"/>
      <name val="Calibri"/>
      <family val="2"/>
    </font>
    <font>
      <sz val="10"/>
      <color indexed="9"/>
      <name val="Verdana"/>
      <family val="2"/>
    </font>
    <font>
      <sz val="8"/>
      <name val="Times"/>
      <family val="2"/>
    </font>
    <font>
      <sz val="11"/>
      <color indexed="20"/>
      <name val="Calibri"/>
      <family val="2"/>
    </font>
    <font>
      <sz val="10"/>
      <color indexed="20"/>
      <name val="Verdana"/>
      <family val="2"/>
    </font>
    <font>
      <b/>
      <sz val="12"/>
      <name val="Helv"/>
      <family val="2"/>
    </font>
    <font>
      <sz val="10"/>
      <name val="Tms Rmn"/>
      <family val="2"/>
    </font>
    <font>
      <sz val="12"/>
      <name val="Tms Rmn"/>
      <family val="2"/>
    </font>
    <font>
      <sz val="9"/>
      <name val="Tms Rmn"/>
      <family val="2"/>
    </font>
    <font>
      <i/>
      <sz val="9"/>
      <name val="Helv"/>
      <family val="2"/>
    </font>
    <font>
      <b/>
      <i/>
      <sz val="8"/>
      <name val="Helv"/>
      <family val="2"/>
    </font>
    <font>
      <sz val="14"/>
      <name val="Tms Rmn"/>
      <family val="2"/>
    </font>
    <font>
      <sz val="11"/>
      <name val="Helv"/>
      <family val="2"/>
    </font>
    <font>
      <b/>
      <sz val="9"/>
      <name val="Helv"/>
      <family val="2"/>
    </font>
    <font>
      <sz val="11"/>
      <name val="Times New Roman"/>
      <family val="1"/>
    </font>
    <font>
      <i/>
      <sz val="12"/>
      <name val="Tms Rmn"/>
      <family val="2"/>
    </font>
    <font>
      <b/>
      <sz val="11"/>
      <name val="Helv"/>
      <family val="2"/>
    </font>
    <font>
      <sz val="10"/>
      <name val="Arial"/>
      <family val="2"/>
    </font>
    <font>
      <sz val="9"/>
      <color indexed="63"/>
      <name val="Verdana"/>
      <family val="2"/>
    </font>
    <font>
      <sz val="11"/>
      <color indexed="63"/>
      <name val="Arial"/>
      <family val="2"/>
    </font>
    <font>
      <sz val="9"/>
      <color indexed="63"/>
      <name val="Arial"/>
      <family val="2"/>
    </font>
    <font>
      <sz val="11"/>
      <color indexed="9"/>
      <name val="Arial"/>
      <family val="2"/>
    </font>
    <font>
      <sz val="11"/>
      <color indexed="20"/>
      <name val="Arial"/>
      <family val="2"/>
    </font>
    <font>
      <b/>
      <sz val="11"/>
      <color indexed="52"/>
      <name val="Arial"/>
      <family val="2"/>
    </font>
    <font>
      <b/>
      <sz val="11"/>
      <color indexed="10"/>
      <name val="Calibri"/>
      <family val="2"/>
    </font>
    <font>
      <b/>
      <sz val="11"/>
      <color indexed="52"/>
      <name val="Calibri"/>
      <family val="2"/>
    </font>
    <font>
      <b/>
      <sz val="9"/>
      <color indexed="9"/>
      <name val="Arial"/>
      <family val="2"/>
    </font>
    <font>
      <i/>
      <sz val="9"/>
      <color indexed="23"/>
      <name val="Arial"/>
      <family val="2"/>
    </font>
    <font>
      <sz val="9"/>
      <name val="Tms Rmn"/>
    </font>
    <font>
      <u/>
      <sz val="10"/>
      <color indexed="36"/>
      <name val="Arial"/>
      <family val="2"/>
    </font>
    <font>
      <i/>
      <sz val="11"/>
      <color indexed="23"/>
      <name val="Arial"/>
      <family val="2"/>
    </font>
    <font>
      <i/>
      <sz val="11"/>
      <color indexed="23"/>
      <name val="Calibri"/>
      <family val="2"/>
    </font>
    <font>
      <sz val="10"/>
      <name val="Arial"/>
      <family val="2"/>
    </font>
    <font>
      <i/>
      <sz val="8"/>
      <name val="Tms Rmn"/>
    </font>
    <font>
      <b/>
      <sz val="8"/>
      <name val="Tms Rmn"/>
    </font>
    <font>
      <b/>
      <sz val="20"/>
      <color theme="5"/>
      <name val="Arial"/>
      <family val="2"/>
    </font>
    <font>
      <b/>
      <sz val="11"/>
      <name val="Arial"/>
      <family val="2"/>
    </font>
    <font>
      <b/>
      <u/>
      <sz val="10"/>
      <color indexed="59"/>
      <name val="Arial"/>
      <family val="2"/>
    </font>
    <font>
      <u/>
      <sz val="10"/>
      <color theme="5"/>
      <name val="Arial"/>
      <family val="2"/>
    </font>
    <font>
      <sz val="10"/>
      <color theme="5"/>
      <name val="Arial"/>
      <family val="2"/>
    </font>
    <font>
      <b/>
      <u/>
      <sz val="8"/>
      <color indexed="59"/>
      <name val="Arial"/>
      <family val="2"/>
    </font>
    <font>
      <sz val="15"/>
      <name val="Arial"/>
      <family val="2"/>
    </font>
    <font>
      <i/>
      <sz val="7"/>
      <name val="Arial"/>
      <family val="2"/>
    </font>
    <font>
      <sz val="10"/>
      <color rgb="FFFF0000"/>
      <name val="Arial"/>
      <family val="2"/>
    </font>
    <font>
      <b/>
      <sz val="16"/>
      <color theme="5"/>
      <name val="Arial"/>
      <family val="2"/>
    </font>
    <font>
      <b/>
      <sz val="16"/>
      <color rgb="FFFF0000"/>
      <name val="Arial"/>
      <family val="2"/>
    </font>
    <font>
      <sz val="7"/>
      <color rgb="FFFF0000"/>
      <name val="Arial"/>
      <family val="2"/>
    </font>
    <font>
      <b/>
      <sz val="7"/>
      <name val="Arial"/>
      <family val="2"/>
    </font>
    <font>
      <b/>
      <sz val="7"/>
      <color rgb="FFFF0000"/>
      <name val="Arial"/>
      <family val="2"/>
    </font>
    <font>
      <u/>
      <sz val="7"/>
      <name val="Arial"/>
      <family val="2"/>
    </font>
    <font>
      <u/>
      <sz val="8"/>
      <color rgb="FF0070C0"/>
      <name val="Arial"/>
      <family val="2"/>
    </font>
    <font>
      <b/>
      <u/>
      <sz val="12"/>
      <color theme="5"/>
      <name val="Arial"/>
      <family val="2"/>
    </font>
    <font>
      <b/>
      <u/>
      <vertAlign val="superscript"/>
      <sz val="12"/>
      <color indexed="25"/>
      <name val="Arial"/>
      <family val="2"/>
    </font>
    <font>
      <i/>
      <sz val="6.5"/>
      <color indexed="60"/>
      <name val="Arial"/>
      <family val="2"/>
    </font>
    <font>
      <sz val="6.5"/>
      <color indexed="60"/>
      <name val="Arial"/>
      <family val="2"/>
    </font>
    <font>
      <i/>
      <strike/>
      <sz val="6.5"/>
      <color indexed="60"/>
      <name val="Arial"/>
      <family val="2"/>
    </font>
    <font>
      <i/>
      <vertAlign val="superscript"/>
      <sz val="6.5"/>
      <color indexed="60"/>
      <name val="Arial"/>
      <family val="2"/>
    </font>
    <font>
      <vertAlign val="superscript"/>
      <sz val="6.5"/>
      <color indexed="60"/>
      <name val="Arial"/>
      <family val="2"/>
    </font>
    <font>
      <b/>
      <sz val="6.5"/>
      <color indexed="60"/>
      <name val="Arial"/>
      <family val="2"/>
    </font>
    <font>
      <sz val="5.5"/>
      <name val="Arial"/>
      <family val="2"/>
    </font>
    <font>
      <sz val="6.5"/>
      <name val="Arial"/>
      <family val="2"/>
    </font>
    <font>
      <b/>
      <sz val="9"/>
      <color theme="5"/>
      <name val="Arial"/>
      <family val="2"/>
    </font>
    <font>
      <i/>
      <sz val="10"/>
      <name val="Arial"/>
      <family val="2"/>
    </font>
    <font>
      <sz val="7"/>
      <color indexed="60"/>
      <name val="Arial"/>
      <family val="2"/>
    </font>
    <font>
      <b/>
      <sz val="8"/>
      <color theme="5"/>
      <name val="Arial"/>
      <family val="2"/>
    </font>
    <font>
      <b/>
      <sz val="7"/>
      <color indexed="60"/>
      <name val="Arial"/>
      <family val="2"/>
    </font>
    <font>
      <i/>
      <sz val="7"/>
      <color indexed="60"/>
      <name val="Arial"/>
      <family val="2"/>
    </font>
    <font>
      <b/>
      <sz val="7.5"/>
      <color indexed="60"/>
      <name val="Arial"/>
      <family val="2"/>
    </font>
    <font>
      <sz val="6"/>
      <color indexed="60"/>
      <name val="Arial"/>
      <family val="2"/>
    </font>
    <font>
      <b/>
      <sz val="6"/>
      <color indexed="60"/>
      <name val="Arial"/>
      <family val="2"/>
    </font>
    <font>
      <i/>
      <sz val="6"/>
      <color indexed="60"/>
      <name val="Arial"/>
      <family val="2"/>
    </font>
    <font>
      <vertAlign val="superscript"/>
      <sz val="6"/>
      <color indexed="60"/>
      <name val="Arial"/>
      <family val="2"/>
    </font>
    <font>
      <vertAlign val="superscript"/>
      <sz val="8.4"/>
      <color indexed="60"/>
      <name val="Arial"/>
      <family val="2"/>
    </font>
    <font>
      <sz val="14"/>
      <color indexed="60"/>
      <name val="Arial"/>
      <family val="2"/>
    </font>
    <font>
      <sz val="8"/>
      <color indexed="60"/>
      <name val="Arial"/>
      <family val="2"/>
    </font>
    <font>
      <sz val="6"/>
      <name val="Arial"/>
      <family val="2"/>
    </font>
    <font>
      <sz val="6.5"/>
      <color rgb="FF000000"/>
      <name val="Arial"/>
      <family val="2"/>
    </font>
    <font>
      <sz val="8"/>
      <color rgb="FF000000"/>
      <name val="Arial"/>
      <family val="2"/>
    </font>
    <font>
      <sz val="9"/>
      <color indexed="9"/>
      <name val="Arial"/>
      <family val="2"/>
    </font>
    <font>
      <sz val="11"/>
      <color indexed="10"/>
      <name val="Calibri"/>
      <family val="2"/>
    </font>
    <font>
      <b/>
      <sz val="9"/>
      <color indexed="52"/>
      <name val="Arial"/>
      <family val="2"/>
    </font>
    <font>
      <sz val="11"/>
      <color indexed="62"/>
      <name val="Calibri"/>
      <family val="2"/>
    </font>
    <font>
      <sz val="11"/>
      <color indexed="17"/>
      <name val="Calibri"/>
      <family val="2"/>
    </font>
    <font>
      <b/>
      <sz val="11"/>
      <color indexed="9"/>
      <name val="Calibri"/>
      <family val="2"/>
    </font>
    <font>
      <sz val="11"/>
      <color indexed="52"/>
      <name val="Calibri"/>
      <family val="2"/>
    </font>
    <font>
      <sz val="11"/>
      <color indexed="14"/>
      <name val="Calibri"/>
      <family val="2"/>
    </font>
    <font>
      <b/>
      <sz val="15"/>
      <color indexed="56"/>
      <name val="Calibri"/>
      <family val="2"/>
    </font>
    <font>
      <b/>
      <sz val="13"/>
      <color indexed="56"/>
      <name val="Calibri"/>
      <family val="2"/>
    </font>
    <font>
      <b/>
      <sz val="11"/>
      <color indexed="56"/>
      <name val="Calibri"/>
      <family val="2"/>
    </font>
    <font>
      <sz val="11"/>
      <color indexed="32"/>
      <name val="Calibri"/>
      <family val="2"/>
    </font>
    <font>
      <sz val="9"/>
      <color indexed="20"/>
      <name val="Arial"/>
      <family val="2"/>
    </font>
    <font>
      <sz val="10"/>
      <name val="Times New Roman Baltic"/>
      <family val="2"/>
    </font>
    <font>
      <sz val="9"/>
      <color indexed="17"/>
      <name val="Verdana"/>
      <family val="2"/>
    </font>
    <font>
      <b/>
      <sz val="15"/>
      <color indexed="62"/>
      <name val="Calibri"/>
      <family val="2"/>
    </font>
    <font>
      <b/>
      <sz val="13"/>
      <color indexed="62"/>
      <name val="Calibri"/>
      <family val="2"/>
    </font>
    <font>
      <b/>
      <sz val="11"/>
      <color indexed="62"/>
      <name val="Calibri"/>
      <family val="2"/>
    </font>
    <font>
      <sz val="9"/>
      <color indexed="62"/>
      <name val="Arial"/>
      <family val="2"/>
    </font>
    <font>
      <b/>
      <sz val="11"/>
      <color indexed="63"/>
      <name val="Calibri"/>
      <family val="2"/>
    </font>
    <font>
      <sz val="9"/>
      <color indexed="52"/>
      <name val="Arial"/>
      <family val="2"/>
    </font>
    <font>
      <sz val="9"/>
      <color indexed="8"/>
      <name val="Calibri"/>
      <family val="2"/>
    </font>
    <font>
      <u/>
      <sz val="6.5"/>
      <color indexed="12"/>
      <name val="Arial"/>
      <family val="2"/>
    </font>
    <font>
      <sz val="11"/>
      <color indexed="19"/>
      <name val="Calibri"/>
      <family val="2"/>
    </font>
    <font>
      <sz val="11"/>
      <color indexed="60"/>
      <name val="Calibri"/>
      <family val="2"/>
    </font>
    <font>
      <b/>
      <sz val="11"/>
      <color indexed="17"/>
      <name val="Calibri"/>
      <family val="2"/>
    </font>
    <font>
      <sz val="9"/>
      <color indexed="60"/>
      <name val="Arial"/>
      <family val="2"/>
    </font>
    <font>
      <b/>
      <sz val="11"/>
      <color indexed="8"/>
      <name val="Czcionka tekstu podstawowego"/>
      <family val="2"/>
    </font>
    <font>
      <b/>
      <sz val="11"/>
      <color indexed="8"/>
      <name val="Calibri"/>
      <family val="2"/>
    </font>
    <font>
      <b/>
      <sz val="18"/>
      <color indexed="62"/>
      <name val="Cambria"/>
      <family val="2"/>
    </font>
    <font>
      <b/>
      <sz val="9"/>
      <color indexed="8"/>
      <name val="Arial"/>
      <family val="2"/>
    </font>
    <font>
      <b/>
      <sz val="9"/>
      <color indexed="63"/>
      <name val="Arial"/>
      <family val="2"/>
    </font>
    <font>
      <sz val="9"/>
      <color indexed="10"/>
      <name val="Arial"/>
      <family val="2"/>
    </font>
    <font>
      <u/>
      <sz val="7.5"/>
      <color indexed="12"/>
      <name val="Arial"/>
      <family val="2"/>
    </font>
    <font>
      <b/>
      <sz val="6.5"/>
      <name val="Arial"/>
      <family val="2"/>
    </font>
    <font>
      <b/>
      <vertAlign val="superscript"/>
      <sz val="6.5"/>
      <name val="Arial"/>
      <family val="2"/>
    </font>
    <font>
      <b/>
      <sz val="14"/>
      <color indexed="60"/>
      <name val="Arial"/>
      <family val="2"/>
    </font>
    <font>
      <i/>
      <sz val="6.5"/>
      <name val="Arial"/>
      <family val="2"/>
    </font>
    <font>
      <b/>
      <i/>
      <sz val="14"/>
      <color indexed="60"/>
      <name val="Arial"/>
      <family val="2"/>
    </font>
    <font>
      <b/>
      <i/>
      <sz val="14"/>
      <name val="Arial"/>
      <family val="2"/>
    </font>
    <font>
      <i/>
      <sz val="14"/>
      <color indexed="60"/>
      <name val="Arial"/>
      <family val="2"/>
    </font>
    <font>
      <i/>
      <vertAlign val="superscript"/>
      <sz val="6.5"/>
      <name val="Arial"/>
      <family val="2"/>
    </font>
    <font>
      <b/>
      <vertAlign val="superscript"/>
      <sz val="6.5"/>
      <color indexed="60"/>
      <name val="Arial"/>
      <family val="2"/>
    </font>
    <font>
      <b/>
      <u/>
      <sz val="12"/>
      <color rgb="FFFF0000"/>
      <name val="Arial"/>
      <family val="2"/>
    </font>
    <font>
      <b/>
      <sz val="6.5"/>
      <color theme="1"/>
      <name val="Arial"/>
      <family val="2"/>
    </font>
    <font>
      <sz val="5.5"/>
      <color indexed="60"/>
      <name val="Arial"/>
      <family val="2"/>
    </font>
    <font>
      <i/>
      <sz val="14"/>
      <name val="Arial"/>
      <family val="2"/>
    </font>
    <font>
      <i/>
      <sz val="8"/>
      <name val="Arial"/>
      <family val="2"/>
    </font>
    <font>
      <vertAlign val="superscript"/>
      <sz val="6.5"/>
      <name val="Arial"/>
      <family val="2"/>
    </font>
    <font>
      <b/>
      <sz val="10"/>
      <color indexed="59"/>
      <name val="Arial"/>
      <family val="2"/>
    </font>
    <font>
      <b/>
      <sz val="15"/>
      <name val="Arial"/>
      <family val="2"/>
    </font>
    <font>
      <i/>
      <sz val="8"/>
      <color indexed="60"/>
      <name val="Arial"/>
      <family val="2"/>
    </font>
    <font>
      <b/>
      <sz val="8"/>
      <color indexed="60"/>
      <name val="Arial"/>
      <family val="2"/>
    </font>
    <font>
      <b/>
      <vertAlign val="superscript"/>
      <sz val="8"/>
      <color indexed="60"/>
      <name val="Arial"/>
      <family val="2"/>
    </font>
    <font>
      <i/>
      <sz val="15"/>
      <name val="Arial"/>
      <family val="2"/>
    </font>
    <font>
      <sz val="12"/>
      <color indexed="60"/>
      <name val="Arial"/>
      <family val="2"/>
    </font>
    <font>
      <sz val="11"/>
      <color indexed="60"/>
      <name val="Arial"/>
      <family val="2"/>
    </font>
    <font>
      <sz val="8"/>
      <color rgb="FFFF0000"/>
      <name val="Arial"/>
      <family val="2"/>
    </font>
    <font>
      <sz val="8"/>
      <color rgb="FF0070C0"/>
      <name val="Arial"/>
      <family val="2"/>
    </font>
    <font>
      <sz val="14"/>
      <color rgb="FFFF0000"/>
      <name val="Arial"/>
      <family val="2"/>
    </font>
    <font>
      <b/>
      <sz val="14"/>
      <color rgb="FFFF0000"/>
      <name val="Arial"/>
      <family val="2"/>
    </font>
    <font>
      <u/>
      <sz val="8"/>
      <name val="Arial"/>
      <family val="2"/>
    </font>
    <font>
      <b/>
      <u/>
      <sz val="12"/>
      <color rgb="FF007272"/>
      <name val="Arial"/>
      <family val="2"/>
    </font>
    <font>
      <b/>
      <u/>
      <sz val="10"/>
      <name val="Arial"/>
      <family val="2"/>
    </font>
    <font>
      <sz val="11"/>
      <name val="Calibri"/>
      <family val="2"/>
      <scheme val="minor"/>
    </font>
    <font>
      <sz val="6.5"/>
      <name val="Trade Gothic LT Std Light"/>
    </font>
    <font>
      <sz val="8.5"/>
      <name val="Arial"/>
      <family val="2"/>
    </font>
    <font>
      <b/>
      <vertAlign val="superscript"/>
      <sz val="9"/>
      <color theme="5"/>
      <name val="Arial"/>
      <family val="2"/>
    </font>
    <font>
      <sz val="6.5"/>
      <color rgb="FFFF0000"/>
      <name val="Arial"/>
      <family val="2"/>
    </font>
    <font>
      <i/>
      <sz val="14"/>
      <color rgb="FFFF0000"/>
      <name val="Arial"/>
      <family val="2"/>
    </font>
    <font>
      <i/>
      <sz val="6.5"/>
      <color rgb="FFFF0000"/>
      <name val="Arial"/>
      <family val="2"/>
    </font>
    <font>
      <b/>
      <u/>
      <vertAlign val="superscript"/>
      <sz val="12"/>
      <color theme="5"/>
      <name val="Arial"/>
      <family val="2"/>
    </font>
    <font>
      <b/>
      <sz val="9"/>
      <color indexed="59"/>
      <name val="Arial"/>
      <family val="2"/>
    </font>
    <font>
      <b/>
      <sz val="6.5"/>
      <color rgb="FFFF0000"/>
      <name val="Arial"/>
      <family val="2"/>
    </font>
    <font>
      <sz val="4"/>
      <name val="Arial"/>
      <family val="2"/>
    </font>
    <font>
      <sz val="8"/>
      <color theme="0"/>
      <name val="Arial"/>
      <family val="2"/>
    </font>
    <font>
      <b/>
      <u/>
      <sz val="10"/>
      <color theme="0"/>
      <name val="Arial"/>
      <family val="2"/>
    </font>
    <font>
      <b/>
      <u/>
      <sz val="10"/>
      <color theme="5"/>
      <name val="Arial"/>
      <family val="2"/>
    </font>
    <font>
      <sz val="10"/>
      <color theme="0"/>
      <name val="Arial"/>
      <family val="2"/>
    </font>
    <font>
      <b/>
      <sz val="6.5"/>
      <color theme="0"/>
      <name val="Arial"/>
      <family val="2"/>
    </font>
    <font>
      <sz val="8"/>
      <color rgb="FF333333"/>
      <name val="Arial"/>
      <family val="2"/>
    </font>
    <font>
      <sz val="6.5"/>
      <color theme="1"/>
      <name val="Arial"/>
      <family val="2"/>
    </font>
    <font>
      <b/>
      <sz val="6"/>
      <name val="Arial"/>
      <family val="2"/>
    </font>
    <font>
      <b/>
      <u/>
      <sz val="5.5"/>
      <color indexed="59"/>
      <name val="Arial"/>
      <family val="2"/>
    </font>
    <font>
      <b/>
      <sz val="5.5"/>
      <color indexed="60"/>
      <name val="Arial"/>
      <family val="2"/>
    </font>
    <font>
      <b/>
      <sz val="5.5"/>
      <name val="Arial"/>
      <family val="2"/>
    </font>
    <font>
      <b/>
      <sz val="10"/>
      <color theme="5"/>
      <name val="Arial"/>
      <family val="2"/>
    </font>
    <font>
      <vertAlign val="superscript"/>
      <sz val="8"/>
      <color indexed="60"/>
      <name val="Arial"/>
      <family val="2"/>
    </font>
    <font>
      <sz val="5"/>
      <color indexed="60"/>
      <name val="Arial"/>
      <family val="2"/>
    </font>
    <font>
      <sz val="4.5"/>
      <name val="Arial"/>
      <family val="2"/>
    </font>
    <font>
      <i/>
      <sz val="6"/>
      <name val="Arial"/>
      <family val="2"/>
    </font>
    <font>
      <b/>
      <vertAlign val="superscript"/>
      <sz val="10"/>
      <color theme="5"/>
      <name val="Arial"/>
      <family val="2"/>
    </font>
    <font>
      <b/>
      <sz val="11"/>
      <color theme="0"/>
      <name val="Calibri"/>
      <family val="2"/>
      <scheme val="minor"/>
    </font>
    <font>
      <i/>
      <sz val="11"/>
      <color rgb="FF7F7F7F"/>
      <name val="Calibri"/>
      <family val="2"/>
      <scheme val="minor"/>
    </font>
    <font>
      <sz val="11"/>
      <color rgb="FFFF0000"/>
      <name val="Calibri"/>
      <family val="2"/>
      <scheme val="minor"/>
    </font>
    <font>
      <b/>
      <i/>
      <sz val="6.5"/>
      <name val="Arial"/>
      <family val="2"/>
    </font>
    <font>
      <u/>
      <sz val="6.5"/>
      <name val="Arial"/>
      <family val="2"/>
    </font>
    <font>
      <b/>
      <u/>
      <sz val="8"/>
      <color theme="5"/>
      <name val="Arial"/>
      <family val="2"/>
    </font>
    <font>
      <b/>
      <sz val="10"/>
      <color rgb="FFFF0000"/>
      <name val="Arial"/>
      <family val="2"/>
    </font>
    <font>
      <b/>
      <u/>
      <sz val="10"/>
      <color rgb="FFFF0000"/>
      <name val="Arial"/>
      <family val="2"/>
    </font>
    <font>
      <b/>
      <u/>
      <sz val="6"/>
      <color theme="0"/>
      <name val="Arial"/>
      <family val="2"/>
    </font>
    <font>
      <b/>
      <vertAlign val="superscript"/>
      <sz val="8"/>
      <color theme="5"/>
      <name val="Arial"/>
      <family val="2"/>
    </font>
    <font>
      <sz val="5"/>
      <name val="Arial"/>
      <family val="2"/>
    </font>
    <font>
      <b/>
      <u/>
      <sz val="6.5"/>
      <color indexed="60"/>
      <name val="Arial"/>
      <family val="2"/>
    </font>
    <font>
      <b/>
      <sz val="8"/>
      <color rgb="FFFF0000"/>
      <name val="Arial"/>
      <family val="2"/>
    </font>
    <font>
      <b/>
      <u/>
      <sz val="6.5"/>
      <name val="Arial"/>
      <family val="2"/>
    </font>
    <font>
      <u/>
      <sz val="6.5"/>
      <color indexed="60"/>
      <name val="Arial"/>
      <family val="2"/>
    </font>
    <font>
      <b/>
      <u/>
      <sz val="6.5"/>
      <color indexed="59"/>
      <name val="Arial"/>
      <family val="2"/>
    </font>
    <font>
      <sz val="10"/>
      <color rgb="FF0070C0"/>
      <name val="Arial"/>
      <family val="2"/>
    </font>
    <font>
      <b/>
      <sz val="10"/>
      <color indexed="60"/>
      <name val="Arial"/>
      <family val="2"/>
    </font>
    <font>
      <b/>
      <u/>
      <sz val="7"/>
      <color indexed="59"/>
      <name val="Arial"/>
      <family val="2"/>
    </font>
    <font>
      <b/>
      <sz val="24"/>
      <color rgb="FF007272"/>
      <name val="Arial"/>
      <family val="2"/>
    </font>
    <font>
      <b/>
      <sz val="14"/>
      <color theme="1"/>
      <name val="Arial"/>
      <family val="2"/>
    </font>
    <font>
      <b/>
      <sz val="11"/>
      <color theme="1"/>
      <name val="Arial"/>
      <family val="2"/>
    </font>
    <font>
      <b/>
      <sz val="11"/>
      <color theme="0"/>
      <name val="Arial"/>
      <family val="2"/>
    </font>
    <font>
      <sz val="11"/>
      <color theme="1"/>
      <name val="Arial"/>
      <family val="2"/>
    </font>
    <font>
      <b/>
      <sz val="20"/>
      <color theme="1"/>
      <name val="Arial"/>
      <family val="2"/>
    </font>
    <font>
      <sz val="20"/>
      <color theme="1"/>
      <name val="Arial"/>
      <family val="2"/>
    </font>
    <font>
      <b/>
      <sz val="13"/>
      <color theme="1"/>
      <name val="Arial"/>
      <family val="2"/>
    </font>
    <font>
      <vertAlign val="superscript"/>
      <sz val="20"/>
      <color theme="1"/>
      <name val="Arial"/>
      <family val="2"/>
    </font>
    <font>
      <sz val="20"/>
      <name val="Arial"/>
      <family val="2"/>
    </font>
    <font>
      <vertAlign val="superscript"/>
      <sz val="20"/>
      <name val="Arial"/>
      <family val="2"/>
    </font>
    <font>
      <b/>
      <sz val="20"/>
      <color theme="7"/>
      <name val="Arial"/>
      <family val="2"/>
    </font>
    <font>
      <sz val="40"/>
      <color theme="1"/>
      <name val="Arial"/>
      <family val="2"/>
    </font>
    <font>
      <b/>
      <u/>
      <sz val="20"/>
      <color rgb="FF007272"/>
      <name val="Arial"/>
      <family val="2"/>
    </font>
    <font>
      <b/>
      <sz val="20"/>
      <color rgb="FF007272"/>
      <name val="Arial"/>
      <family val="2"/>
    </font>
    <font>
      <sz val="15"/>
      <color rgb="FF333333"/>
      <name val="Arial"/>
      <family val="2"/>
    </font>
    <font>
      <sz val="15"/>
      <color theme="1"/>
      <name val="Arial"/>
      <family val="2"/>
    </font>
    <font>
      <sz val="15"/>
      <color rgb="FF000000"/>
      <name val="Arial"/>
      <family val="2"/>
    </font>
  </fonts>
  <fills count="90">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rgb="FFC6EFCE"/>
      </patternFill>
    </fill>
    <fill>
      <patternFill patternType="solid">
        <fgColor theme="4" tint="0.79998168889431442"/>
        <bgColor indexed="65"/>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Up">
        <fgColor indexed="23"/>
        <bgColor indexed="9"/>
      </patternFill>
    </fill>
    <fill>
      <patternFill patternType="solid">
        <fgColor indexed="27"/>
        <bgColor indexed="64"/>
      </patternFill>
    </fill>
    <fill>
      <patternFill patternType="gray0625"/>
    </fill>
    <fill>
      <patternFill patternType="lightDown">
        <bgColor indexed="55"/>
      </patternFill>
    </fill>
    <fill>
      <patternFill patternType="solid">
        <fgColor indexed="44"/>
        <bgColor indexed="64"/>
      </patternFill>
    </fill>
    <fill>
      <patternFill patternType="solid">
        <fgColor indexed="57"/>
        <bgColor indexed="64"/>
      </patternFill>
    </fill>
    <fill>
      <patternFill patternType="lightGray">
        <bgColor indexed="57"/>
      </patternFill>
    </fill>
    <fill>
      <patternFill patternType="solid">
        <fgColor indexed="45"/>
        <bgColor indexed="64"/>
      </patternFill>
    </fill>
    <fill>
      <patternFill patternType="solid">
        <fgColor indexed="65"/>
        <bgColor indexed="64"/>
      </patternFill>
    </fill>
    <fill>
      <patternFill patternType="solid">
        <fgColor rgb="FFF2F2F2"/>
        <bgColor indexed="64"/>
      </patternFill>
    </fill>
    <fill>
      <patternFill patternType="solid">
        <fgColor rgb="FFF0F0F0"/>
        <bgColor indexed="64"/>
      </patternFill>
    </fill>
    <fill>
      <patternFill patternType="solid">
        <fgColor rgb="FFFFFFCC"/>
      </patternFill>
    </fill>
    <fill>
      <patternFill patternType="solid">
        <fgColor indexed="59"/>
        <bgColor indexed="64"/>
      </patternFill>
    </fill>
    <fill>
      <patternFill patternType="solid">
        <fgColor indexed="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15"/>
        <bgColor indexed="64"/>
      </patternFill>
    </fill>
    <fill>
      <patternFill patternType="solid">
        <fgColor indexed="25"/>
        <bgColor indexed="64"/>
      </patternFill>
    </fill>
    <fill>
      <patternFill patternType="solid">
        <fgColor indexed="18"/>
        <bgColor indexed="64"/>
      </patternFill>
    </fill>
    <fill>
      <patternFill patternType="solid">
        <fgColor indexed="36"/>
        <bgColor indexed="64"/>
      </patternFill>
    </fill>
    <fill>
      <patternFill patternType="solid">
        <fgColor indexed="52"/>
        <bgColor indexed="64"/>
      </patternFill>
    </fill>
    <fill>
      <patternFill patternType="solid">
        <fgColor indexed="53"/>
        <bgColor indexed="64"/>
      </patternFill>
    </fill>
    <fill>
      <patternFill patternType="solid">
        <fgColor indexed="62"/>
        <bgColor indexed="64"/>
      </patternFill>
    </fill>
    <fill>
      <patternFill patternType="solid">
        <fgColor indexed="21"/>
        <bgColor indexed="64"/>
      </patternFill>
    </fill>
    <fill>
      <patternFill patternType="solid">
        <fgColor indexed="10"/>
        <bgColor indexed="64"/>
      </patternFill>
    </fill>
    <fill>
      <patternFill patternType="solid">
        <fgColor indexed="54"/>
        <bgColor indexed="64"/>
      </patternFill>
    </fill>
    <fill>
      <patternFill patternType="solid">
        <fgColor indexed="15"/>
      </patternFill>
    </fill>
    <fill>
      <patternFill patternType="solid">
        <fgColor indexed="25"/>
      </patternFill>
    </fill>
    <fill>
      <patternFill patternType="solid">
        <fgColor indexed="21"/>
      </patternFill>
    </fill>
    <fill>
      <patternFill patternType="solid">
        <fgColor rgb="FFEEE5D2"/>
        <bgColor indexed="64"/>
      </patternFill>
    </fill>
    <fill>
      <patternFill patternType="solid">
        <fgColor theme="0"/>
        <bgColor indexed="64"/>
      </patternFill>
    </fill>
    <fill>
      <patternFill patternType="solid">
        <fgColor indexed="38"/>
        <bgColor indexed="64"/>
      </patternFill>
    </fill>
    <fill>
      <patternFill patternType="solid">
        <fgColor indexed="56"/>
        <bgColor indexed="64"/>
      </patternFill>
    </fill>
    <fill>
      <patternFill patternType="solid">
        <fgColor rgb="FFA5A5A5"/>
      </patternFill>
    </fill>
  </fills>
  <borders count="88">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thick">
        <color indexed="9"/>
      </left>
      <right style="thick">
        <color indexed="9"/>
      </right>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double">
        <color indexed="64"/>
      </top>
      <bottom style="double">
        <color indexed="64"/>
      </bottom>
      <diagonal/>
    </border>
    <border>
      <left/>
      <right/>
      <top style="medium">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style="hair">
        <color auto="1"/>
      </top>
      <bottom style="hair">
        <color auto="1"/>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theme="5"/>
      </bottom>
      <diagonal/>
    </border>
    <border>
      <left/>
      <right/>
      <top style="hair">
        <color indexed="64"/>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8"/>
      </top>
      <bottom style="hair">
        <color indexed="8"/>
      </bottom>
      <diagonal/>
    </border>
    <border>
      <left/>
      <right/>
      <top style="hair">
        <color auto="1"/>
      </top>
      <bottom style="hair">
        <color auto="1"/>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top style="hair">
        <color indexed="8"/>
      </top>
      <bottom style="hair">
        <color indexed="8"/>
      </bottom>
      <diagonal/>
    </border>
    <border>
      <left style="double">
        <color rgb="FF3F3F3F"/>
      </left>
      <right style="double">
        <color rgb="FF3F3F3F"/>
      </right>
      <top style="double">
        <color rgb="FF3F3F3F"/>
      </top>
      <bottom style="double">
        <color rgb="FF3F3F3F"/>
      </bottom>
      <diagonal/>
    </border>
    <border>
      <left style="hair">
        <color indexed="64"/>
      </left>
      <right/>
      <top style="hair">
        <color indexed="64"/>
      </top>
      <bottom/>
      <diagonal/>
    </border>
  </borders>
  <cellStyleXfs count="12496">
    <xf numFmtId="0" fontId="0" fillId="0" borderId="0" applyProtection="0"/>
    <xf numFmtId="9" fontId="89" fillId="0" borderId="0">
      <alignment horizontal="right"/>
    </xf>
    <xf numFmtId="1" fontId="90" fillId="0" borderId="0" applyFont="0" applyFill="0" applyBorder="0" applyAlignment="0" applyProtection="0">
      <protection locked="0"/>
    </xf>
    <xf numFmtId="0" fontId="78" fillId="0" borderId="0"/>
    <xf numFmtId="188" fontId="19" fillId="0" borderId="0" applyFont="0" applyFill="0" applyBorder="0" applyAlignment="0" applyProtection="0"/>
    <xf numFmtId="189" fontId="19" fillId="0" borderId="0" applyFon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15" fillId="0" borderId="0" applyFont="0" applyFill="0" applyBorder="0" applyAlignment="0" applyProtection="0"/>
    <xf numFmtId="0" fontId="15" fillId="0" borderId="0" applyNumberFormat="0" applyFill="0" applyBorder="0" applyAlignment="0" applyProtection="0"/>
    <xf numFmtId="0" fontId="78" fillId="0" borderId="0" applyNumberFormat="0" applyFill="0" applyBorder="0" applyAlignment="0" applyProtection="0"/>
    <xf numFmtId="169" fontId="10" fillId="0" borderId="0" applyFont="0" applyFill="0" applyBorder="0" applyAlignment="0" applyProtection="0"/>
    <xf numFmtId="169" fontId="15" fillId="0" borderId="0" applyFont="0" applyFill="0" applyBorder="0" applyAlignment="0" applyProtection="0"/>
    <xf numFmtId="169" fontId="44" fillId="0" borderId="0" applyFont="0" applyFill="0" applyBorder="0" applyAlignment="0" applyProtection="0"/>
    <xf numFmtId="169" fontId="15" fillId="0" borderId="0" applyFont="0" applyFill="0" applyBorder="0" applyAlignment="0" applyProtection="0"/>
    <xf numFmtId="169" fontId="78" fillId="0" borderId="0" applyFont="0" applyFill="0" applyBorder="0" applyAlignment="0" applyProtection="0"/>
    <xf numFmtId="190" fontId="19" fillId="0" borderId="0" applyFont="0" applyFill="0" applyBorder="0" applyAlignment="0" applyProtection="0"/>
    <xf numFmtId="190" fontId="19" fillId="0" borderId="0" applyFont="0" applyFill="0" applyBorder="0" applyAlignment="0" applyProtection="0"/>
    <xf numFmtId="170" fontId="10" fillId="0" borderId="0" applyFont="0" applyFill="0" applyBorder="0" applyAlignment="0" applyProtection="0"/>
    <xf numFmtId="170" fontId="15" fillId="0" borderId="0" applyFont="0" applyFill="0" applyBorder="0" applyAlignment="0" applyProtection="0"/>
    <xf numFmtId="170" fontId="44" fillId="0" borderId="0" applyFont="0" applyFill="0" applyBorder="0" applyAlignment="0" applyProtection="0"/>
    <xf numFmtId="170" fontId="15" fillId="0" borderId="0" applyFont="0" applyFill="0" applyBorder="0" applyAlignment="0" applyProtection="0"/>
    <xf numFmtId="170" fontId="78"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70" fontId="10" fillId="0" borderId="0" applyFont="0" applyFill="0" applyBorder="0" applyAlignment="0" applyProtection="0"/>
    <xf numFmtId="170" fontId="15" fillId="0" borderId="0" applyFont="0" applyFill="0" applyBorder="0" applyAlignment="0" applyProtection="0"/>
    <xf numFmtId="170" fontId="44" fillId="0" borderId="0" applyFont="0" applyFill="0" applyBorder="0" applyAlignment="0" applyProtection="0"/>
    <xf numFmtId="170" fontId="15" fillId="0" borderId="0" applyFont="0" applyFill="0" applyBorder="0" applyAlignment="0" applyProtection="0"/>
    <xf numFmtId="170" fontId="78" fillId="0" borderId="0" applyFont="0" applyFill="0" applyBorder="0" applyAlignment="0" applyProtection="0"/>
    <xf numFmtId="39" fontId="10" fillId="0" borderId="0" applyFont="0" applyFill="0" applyBorder="0" applyAlignment="0" applyProtection="0"/>
    <xf numFmtId="39" fontId="15" fillId="0" borderId="0" applyFont="0" applyFill="0" applyBorder="0" applyAlignment="0" applyProtection="0"/>
    <xf numFmtId="39" fontId="44" fillId="0" borderId="0" applyFont="0" applyFill="0" applyBorder="0" applyAlignment="0" applyProtection="0"/>
    <xf numFmtId="39" fontId="15" fillId="0" borderId="0" applyFont="0" applyFill="0" applyBorder="0" applyAlignment="0" applyProtection="0"/>
    <xf numFmtId="39" fontId="78"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3" fontId="19" fillId="0" borderId="0" applyFont="0" applyFill="0" applyBorder="0" applyAlignment="0" applyProtection="0"/>
    <xf numFmtId="0" fontId="15" fillId="0" borderId="0" applyFon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78" fillId="2" borderId="0" applyNumberFormat="0" applyFon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71" fontId="10" fillId="0" borderId="0" applyFont="0" applyFill="0" applyBorder="0" applyAlignment="0" applyProtection="0"/>
    <xf numFmtId="171" fontId="15" fillId="0" borderId="0" applyFont="0" applyFill="0" applyBorder="0" applyAlignment="0" applyProtection="0"/>
    <xf numFmtId="171" fontId="44" fillId="0" borderId="0" applyFont="0" applyFill="0" applyBorder="0" applyAlignment="0" applyProtection="0"/>
    <xf numFmtId="171" fontId="15" fillId="0" borderId="0" applyFont="0" applyFill="0" applyBorder="0" applyAlignment="0" applyProtection="0"/>
    <xf numFmtId="171" fontId="78"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72" fontId="10" fillId="0" borderId="0" applyFont="0" applyFill="0" applyBorder="0" applyAlignment="0" applyProtection="0"/>
    <xf numFmtId="172" fontId="15" fillId="0" borderId="0" applyFont="0" applyFill="0" applyBorder="0" applyAlignment="0" applyProtection="0"/>
    <xf numFmtId="172" fontId="44" fillId="0" borderId="0" applyFont="0" applyFill="0" applyBorder="0" applyAlignment="0" applyProtection="0"/>
    <xf numFmtId="172" fontId="15" fillId="0" borderId="0" applyFont="0" applyFill="0" applyBorder="0" applyAlignment="0" applyProtection="0"/>
    <xf numFmtId="172" fontId="78" fillId="0" borderId="0" applyFont="0" applyFill="0" applyBorder="0" applyAlignment="0" applyProtection="0"/>
    <xf numFmtId="195" fontId="19" fillId="0" borderId="0" applyFont="0" applyFill="0" applyBorder="0" applyProtection="0">
      <alignment horizontal="right"/>
    </xf>
    <xf numFmtId="195" fontId="19" fillId="0" borderId="0" applyFont="0" applyFill="0" applyBorder="0" applyProtection="0">
      <alignment horizontal="right"/>
    </xf>
    <xf numFmtId="0" fontId="78" fillId="0" borderId="0" applyFont="0" applyFill="0" applyBorder="0" applyAlignment="0" applyProtection="0"/>
    <xf numFmtId="0" fontId="15" fillId="0" borderId="0" applyNumberFormat="0" applyFill="0" applyBorder="0" applyAlignment="0" applyProtection="0"/>
    <xf numFmtId="173" fontId="10" fillId="0" borderId="0" applyFont="0" applyFill="0" applyBorder="0" applyAlignment="0" applyProtection="0"/>
    <xf numFmtId="173" fontId="15" fillId="0" borderId="0" applyFont="0" applyFill="0" applyBorder="0" applyAlignment="0" applyProtection="0"/>
    <xf numFmtId="173" fontId="44" fillId="0" borderId="0" applyFont="0" applyFill="0" applyBorder="0" applyAlignment="0" applyProtection="0"/>
    <xf numFmtId="173" fontId="15" fillId="0" borderId="0" applyFont="0" applyFill="0" applyBorder="0" applyAlignment="0" applyProtection="0"/>
    <xf numFmtId="173" fontId="78" fillId="0" borderId="0" applyFont="0" applyFill="0" applyBorder="0" applyAlignment="0" applyProtection="0"/>
    <xf numFmtId="174" fontId="10" fillId="0" borderId="0" applyFont="0" applyFill="0" applyBorder="0" applyAlignment="0" applyProtection="0"/>
    <xf numFmtId="174" fontId="15" fillId="0" borderId="0" applyFont="0" applyFill="0" applyBorder="0" applyAlignment="0" applyProtection="0"/>
    <xf numFmtId="174" fontId="44" fillId="0" borderId="0" applyFont="0" applyFill="0" applyBorder="0" applyAlignment="0" applyProtection="0"/>
    <xf numFmtId="174" fontId="15" fillId="0" borderId="0" applyFont="0" applyFill="0" applyBorder="0" applyAlignment="0" applyProtection="0"/>
    <xf numFmtId="174" fontId="78" fillId="0" borderId="0" applyFont="0" applyFill="0" applyBorder="0" applyAlignment="0" applyProtection="0"/>
    <xf numFmtId="174" fontId="16" fillId="0" borderId="0" applyFill="0" applyProtection="0">
      <alignment horizontal="center"/>
    </xf>
    <xf numFmtId="174" fontId="10" fillId="0" borderId="0" applyFont="0" applyFill="0" applyBorder="0" applyAlignment="0" applyProtection="0"/>
    <xf numFmtId="174" fontId="15" fillId="0" borderId="0" applyFont="0" applyFill="0" applyBorder="0" applyAlignment="0" applyProtection="0"/>
    <xf numFmtId="174" fontId="44" fillId="0" borderId="0" applyFont="0" applyFill="0" applyBorder="0" applyAlignment="0" applyProtection="0"/>
    <xf numFmtId="174" fontId="15" fillId="0" borderId="0" applyFont="0" applyFill="0" applyBorder="0" applyAlignment="0" applyProtection="0"/>
    <xf numFmtId="174" fontId="7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78" fillId="0" borderId="0" applyNumberFormat="0" applyFill="0" applyBorder="0" applyAlignment="0" applyProtection="0"/>
    <xf numFmtId="0" fontId="15" fillId="0" borderId="0" applyNumberFormat="0" applyFill="0" applyBorder="0" applyAlignment="0" applyProtection="0"/>
    <xf numFmtId="0" fontId="92" fillId="0" borderId="0" applyNumberFormat="0" applyFill="0" applyBorder="0" applyProtection="0">
      <alignment vertical="top"/>
    </xf>
    <xf numFmtId="0" fontId="92" fillId="0" borderId="0" applyNumberFormat="0" applyFill="0" applyBorder="0" applyProtection="0">
      <alignment vertical="top"/>
    </xf>
    <xf numFmtId="0" fontId="77" fillId="0" borderId="1" applyNumberFormat="0" applyFill="0" applyAlignment="0" applyProtection="0"/>
    <xf numFmtId="0" fontId="93" fillId="0" borderId="2" applyNumberFormat="0" applyFill="0" applyProtection="0">
      <alignment horizontal="center"/>
    </xf>
    <xf numFmtId="0" fontId="93" fillId="0" borderId="0" applyNumberFormat="0" applyFill="0" applyBorder="0" applyProtection="0">
      <alignment horizontal="left"/>
    </xf>
    <xf numFmtId="0" fontId="94" fillId="0" borderId="0" applyNumberFormat="0" applyFill="0" applyBorder="0" applyProtection="0">
      <alignment horizontal="centerContinuous"/>
    </xf>
    <xf numFmtId="0" fontId="15" fillId="0" borderId="0" applyNumberFormat="0" applyFill="0" applyBorder="0" applyAlignment="0" applyProtection="0"/>
    <xf numFmtId="0" fontId="15" fillId="0" borderId="0" applyNumberFormat="0" applyFill="0" applyBorder="0" applyAlignment="0" applyProtection="0"/>
    <xf numFmtId="0" fontId="60" fillId="0" borderId="3" applyNumberFormat="0" applyFill="0" applyAlignment="0" applyProtection="0"/>
    <xf numFmtId="169" fontId="78" fillId="0" borderId="0"/>
    <xf numFmtId="0" fontId="61" fillId="0" borderId="4" applyNumberFormat="0" applyFill="0" applyAlignment="0" applyProtection="0"/>
    <xf numFmtId="0" fontId="62" fillId="3" borderId="0" applyNumberFormat="0" applyBorder="0" applyAlignment="0" applyProtection="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8" borderId="0" applyNumberFormat="0" applyBorder="0" applyAlignment="0" applyProtection="0"/>
    <xf numFmtId="0" fontId="62" fillId="7" borderId="0" applyNumberFormat="0" applyBorder="0" applyAlignment="0" applyProtection="0"/>
    <xf numFmtId="0" fontId="62" fillId="11"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63" fillId="0" borderId="5" applyNumberFormat="0" applyFill="0" applyAlignment="0" applyProtection="0"/>
    <xf numFmtId="0" fontId="63" fillId="0" borderId="0" applyNumberFormat="0" applyFill="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3" borderId="0" applyNumberFormat="0" applyBorder="0" applyAlignment="0" applyProtection="0"/>
    <xf numFmtId="0" fontId="62" fillId="6" borderId="0" applyNumberFormat="0" applyBorder="0" applyAlignment="0" applyProtection="0"/>
    <xf numFmtId="0" fontId="62" fillId="9" borderId="0" applyNumberFormat="0" applyBorder="0" applyAlignment="0" applyProtection="0"/>
    <xf numFmtId="0" fontId="62" fillId="14" borderId="0" applyNumberFormat="0" applyBorder="0" applyAlignment="0" applyProtection="0"/>
    <xf numFmtId="0" fontId="62" fillId="7" borderId="0" applyNumberFormat="0" applyBorder="0" applyAlignment="0" applyProtection="0"/>
    <xf numFmtId="0" fontId="62" fillId="10" borderId="0" applyNumberFormat="0" applyBorder="0" applyAlignment="0" applyProtection="0"/>
    <xf numFmtId="0" fontId="62" fillId="2" borderId="0" applyNumberFormat="0" applyBorder="0" applyAlignment="0" applyProtection="0"/>
    <xf numFmtId="0" fontId="62" fillId="4" borderId="0" applyNumberFormat="0" applyBorder="0" applyAlignment="0" applyProtection="0"/>
    <xf numFmtId="0" fontId="62" fillId="7" borderId="0" applyNumberFormat="0" applyBorder="0" applyAlignment="0" applyProtection="0"/>
    <xf numFmtId="0" fontId="62" fillId="11"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3" borderId="0" applyNumberFormat="0" applyBorder="0" applyAlignment="0" applyProtection="0"/>
    <xf numFmtId="0" fontId="83" fillId="6" borderId="0" applyNumberFormat="0" applyBorder="0" applyAlignment="0" applyProtection="0"/>
    <xf numFmtId="0" fontId="83" fillId="9" borderId="0" applyNumberFormat="0" applyBorder="0" applyAlignment="0" applyProtection="0"/>
    <xf numFmtId="0" fontId="83" fillId="14" borderId="0" applyNumberFormat="0" applyBorder="0" applyAlignment="0" applyProtection="0"/>
    <xf numFmtId="0" fontId="64" fillId="15"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4" borderId="0" applyNumberFormat="0" applyBorder="0" applyAlignment="0" applyProtection="0"/>
    <xf numFmtId="0" fontId="64" fillId="7" borderId="0" applyNumberFormat="0" applyBorder="0" applyAlignment="0" applyProtection="0"/>
    <xf numFmtId="0" fontId="64" fillId="10" borderId="0" applyNumberFormat="0" applyBorder="0" applyAlignment="0" applyProtection="0"/>
    <xf numFmtId="0" fontId="95" fillId="15" borderId="0" applyNumberFormat="0" applyBorder="0" applyAlignment="0" applyProtection="0"/>
    <xf numFmtId="0" fontId="95" fillId="10" borderId="0" applyNumberFormat="0" applyBorder="0" applyAlignment="0" applyProtection="0"/>
    <xf numFmtId="0" fontId="95" fillId="13" borderId="0" applyNumberFormat="0" applyBorder="0" applyAlignment="0" applyProtection="0"/>
    <xf numFmtId="0" fontId="95" fillId="16" borderId="0" applyNumberFormat="0" applyBorder="0" applyAlignment="0" applyProtection="0"/>
    <xf numFmtId="0" fontId="95" fillId="17" borderId="0" applyNumberFormat="0" applyBorder="0" applyAlignment="0" applyProtection="0"/>
    <xf numFmtId="0" fontId="95" fillId="18" borderId="0" applyNumberFormat="0" applyBorder="0" applyAlignment="0" applyProtection="0"/>
    <xf numFmtId="0" fontId="64" fillId="20"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19" borderId="0" applyNumberFormat="0" applyBorder="0" applyAlignment="0" applyProtection="0"/>
    <xf numFmtId="168" fontId="17" fillId="23" borderId="0" applyNumberFormat="0" applyFont="0" applyBorder="0" applyAlignment="0">
      <alignment horizontal="right"/>
    </xf>
    <xf numFmtId="168" fontId="17" fillId="23" borderId="0" applyNumberFormat="0" applyFont="0" applyBorder="0" applyAlignment="0">
      <alignment horizontal="right"/>
    </xf>
    <xf numFmtId="168" fontId="45" fillId="23" borderId="0" applyNumberFormat="0" applyFont="0" applyBorder="0" applyAlignment="0">
      <alignment horizontal="right"/>
    </xf>
    <xf numFmtId="168" fontId="17" fillId="23" borderId="0" applyNumberFormat="0" applyFont="0" applyBorder="0" applyAlignment="0">
      <alignment horizontal="right"/>
    </xf>
    <xf numFmtId="180" fontId="18" fillId="23" borderId="6" applyFont="0">
      <alignment horizontal="right"/>
    </xf>
    <xf numFmtId="180" fontId="18" fillId="23" borderId="6" applyFont="0">
      <alignment horizontal="right"/>
    </xf>
    <xf numFmtId="180" fontId="46" fillId="23" borderId="6" applyFont="0">
      <alignment horizontal="right"/>
    </xf>
    <xf numFmtId="180" fontId="18" fillId="23" borderId="6" applyFont="0">
      <alignment horizontal="right"/>
    </xf>
    <xf numFmtId="0" fontId="19"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19" fillId="0" borderId="0" applyNumberFormat="0" applyFill="0" applyBorder="0" applyAlignment="0" applyProtection="0"/>
    <xf numFmtId="0" fontId="96" fillId="0" borderId="0"/>
    <xf numFmtId="0" fontId="65" fillId="0" borderId="0" applyNumberFormat="0" applyFill="0" applyBorder="0" applyAlignment="0" applyProtection="0"/>
    <xf numFmtId="0" fontId="15" fillId="0" borderId="0" applyNumberFormat="0" applyFill="0" applyBorder="0" applyAlignment="0" applyProtection="0"/>
    <xf numFmtId="0" fontId="79" fillId="0" borderId="0" applyNumberFormat="0" applyFill="0" applyBorder="0" applyAlignment="0" applyProtection="0"/>
    <xf numFmtId="0" fontId="66" fillId="4" borderId="0" applyNumberFormat="0" applyBorder="0" applyAlignment="0" applyProtection="0"/>
    <xf numFmtId="0" fontId="97" fillId="24" borderId="7" applyNumberFormat="0" applyAlignment="0" applyProtection="0"/>
    <xf numFmtId="0" fontId="98" fillId="0" borderId="0" applyNumberFormat="0" applyFill="0" applyBorder="0" applyAlignment="0" applyProtection="0"/>
    <xf numFmtId="0" fontId="20" fillId="0" borderId="0" applyNumberFormat="0" applyFill="0" applyBorder="0" applyAlignment="0"/>
    <xf numFmtId="0" fontId="99" fillId="25" borderId="0" applyNumberFormat="0" applyBorder="0"/>
    <xf numFmtId="0" fontId="81" fillId="0" borderId="0" applyNumberFormat="0" applyFill="0" applyBorder="0">
      <alignment horizontal="left"/>
    </xf>
    <xf numFmtId="0" fontId="66" fillId="6" borderId="0" applyNumberFormat="0" applyBorder="0" applyAlignment="0" applyProtection="0"/>
    <xf numFmtId="0" fontId="82" fillId="0" borderId="0"/>
    <xf numFmtId="0" fontId="100" fillId="0" borderId="8" applyNumberFormat="0" applyFont="0" applyFill="0" applyAlignment="0" applyProtection="0"/>
    <xf numFmtId="0" fontId="100" fillId="0" borderId="9" applyNumberFormat="0" applyFont="0" applyFill="0" applyAlignment="0" applyProtection="0"/>
    <xf numFmtId="196" fontId="101" fillId="0" borderId="0" applyFont="0" applyFill="0" applyBorder="0" applyAlignment="0" applyProtection="0"/>
    <xf numFmtId="2" fontId="19" fillId="26" borderId="0" applyNumberFormat="0" applyFont="0" applyBorder="0" applyAlignment="0" applyProtection="0"/>
    <xf numFmtId="2" fontId="19" fillId="26" borderId="0" applyNumberFormat="0" applyFont="0" applyBorder="0" applyAlignment="0" applyProtection="0"/>
    <xf numFmtId="2" fontId="47" fillId="26" borderId="0" applyNumberFormat="0" applyFont="0" applyBorder="0" applyAlignment="0" applyProtection="0"/>
    <xf numFmtId="2" fontId="19" fillId="26" borderId="0" applyNumberFormat="0" applyFont="0" applyBorder="0" applyAlignment="0" applyProtection="0"/>
    <xf numFmtId="0" fontId="43" fillId="27" borderId="6" applyNumberFormat="0" applyFont="0" applyBorder="0" applyAlignment="0">
      <alignment horizontal="center"/>
    </xf>
    <xf numFmtId="197" fontId="102" fillId="0" borderId="0" applyFont="0" applyFill="0" applyBorder="0" applyProtection="0">
      <alignment horizontal="center" vertical="center"/>
    </xf>
    <xf numFmtId="0" fontId="76" fillId="28" borderId="10" applyNumberFormat="0" applyAlignment="0" applyProtection="0"/>
    <xf numFmtId="177" fontId="10" fillId="0" borderId="0"/>
    <xf numFmtId="177" fontId="15" fillId="0" borderId="0"/>
    <xf numFmtId="177" fontId="44" fillId="0" borderId="0"/>
    <xf numFmtId="177" fontId="15" fillId="0" borderId="0"/>
    <xf numFmtId="177" fontId="78" fillId="0" borderId="0"/>
    <xf numFmtId="0" fontId="103" fillId="0" borderId="0">
      <alignment horizontal="right"/>
    </xf>
    <xf numFmtId="0" fontId="78" fillId="0" borderId="0" applyFont="0" applyFill="0" applyBorder="0" applyProtection="0">
      <alignment horizontal="right"/>
    </xf>
    <xf numFmtId="198" fontId="102" fillId="0" borderId="0" applyFont="0" applyFill="0" applyBorder="0" applyProtection="0">
      <alignment horizontal="right"/>
    </xf>
    <xf numFmtId="199" fontId="104" fillId="0" borderId="0" applyFont="0" applyFill="0" applyBorder="0" applyAlignment="0" applyProtection="0">
      <alignment horizontal="right"/>
    </xf>
    <xf numFmtId="200" fontId="104" fillId="0" borderId="0" applyFont="0" applyFill="0" applyBorder="0" applyAlignment="0" applyProtection="0"/>
    <xf numFmtId="199" fontId="104" fillId="0" borderId="0" applyFont="0" applyFill="0" applyBorder="0" applyAlignment="0" applyProtection="0">
      <alignment horizontal="right"/>
    </xf>
    <xf numFmtId="201" fontId="104" fillId="0" borderId="0" applyFont="0" applyFill="0" applyBorder="0" applyAlignment="0" applyProtection="0">
      <alignment horizontal="right"/>
    </xf>
    <xf numFmtId="202" fontId="104" fillId="0" borderId="0" applyFont="0" applyFill="0" applyBorder="0" applyAlignment="0" applyProtection="0"/>
    <xf numFmtId="201" fontId="104" fillId="0" borderId="0" applyFont="0" applyFill="0" applyBorder="0" applyAlignment="0" applyProtection="0">
      <alignment horizontal="right"/>
    </xf>
    <xf numFmtId="203" fontId="104" fillId="0" borderId="0" applyFont="0" applyFill="0" applyBorder="0" applyAlignment="0" applyProtection="0"/>
    <xf numFmtId="204" fontId="104" fillId="0" borderId="0" applyFont="0" applyFill="0" applyBorder="0" applyAlignment="0" applyProtection="0"/>
    <xf numFmtId="3" fontId="21" fillId="0" borderId="0" applyFont="0" applyFill="0" applyBorder="0" applyAlignment="0" applyProtection="0"/>
    <xf numFmtId="3" fontId="21" fillId="0" borderId="0" applyFont="0" applyFill="0" applyBorder="0" applyAlignment="0" applyProtection="0"/>
    <xf numFmtId="3" fontId="48" fillId="0" borderId="0" applyFont="0" applyFill="0" applyBorder="0" applyAlignment="0" applyProtection="0"/>
    <xf numFmtId="3" fontId="21" fillId="0" borderId="0" applyFont="0" applyFill="0" applyBorder="0" applyAlignment="0" applyProtection="0"/>
    <xf numFmtId="0" fontId="105" fillId="0" borderId="0"/>
    <xf numFmtId="0" fontId="22" fillId="0" borderId="0" applyNumberFormat="0" applyFill="0" applyBorder="0">
      <alignment horizontal="right"/>
    </xf>
    <xf numFmtId="0" fontId="106" fillId="0" borderId="0">
      <alignment horizontal="left"/>
    </xf>
    <xf numFmtId="0" fontId="107" fillId="0" borderId="0"/>
    <xf numFmtId="0" fontId="108" fillId="0" borderId="0">
      <alignment horizontal="left"/>
    </xf>
    <xf numFmtId="205" fontId="100" fillId="0" borderId="0" applyFont="0" applyFill="0" applyBorder="0" applyAlignment="0" applyProtection="0">
      <protection locked="0"/>
    </xf>
    <xf numFmtId="206" fontId="100" fillId="0" borderId="0" applyFont="0" applyFill="0" applyBorder="0" applyAlignment="0" applyProtection="0">
      <protection locked="0"/>
    </xf>
    <xf numFmtId="207" fontId="78" fillId="0" borderId="0" applyFont="0" applyFill="0" applyBorder="0" applyProtection="0">
      <alignment horizontal="right"/>
    </xf>
    <xf numFmtId="208" fontId="104" fillId="0" borderId="0" applyFont="0" applyFill="0" applyBorder="0" applyAlignment="0" applyProtection="0">
      <alignment horizontal="right"/>
    </xf>
    <xf numFmtId="209" fontId="104" fillId="0" borderId="0" applyFont="0" applyFill="0" applyBorder="0" applyAlignment="0" applyProtection="0">
      <alignment horizontal="right"/>
    </xf>
    <xf numFmtId="210" fontId="109" fillId="0" borderId="0" applyFont="0" applyFill="0" applyBorder="0" applyAlignment="0" applyProtection="0"/>
    <xf numFmtId="209" fontId="104" fillId="0" borderId="0" applyFont="0" applyFill="0" applyBorder="0" applyAlignment="0" applyProtection="0">
      <alignment horizontal="right"/>
    </xf>
    <xf numFmtId="0" fontId="109" fillId="0" borderId="0" applyFont="0" applyFill="0" applyBorder="0" applyAlignment="0" applyProtection="0"/>
    <xf numFmtId="211" fontId="104" fillId="0" borderId="0" applyFont="0" applyFill="0" applyBorder="0" applyAlignment="0" applyProtection="0"/>
    <xf numFmtId="0" fontId="110" fillId="0" borderId="0" applyFont="0" applyFill="0" applyBorder="0" applyAlignment="0" applyProtection="0">
      <alignment vertical="center"/>
    </xf>
    <xf numFmtId="0" fontId="110" fillId="0" borderId="0" applyFont="0" applyFill="0" applyBorder="0" applyAlignment="0" applyProtection="0">
      <alignment vertical="center"/>
    </xf>
    <xf numFmtId="212" fontId="102" fillId="29" borderId="0" applyFont="0" applyFill="0" applyBorder="0" applyAlignment="0" applyProtection="0">
      <alignment vertical="center"/>
    </xf>
    <xf numFmtId="14" fontId="111" fillId="0" borderId="0"/>
    <xf numFmtId="213" fontId="104" fillId="0" borderId="0" applyFont="0" applyFill="0" applyBorder="0" applyAlignment="0" applyProtection="0"/>
    <xf numFmtId="0" fontId="104" fillId="0" borderId="0" applyFont="0" applyFill="0" applyBorder="0" applyAlignment="0" applyProtection="0"/>
    <xf numFmtId="213" fontId="104" fillId="0" borderId="0" applyFont="0" applyFill="0" applyBorder="0" applyAlignment="0" applyProtection="0"/>
    <xf numFmtId="176" fontId="10" fillId="0" borderId="0"/>
    <xf numFmtId="176" fontId="15" fillId="0" borderId="0"/>
    <xf numFmtId="176" fontId="44" fillId="0" borderId="0"/>
    <xf numFmtId="176" fontId="15" fillId="0" borderId="0"/>
    <xf numFmtId="176" fontId="78" fillId="0" borderId="0"/>
    <xf numFmtId="237" fontId="78" fillId="0" borderId="0" applyFont="0" applyFill="0" applyBorder="0" applyAlignment="0" applyProtection="0"/>
    <xf numFmtId="214" fontId="78" fillId="0" borderId="0" applyFont="0" applyFill="0" applyBorder="0" applyAlignment="0" applyProtection="0"/>
    <xf numFmtId="181" fontId="23" fillId="0" borderId="0" applyFont="0" applyFill="0" applyBorder="0" applyAlignment="0" applyProtection="0">
      <alignment horizontal="right"/>
    </xf>
    <xf numFmtId="181" fontId="23" fillId="0" borderId="0" applyFont="0" applyFill="0" applyBorder="0" applyAlignment="0" applyProtection="0">
      <alignment horizontal="right"/>
    </xf>
    <xf numFmtId="181" fontId="49" fillId="0" borderId="0" applyFont="0" applyFill="0" applyBorder="0" applyAlignment="0" applyProtection="0">
      <alignment horizontal="right"/>
    </xf>
    <xf numFmtId="181" fontId="23" fillId="0" borderId="0" applyFont="0" applyFill="0" applyBorder="0" applyAlignment="0" applyProtection="0">
      <alignment horizontal="right"/>
    </xf>
    <xf numFmtId="215" fontId="104" fillId="0" borderId="11" applyNumberFormat="0" applyFont="0" applyFill="0" applyAlignment="0" applyProtection="0"/>
    <xf numFmtId="164" fontId="112" fillId="0" borderId="0" applyFill="0" applyBorder="0" applyAlignment="0" applyProtection="0"/>
    <xf numFmtId="216" fontId="113" fillId="0" borderId="0" applyBorder="0" applyAlignment="0">
      <alignment horizontal="left"/>
    </xf>
    <xf numFmtId="43" fontId="78" fillId="0" borderId="0" applyFont="0" applyFill="0" applyBorder="0" applyAlignment="0" applyProtection="0"/>
    <xf numFmtId="0" fontId="114" fillId="4" borderId="0" applyNumberFormat="0" applyBorder="0" applyAlignment="0" applyProtection="0"/>
    <xf numFmtId="186" fontId="115" fillId="0" borderId="0" applyFont="0" applyFill="0" applyBorder="0" applyAlignment="0" applyProtection="0"/>
    <xf numFmtId="0" fontId="65" fillId="0" borderId="0" applyNumberFormat="0" applyFill="0" applyBorder="0" applyAlignment="0" applyProtection="0"/>
    <xf numFmtId="184" fontId="19" fillId="30" borderId="12" applyNumberFormat="0" applyFont="0" applyBorder="0" applyAlignment="0" applyProtection="0">
      <alignment horizontal="right"/>
    </xf>
    <xf numFmtId="184" fontId="19" fillId="30" borderId="12" applyNumberFormat="0" applyFont="0" applyBorder="0" applyAlignment="0" applyProtection="0">
      <alignment horizontal="right"/>
    </xf>
    <xf numFmtId="184" fontId="47" fillId="30" borderId="12" applyNumberFormat="0" applyFont="0" applyBorder="0" applyAlignment="0" applyProtection="0">
      <alignment horizontal="right"/>
    </xf>
    <xf numFmtId="184" fontId="19" fillId="30" borderId="12" applyNumberFormat="0" applyFont="0" applyBorder="0" applyAlignment="0" applyProtection="0">
      <alignment horizontal="right"/>
    </xf>
    <xf numFmtId="185" fontId="83" fillId="31" borderId="13">
      <protection locked="0"/>
    </xf>
    <xf numFmtId="3" fontId="83" fillId="31" borderId="13">
      <alignment wrapText="1"/>
      <protection locked="0"/>
    </xf>
    <xf numFmtId="0" fontId="116" fillId="32" borderId="14">
      <alignment horizontal="center" vertical="center"/>
    </xf>
    <xf numFmtId="0" fontId="24"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17" fillId="0" borderId="0">
      <alignment horizontal="left"/>
    </xf>
    <xf numFmtId="0" fontId="118" fillId="0" borderId="0">
      <alignment horizontal="left"/>
    </xf>
    <xf numFmtId="0" fontId="100" fillId="0" borderId="0" applyFill="0" applyBorder="0" applyProtection="0">
      <alignment horizontal="left"/>
    </xf>
    <xf numFmtId="0" fontId="119" fillId="0" borderId="0" applyNumberFormat="0" applyFill="0" applyBorder="0" applyProtection="0">
      <alignment horizontal="left"/>
    </xf>
    <xf numFmtId="0" fontId="100" fillId="0" borderId="0" applyFill="0" applyBorder="0" applyProtection="0">
      <alignment horizontal="left"/>
    </xf>
    <xf numFmtId="1" fontId="19" fillId="0" borderId="0" applyNumberFormat="0" applyBorder="0" applyAlignment="0" applyProtection="0"/>
    <xf numFmtId="1" fontId="19" fillId="0" borderId="0" applyNumberFormat="0" applyBorder="0" applyAlignment="0" applyProtection="0"/>
    <xf numFmtId="1" fontId="47" fillId="0" borderId="0" applyNumberFormat="0" applyBorder="0" applyAlignment="0" applyProtection="0"/>
    <xf numFmtId="1" fontId="19" fillId="0" borderId="0" applyNumberFormat="0" applyBorder="0" applyAlignment="0" applyProtection="0"/>
    <xf numFmtId="0" fontId="120" fillId="0" borderId="0" applyNumberFormat="0" applyFill="0" applyBorder="0" applyAlignment="0" applyProtection="0"/>
    <xf numFmtId="3" fontId="19" fillId="0" borderId="15">
      <alignment horizontal="right" vertical="center" indent="1"/>
      <protection locked="0"/>
    </xf>
    <xf numFmtId="182" fontId="25" fillId="0" borderId="0">
      <alignment vertical="center"/>
    </xf>
    <xf numFmtId="0" fontId="67" fillId="7" borderId="0" applyNumberFormat="0" applyBorder="0" applyAlignment="0" applyProtection="0"/>
    <xf numFmtId="0" fontId="121" fillId="5" borderId="0" applyNumberFormat="0" applyBorder="0" applyAlignment="0" applyProtection="0"/>
    <xf numFmtId="0" fontId="83" fillId="33" borderId="0" applyNumberFormat="0" applyBorder="0">
      <alignment vertical="top"/>
    </xf>
    <xf numFmtId="0" fontId="82" fillId="0" borderId="16" applyNumberFormat="0" applyFont="0" applyFill="0" applyAlignment="0" applyProtection="0"/>
    <xf numFmtId="49" fontId="26" fillId="0" borderId="0">
      <alignment horizontal="right"/>
    </xf>
    <xf numFmtId="49" fontId="26" fillId="0" borderId="0">
      <alignment horizontal="right"/>
    </xf>
    <xf numFmtId="49" fontId="51" fillId="0" borderId="0">
      <alignment horizontal="right"/>
    </xf>
    <xf numFmtId="49" fontId="26" fillId="0" borderId="0">
      <alignment horizontal="right"/>
    </xf>
    <xf numFmtId="49" fontId="27" fillId="0" borderId="0">
      <alignment horizontal="right"/>
    </xf>
    <xf numFmtId="182" fontId="28" fillId="0" borderId="0">
      <alignment vertical="center"/>
    </xf>
    <xf numFmtId="187" fontId="15" fillId="34" borderId="17" applyNumberFormat="0" applyFont="0" applyBorder="0" applyAlignment="0" applyProtection="0"/>
    <xf numFmtId="217" fontId="104" fillId="0" borderId="0" applyFont="0" applyFill="0" applyBorder="0" applyAlignment="0" applyProtection="0">
      <alignment horizontal="right"/>
    </xf>
    <xf numFmtId="169" fontId="122" fillId="34" borderId="0" applyNumberFormat="0" applyFont="0" applyAlignment="0"/>
    <xf numFmtId="0" fontId="123" fillId="0" borderId="0" applyProtection="0">
      <alignment horizontal="right"/>
    </xf>
    <xf numFmtId="0" fontId="124" fillId="0" borderId="0">
      <alignment horizontal="left"/>
    </xf>
    <xf numFmtId="0" fontId="124" fillId="0" borderId="0">
      <alignment horizontal="left"/>
    </xf>
    <xf numFmtId="0" fontId="125" fillId="0" borderId="18">
      <alignment horizontal="center"/>
    </xf>
    <xf numFmtId="0" fontId="126" fillId="0" borderId="19" applyNumberFormat="0" applyFill="0" applyAlignment="0" applyProtection="0"/>
    <xf numFmtId="0" fontId="127" fillId="0" borderId="0">
      <alignment horizontal="left"/>
    </xf>
    <xf numFmtId="0" fontId="128" fillId="0" borderId="20">
      <alignment horizontal="left" vertical="top"/>
    </xf>
    <xf numFmtId="0" fontId="129" fillId="0" borderId="21" applyNumberFormat="0" applyFill="0" applyAlignment="0" applyProtection="0"/>
    <xf numFmtId="0" fontId="130" fillId="0" borderId="0">
      <alignment horizontal="left"/>
    </xf>
    <xf numFmtId="0" fontId="131" fillId="0" borderId="20">
      <alignment horizontal="left" vertical="top"/>
    </xf>
    <xf numFmtId="0" fontId="132" fillId="0" borderId="22" applyNumberFormat="0" applyFill="0" applyAlignment="0" applyProtection="0"/>
    <xf numFmtId="0" fontId="133" fillId="0" borderId="0">
      <alignment horizontal="left"/>
    </xf>
    <xf numFmtId="0" fontId="132" fillId="0" borderId="0" applyNumberFormat="0" applyFill="0" applyBorder="0" applyAlignment="0" applyProtection="0"/>
    <xf numFmtId="0" fontId="29" fillId="0" borderId="0"/>
    <xf numFmtId="0" fontId="30"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34" fillId="8" borderId="7" applyNumberFormat="0" applyAlignment="0" applyProtection="0"/>
    <xf numFmtId="0" fontId="31" fillId="35" borderId="0" applyNumberFormat="0" applyFont="0" applyBorder="0" applyAlignment="0" applyProtection="0"/>
    <xf numFmtId="0" fontId="31" fillId="35" borderId="0" applyNumberFormat="0" applyFont="0" applyBorder="0" applyAlignment="0" applyProtection="0"/>
    <xf numFmtId="0" fontId="54" fillId="35" borderId="0" applyNumberFormat="0" applyFont="0" applyBorder="0" applyAlignment="0" applyProtection="0"/>
    <xf numFmtId="0" fontId="31" fillId="35" borderId="0" applyNumberFormat="0" applyFont="0" applyBorder="0" applyAlignment="0" applyProtection="0"/>
    <xf numFmtId="218" fontId="109" fillId="0" borderId="0" applyFill="0" applyBorder="0" applyProtection="0"/>
    <xf numFmtId="219" fontId="109" fillId="0" borderId="0" applyFill="0" applyBorder="0" applyProtection="0"/>
    <xf numFmtId="220" fontId="109" fillId="0" borderId="0" applyFill="0" applyBorder="0" applyProtection="0"/>
    <xf numFmtId="221" fontId="109" fillId="0" borderId="0" applyFill="0" applyBorder="0" applyProtection="0"/>
    <xf numFmtId="0" fontId="78" fillId="2" borderId="0" applyNumberFormat="0" applyFont="0" applyBorder="0" applyAlignment="0">
      <protection locked="0"/>
    </xf>
    <xf numFmtId="0" fontId="78" fillId="2" borderId="0" applyNumberFormat="0" applyFont="0" applyBorder="0" applyAlignment="0">
      <protection locked="0"/>
    </xf>
    <xf numFmtId="0" fontId="68" fillId="0" borderId="0" applyNumberFormat="0" applyFill="0" applyBorder="0" applyAlignment="0" applyProtection="0"/>
    <xf numFmtId="0" fontId="69" fillId="36" borderId="23" applyNumberFormat="0" applyAlignment="0" applyProtection="0"/>
    <xf numFmtId="0" fontId="70" fillId="2" borderId="7" applyNumberFormat="0" applyAlignment="0" applyProtection="0"/>
    <xf numFmtId="0" fontId="135" fillId="0" borderId="24" applyNumberFormat="0" applyFill="0" applyAlignment="0" applyProtection="0"/>
    <xf numFmtId="0" fontId="136" fillId="0" borderId="0" applyNumberFormat="0" applyBorder="0">
      <alignment vertical="top" wrapText="1"/>
    </xf>
    <xf numFmtId="0" fontId="84" fillId="0" borderId="17" applyNumberFormat="0" applyFill="0" applyBorder="0">
      <alignment horizontal="center"/>
    </xf>
    <xf numFmtId="222" fontId="78" fillId="0" borderId="0" applyFont="0" applyFill="0" applyBorder="0" applyAlignment="0" applyProtection="0"/>
    <xf numFmtId="43" fontId="172" fillId="0" borderId="0" applyFont="0" applyFill="0" applyBorder="0" applyAlignment="0" applyProtection="0"/>
    <xf numFmtId="43" fontId="172" fillId="0" borderId="0" applyFont="0" applyFill="0" applyBorder="0" applyAlignment="0" applyProtection="0"/>
    <xf numFmtId="43" fontId="15" fillId="0" borderId="0" applyFont="0" applyFill="0" applyBorder="0" applyAlignment="0" applyProtection="0"/>
    <xf numFmtId="0" fontId="137" fillId="28" borderId="10" applyNumberFormat="0" applyAlignment="0" applyProtection="0"/>
    <xf numFmtId="0" fontId="85" fillId="0" borderId="17" applyNumberFormat="0" applyFill="0" applyBorder="0">
      <alignment horizontal="left"/>
    </xf>
    <xf numFmtId="0" fontId="32" fillId="0" borderId="0"/>
    <xf numFmtId="187" fontId="121" fillId="0" borderId="0"/>
    <xf numFmtId="0" fontId="14" fillId="11" borderId="16" applyNumberFormat="0" applyFont="0" applyAlignment="0" applyProtection="0"/>
    <xf numFmtId="165" fontId="78" fillId="0" borderId="0" applyFont="0" applyFill="0" applyBorder="0" applyAlignment="0" applyProtection="0"/>
    <xf numFmtId="165" fontId="19" fillId="0" borderId="0" applyFont="0" applyFill="0" applyBorder="0" applyAlignment="0" applyProtection="0"/>
    <xf numFmtId="37" fontId="78" fillId="0" borderId="0" applyFont="0" applyFill="0" applyBorder="0" applyAlignment="0" applyProtection="0"/>
    <xf numFmtId="223" fontId="78" fillId="0" borderId="0" applyFont="0" applyFill="0" applyBorder="0" applyAlignment="0" applyProtection="0"/>
    <xf numFmtId="178" fontId="10" fillId="0" borderId="0"/>
    <xf numFmtId="222" fontId="102" fillId="0" borderId="0" applyFont="0" applyFill="0" applyBorder="0" applyProtection="0">
      <alignment horizontal="right"/>
    </xf>
    <xf numFmtId="178" fontId="78" fillId="0" borderId="0"/>
    <xf numFmtId="178" fontId="78" fillId="0" borderId="0"/>
    <xf numFmtId="178" fontId="78" fillId="0" borderId="0"/>
    <xf numFmtId="178" fontId="78" fillId="0" borderId="0"/>
    <xf numFmtId="178" fontId="78" fillId="0" borderId="0"/>
    <xf numFmtId="178" fontId="78" fillId="0" borderId="0"/>
    <xf numFmtId="178" fontId="15" fillId="0" borderId="0"/>
    <xf numFmtId="178" fontId="44" fillId="0" borderId="0"/>
    <xf numFmtId="178" fontId="15" fillId="0" borderId="0"/>
    <xf numFmtId="178" fontId="78" fillId="0" borderId="0"/>
    <xf numFmtId="178" fontId="78" fillId="0" borderId="0"/>
    <xf numFmtId="178" fontId="78" fillId="0" borderId="0"/>
    <xf numFmtId="178" fontId="78" fillId="0" borderId="0"/>
    <xf numFmtId="178" fontId="78" fillId="0" borderId="0"/>
    <xf numFmtId="178" fontId="78" fillId="0" borderId="0"/>
    <xf numFmtId="224" fontId="82" fillId="0" borderId="0" applyFont="0" applyFill="0" applyBorder="0" applyAlignment="0" applyProtection="0"/>
    <xf numFmtId="225" fontId="104" fillId="0" borderId="0" applyFont="0" applyFill="0" applyBorder="0" applyAlignment="0" applyProtection="0">
      <alignment horizontal="right"/>
    </xf>
    <xf numFmtId="0" fontId="138" fillId="2" borderId="0" applyNumberFormat="0" applyBorder="0" applyAlignment="0" applyProtection="0"/>
    <xf numFmtId="0" fontId="71" fillId="2" borderId="0" applyNumberFormat="0" applyBorder="0" applyAlignment="0" applyProtection="0"/>
    <xf numFmtId="0" fontId="110" fillId="0" borderId="0" applyNumberFormat="0" applyFont="0" applyFill="0" applyBorder="0" applyAlignment="0" applyProtection="0">
      <alignment vertical="center"/>
    </xf>
    <xf numFmtId="0" fontId="139" fillId="0" borderId="0"/>
    <xf numFmtId="179" fontId="10" fillId="0" borderId="0"/>
    <xf numFmtId="179" fontId="15" fillId="0" borderId="0"/>
    <xf numFmtId="179" fontId="44" fillId="0" borderId="0"/>
    <xf numFmtId="179" fontId="15" fillId="0" borderId="0"/>
    <xf numFmtId="179" fontId="78" fillId="0" borderId="0"/>
    <xf numFmtId="0" fontId="140" fillId="0" borderId="0" applyNumberFormat="0" applyFill="0" applyBorder="0" applyAlignment="0" applyProtection="0">
      <alignment vertical="center"/>
    </xf>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4" fillId="0" borderId="0"/>
    <xf numFmtId="0" fontId="15" fillId="0" borderId="0"/>
    <xf numFmtId="0" fontId="72" fillId="0" borderId="0"/>
    <xf numFmtId="37" fontId="31" fillId="0" borderId="0"/>
    <xf numFmtId="0" fontId="172" fillId="0" borderId="0"/>
    <xf numFmtId="0" fontId="15" fillId="0" borderId="0" applyProtection="0"/>
    <xf numFmtId="0" fontId="15" fillId="0" borderId="0"/>
    <xf numFmtId="0" fontId="44" fillId="0" borderId="0" applyProtection="0"/>
    <xf numFmtId="0" fontId="173" fillId="0" borderId="0"/>
    <xf numFmtId="0" fontId="171" fillId="0" borderId="0"/>
    <xf numFmtId="0" fontId="15" fillId="0" borderId="0" applyProtection="0"/>
    <xf numFmtId="0" fontId="78" fillId="0" borderId="0"/>
    <xf numFmtId="0" fontId="78" fillId="0" borderId="0"/>
    <xf numFmtId="0" fontId="78" fillId="0" borderId="0"/>
    <xf numFmtId="0" fontId="78" fillId="0" borderId="0"/>
    <xf numFmtId="2" fontId="31" fillId="0" borderId="0" applyBorder="0" applyProtection="0"/>
    <xf numFmtId="2" fontId="31" fillId="0" borderId="0" applyBorder="0" applyProtection="0"/>
    <xf numFmtId="2" fontId="54" fillId="0" borderId="0" applyBorder="0" applyProtection="0"/>
    <xf numFmtId="2" fontId="31" fillId="0" borderId="0" applyBorder="0" applyProtection="0"/>
    <xf numFmtId="0" fontId="141" fillId="0" borderId="0"/>
    <xf numFmtId="0" fontId="142" fillId="0" borderId="0"/>
    <xf numFmtId="0" fontId="33" fillId="0" borderId="25"/>
    <xf numFmtId="17" fontId="102" fillId="0" borderId="0" applyFont="0" applyFill="0" applyBorder="0" applyProtection="0">
      <alignment horizontal="right"/>
    </xf>
    <xf numFmtId="0" fontId="143" fillId="2" borderId="0" applyNumberFormat="0" applyBorder="0" applyAlignment="0" applyProtection="0"/>
    <xf numFmtId="0" fontId="69" fillId="24" borderId="23" applyNumberFormat="0" applyAlignment="0" applyProtection="0"/>
    <xf numFmtId="0" fontId="144" fillId="0" borderId="19" applyNumberFormat="0" applyFill="0" applyAlignment="0" applyProtection="0"/>
    <xf numFmtId="0" fontId="145" fillId="0" borderId="21" applyNumberFormat="0" applyFill="0" applyAlignment="0" applyProtection="0"/>
    <xf numFmtId="0" fontId="146" fillId="0" borderId="22" applyNumberFormat="0" applyFill="0" applyAlignment="0" applyProtection="0"/>
    <xf numFmtId="0" fontId="146" fillId="0" borderId="0" applyNumberFormat="0" applyFill="0" applyBorder="0" applyAlignment="0" applyProtection="0"/>
    <xf numFmtId="0" fontId="34" fillId="0" borderId="0" applyNumberFormat="0" applyFill="0" applyBorder="0">
      <alignment horizontal="left"/>
    </xf>
    <xf numFmtId="0" fontId="34" fillId="0" borderId="0" applyNumberFormat="0" applyFill="0" applyBorder="0">
      <alignment horizontal="left"/>
    </xf>
    <xf numFmtId="0" fontId="55" fillId="0" borderId="0" applyNumberFormat="0" applyFill="0" applyBorder="0">
      <alignment horizontal="left"/>
    </xf>
    <xf numFmtId="0" fontId="34" fillId="0" borderId="0" applyNumberFormat="0" applyFill="0" applyBorder="0">
      <alignment horizontal="left"/>
    </xf>
    <xf numFmtId="0" fontId="147" fillId="0" borderId="0" applyFill="0" applyBorder="0" applyProtection="0">
      <alignment horizontal="left"/>
    </xf>
    <xf numFmtId="0" fontId="148" fillId="0" borderId="0" applyFill="0" applyBorder="0" applyProtection="0">
      <alignment horizontal="left"/>
    </xf>
    <xf numFmtId="1" fontId="149" fillId="0" borderId="0" applyProtection="0">
      <alignment horizontal="right" vertical="center"/>
    </xf>
    <xf numFmtId="0" fontId="64" fillId="3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38" borderId="0" applyNumberFormat="0" applyBorder="0" applyAlignment="0" applyProtection="0"/>
    <xf numFmtId="0" fontId="64" fillId="17" borderId="0" applyNumberFormat="0" applyBorder="0" applyAlignment="0" applyProtection="0"/>
    <xf numFmtId="0" fontId="64" fillId="21" borderId="0" applyNumberFormat="0" applyBorder="0" applyAlignment="0" applyProtection="0"/>
    <xf numFmtId="0" fontId="54" fillId="11" borderId="16" applyNumberFormat="0" applyFont="0" applyAlignment="0" applyProtection="0"/>
    <xf numFmtId="0" fontId="31" fillId="11" borderId="16" applyNumberFormat="0" applyFont="0" applyAlignment="0" applyProtection="0"/>
    <xf numFmtId="0" fontId="73" fillId="0" borderId="0" applyNumberFormat="0" applyFill="0" applyBorder="0" applyAlignment="0" applyProtection="0"/>
    <xf numFmtId="166" fontId="150" fillId="0" borderId="18">
      <alignment vertical="center"/>
    </xf>
    <xf numFmtId="226" fontId="102" fillId="0" borderId="0" applyFont="0" applyFill="0" applyBorder="0" applyProtection="0">
      <alignment horizontal="right"/>
    </xf>
    <xf numFmtId="227" fontId="78" fillId="0" borderId="0" applyFont="0" applyFill="0" applyBorder="0" applyProtection="0">
      <alignment horizontal="right"/>
    </xf>
    <xf numFmtId="17" fontId="78" fillId="0" borderId="0" applyFont="0" applyFill="0" applyBorder="0" applyProtection="0">
      <alignment horizontal="right"/>
    </xf>
    <xf numFmtId="228" fontId="100" fillId="0" borderId="0" applyFont="0" applyFill="0" applyBorder="0" applyProtection="0">
      <alignment horizontal="right"/>
    </xf>
    <xf numFmtId="229" fontId="109" fillId="0" borderId="0" applyFont="0" applyFill="0" applyBorder="0" applyAlignment="0" applyProtection="0"/>
    <xf numFmtId="175" fontId="16" fillId="0" borderId="0">
      <protection locked="0"/>
    </xf>
    <xf numFmtId="9" fontId="19" fillId="0" borderId="0" applyFont="0" applyFill="0" applyBorder="0" applyAlignment="0" applyProtection="0"/>
    <xf numFmtId="0" fontId="35" fillId="0" borderId="0"/>
    <xf numFmtId="167" fontId="78" fillId="0" borderId="0"/>
    <xf numFmtId="9" fontId="44" fillId="0" borderId="0" applyFont="0" applyFill="0" applyBorder="0" applyAlignment="0" applyProtection="0"/>
    <xf numFmtId="9" fontId="167" fillId="0" borderId="0" applyFont="0" applyFill="0" applyBorder="0" applyAlignment="0" applyProtection="0"/>
    <xf numFmtId="9" fontId="15" fillId="0" borderId="0" applyFont="0" applyFill="0" applyBorder="0" applyAlignment="0" applyProtection="0"/>
    <xf numFmtId="9" fontId="44" fillId="0" borderId="0" applyFont="0" applyFill="0" applyBorder="0" applyAlignment="0" applyProtection="0"/>
    <xf numFmtId="9" fontId="15" fillId="0" borderId="0" applyFont="0" applyFill="0" applyBorder="0" applyAlignment="0" applyProtection="0"/>
    <xf numFmtId="9" fontId="78" fillId="0" borderId="0" applyFont="0" applyFill="0" applyBorder="0" applyAlignment="0" applyProtection="0"/>
    <xf numFmtId="9" fontId="15" fillId="0" borderId="0" applyFont="0" applyFill="0" applyBorder="0" applyAlignment="0" applyProtection="0"/>
    <xf numFmtId="9" fontId="172" fillId="0" borderId="0" applyFont="0" applyFill="0" applyBorder="0" applyAlignment="0" applyProtection="0"/>
    <xf numFmtId="0" fontId="15" fillId="39" borderId="13" applyNumberFormat="0">
      <alignment vertical="top" wrapText="1"/>
    </xf>
    <xf numFmtId="0" fontId="15" fillId="39" borderId="13" applyNumberFormat="0">
      <alignment vertical="top" wrapText="1"/>
    </xf>
    <xf numFmtId="0" fontId="15" fillId="39" borderId="13" applyNumberFormat="0">
      <alignment vertical="top" wrapText="1"/>
    </xf>
    <xf numFmtId="0" fontId="15" fillId="39" borderId="13" applyNumberFormat="0">
      <alignment vertical="top" wrapText="1"/>
    </xf>
    <xf numFmtId="230" fontId="102" fillId="0" borderId="0" applyFont="0" applyFill="0" applyBorder="0" applyAlignment="0" applyProtection="0">
      <alignment horizontal="right"/>
    </xf>
    <xf numFmtId="167" fontId="31" fillId="21" borderId="26" applyNumberFormat="0" applyFont="0" applyBorder="0" applyAlignment="0" applyProtection="0">
      <alignment horizontal="center"/>
    </xf>
    <xf numFmtId="167" fontId="31" fillId="21" borderId="26" applyNumberFormat="0" applyFont="0" applyBorder="0" applyAlignment="0" applyProtection="0">
      <alignment horizontal="center"/>
    </xf>
    <xf numFmtId="167" fontId="54" fillId="21" borderId="26" applyNumberFormat="0" applyFont="0" applyBorder="0" applyAlignment="0" applyProtection="0">
      <alignment horizontal="center"/>
    </xf>
    <xf numFmtId="167" fontId="31" fillId="21" borderId="26" applyNumberFormat="0" applyFont="0" applyBorder="0" applyAlignment="0" applyProtection="0">
      <alignment horizontal="center"/>
    </xf>
    <xf numFmtId="0" fontId="118" fillId="0" borderId="27">
      <alignment vertical="center"/>
    </xf>
    <xf numFmtId="0" fontId="111" fillId="0" borderId="28"/>
    <xf numFmtId="0" fontId="82" fillId="32" borderId="0" applyNumberFormat="0" applyFont="0" applyBorder="0" applyAlignment="0" applyProtection="0"/>
    <xf numFmtId="1" fontId="35" fillId="40" borderId="0" applyNumberFormat="0" applyFont="0" applyBorder="0" applyAlignment="0">
      <alignment horizontal="left"/>
    </xf>
    <xf numFmtId="0" fontId="78" fillId="24" borderId="29" applyNumberFormat="0" applyFont="0" applyBorder="0" applyAlignment="0" applyProtection="0"/>
    <xf numFmtId="164" fontId="101" fillId="0" borderId="0" applyFill="0" applyBorder="0" applyAlignment="0" applyProtection="0"/>
    <xf numFmtId="0" fontId="74" fillId="36" borderId="7" applyNumberFormat="0" applyAlignment="0" applyProtection="0"/>
    <xf numFmtId="0" fontId="78" fillId="0" borderId="0"/>
    <xf numFmtId="0" fontId="86" fillId="0" borderId="0"/>
    <xf numFmtId="0" fontId="10" fillId="0" borderId="0" applyFont="0" applyFill="0" applyBorder="0" applyAlignment="0" applyProtection="0"/>
    <xf numFmtId="0" fontId="15" fillId="0" borderId="0" applyFont="0" applyFill="0" applyBorder="0" applyAlignment="0" applyProtection="0"/>
    <xf numFmtId="0" fontId="44" fillId="0" borderId="0" applyFont="0" applyFill="0" applyBorder="0" applyAlignment="0" applyProtection="0"/>
    <xf numFmtId="0" fontId="15" fillId="0" borderId="0" applyFont="0" applyFill="0" applyBorder="0" applyAlignment="0" applyProtection="0"/>
    <xf numFmtId="0" fontId="78"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8" fillId="0" borderId="0" applyNumberFormat="0" applyFont="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8" fontId="31"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8" fillId="0" borderId="0" applyNumberFormat="0" applyFont="0" applyBorder="0" applyAlignment="0" applyProtection="0"/>
    <xf numFmtId="0" fontId="168" fillId="0" borderId="0" applyNumberFormat="0" applyFont="0" applyBorder="0" applyAlignment="0" applyProtection="0"/>
    <xf numFmtId="0" fontId="15" fillId="0" borderId="0" applyNumberForma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239"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240" fontId="15" fillId="0" borderId="0" applyFont="0" applyFill="0" applyBorder="0" applyAlignment="0" applyProtection="0"/>
    <xf numFmtId="0" fontId="15" fillId="0" borderId="0" applyFont="0" applyFill="0" applyBorder="0" applyAlignment="0" applyProtection="0"/>
    <xf numFmtId="241" fontId="15" fillId="0" borderId="0" applyFont="0" applyFill="0" applyBorder="0" applyAlignment="0" applyProtection="0"/>
    <xf numFmtId="0" fontId="11"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69" fillId="0" borderId="0"/>
    <xf numFmtId="0" fontId="169" fillId="0" borderId="0"/>
    <xf numFmtId="0" fontId="15" fillId="0" borderId="0"/>
    <xf numFmtId="0" fontId="15" fillId="0" borderId="0"/>
    <xf numFmtId="0" fontId="15" fillId="0" borderId="0"/>
    <xf numFmtId="0" fontId="15" fillId="0" borderId="0"/>
    <xf numFmtId="0" fontId="169" fillId="0" borderId="0"/>
    <xf numFmtId="0" fontId="15" fillId="0" borderId="0" applyNumberFormat="0" applyFill="0" applyBorder="0" applyAlignment="0" applyProtection="0"/>
    <xf numFmtId="0" fontId="169" fillId="0" borderId="0"/>
    <xf numFmtId="0" fontId="15" fillId="24" borderId="29" applyNumberFormat="0" applyFont="0" applyBorder="0" applyAlignment="0" applyProtection="0"/>
    <xf numFmtId="0" fontId="15" fillId="24" borderId="29" applyNumberFormat="0" applyFont="0" applyBorder="0" applyAlignment="0" applyProtection="0"/>
    <xf numFmtId="0" fontId="15" fillId="24" borderId="29" applyNumberFormat="0" applyFont="0" applyBorder="0" applyAlignment="0" applyProtection="0"/>
    <xf numFmtId="0" fontId="15" fillId="24" borderId="29" applyNumberFormat="0" applyFont="0" applyBorder="0" applyAlignment="0" applyProtection="0"/>
    <xf numFmtId="0" fontId="170" fillId="0" borderId="0" applyFont="0" applyFill="0" applyBorder="0" applyAlignment="0" applyProtection="0"/>
    <xf numFmtId="0" fontId="170" fillId="0" borderId="0" applyFont="0" applyFill="0" applyBorder="0" applyAlignment="0" applyProtection="0"/>
    <xf numFmtId="0" fontId="170" fillId="0" borderId="0" applyFont="0" applyFill="0" applyBorder="0" applyAlignment="0" applyProtection="0"/>
    <xf numFmtId="242" fontId="170"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83" fontId="36" fillId="0" borderId="0" applyNumberFormat="0" applyFill="0" applyBorder="0" applyAlignment="0" applyProtection="0">
      <alignment horizontal="right" vertical="center" wrapText="1"/>
    </xf>
    <xf numFmtId="0" fontId="37" fillId="0" borderId="0" applyNumberFormat="0" applyFill="0" applyBorder="0" applyAlignment="0" applyProtection="0"/>
    <xf numFmtId="0" fontId="38" fillId="0" borderId="0" applyNumberFormat="0" applyFill="0" applyBorder="0" applyAlignment="0" applyProtection="0">
      <protection locked="0"/>
    </xf>
    <xf numFmtId="0" fontId="39" fillId="0" borderId="12" applyNumberFormat="0" applyFill="0" applyProtection="0">
      <alignment horizontal="right"/>
    </xf>
    <xf numFmtId="0" fontId="39" fillId="0" borderId="12" applyNumberFormat="0" applyFill="0" applyProtection="0">
      <alignment horizontal="right"/>
    </xf>
    <xf numFmtId="0" fontId="56" fillId="0" borderId="12" applyNumberFormat="0" applyFill="0" applyProtection="0">
      <alignment horizontal="right"/>
    </xf>
    <xf numFmtId="0" fontId="39" fillId="0" borderId="12" applyNumberFormat="0" applyFill="0" applyProtection="0">
      <alignment horizontal="right"/>
    </xf>
    <xf numFmtId="0" fontId="148" fillId="0" borderId="0"/>
    <xf numFmtId="0" fontId="75" fillId="0" borderId="30" applyNumberFormat="0" applyFill="0" applyAlignment="0" applyProtection="0"/>
    <xf numFmtId="0" fontId="87" fillId="0" borderId="18" applyNumberFormat="0" applyFill="0" applyBorder="0">
      <alignment horizontal="left"/>
    </xf>
    <xf numFmtId="0" fontId="68" fillId="0" borderId="31" applyNumberFormat="0" applyFill="0" applyAlignment="0" applyProtection="0"/>
    <xf numFmtId="231" fontId="102" fillId="41" borderId="17" applyNumberFormat="0" applyBorder="0">
      <alignment horizontal="center" vertical="center"/>
      <protection locked="0"/>
    </xf>
    <xf numFmtId="0" fontId="151" fillId="0" borderId="0" applyFill="0" applyBorder="0" applyProtection="0">
      <alignment horizontal="center" vertical="center"/>
    </xf>
    <xf numFmtId="0" fontId="39" fillId="0" borderId="32" applyNumberFormat="0" applyProtection="0">
      <alignment horizontal="right"/>
    </xf>
    <xf numFmtId="0" fontId="39" fillId="0" borderId="32" applyNumberFormat="0" applyProtection="0">
      <alignment horizontal="right"/>
    </xf>
    <xf numFmtId="0" fontId="56" fillId="0" borderId="32" applyNumberFormat="0" applyProtection="0">
      <alignment horizontal="right"/>
    </xf>
    <xf numFmtId="0" fontId="39" fillId="0" borderId="32" applyNumberFormat="0" applyProtection="0">
      <alignment horizontal="right"/>
    </xf>
    <xf numFmtId="0" fontId="40" fillId="0" borderId="18" applyNumberFormat="0" applyFill="0" applyProtection="0"/>
    <xf numFmtId="0" fontId="40" fillId="0" borderId="18" applyNumberFormat="0" applyFill="0" applyProtection="0"/>
    <xf numFmtId="0" fontId="57" fillId="0" borderId="18" applyNumberFormat="0" applyFill="0" applyProtection="0"/>
    <xf numFmtId="0" fontId="40" fillId="0" borderId="18" applyNumberFormat="0" applyFill="0" applyProtection="0"/>
    <xf numFmtId="215" fontId="152" fillId="0" borderId="18" applyBorder="0" applyProtection="0">
      <alignment horizontal="right" vertical="center"/>
    </xf>
    <xf numFmtId="0" fontId="153" fillId="42" borderId="0" applyBorder="0" applyProtection="0">
      <alignment horizontal="centerContinuous" vertical="center"/>
    </xf>
    <xf numFmtId="0" fontId="153" fillId="43" borderId="18" applyBorder="0" applyProtection="0">
      <alignment horizontal="centerContinuous" vertical="center"/>
    </xf>
    <xf numFmtId="0" fontId="152" fillId="0" borderId="0" applyBorder="0" applyProtection="0">
      <alignment vertical="center"/>
    </xf>
    <xf numFmtId="0" fontId="80" fillId="0" borderId="0" applyBorder="0" applyProtection="0">
      <alignment horizontal="left"/>
    </xf>
    <xf numFmtId="0" fontId="119" fillId="0" borderId="0" applyNumberFormat="0" applyFill="0" applyBorder="0" applyProtection="0">
      <alignment horizontal="left"/>
    </xf>
    <xf numFmtId="0" fontId="151" fillId="0" borderId="0" applyFill="0" applyBorder="0" applyProtection="0"/>
    <xf numFmtId="0" fontId="130" fillId="0" borderId="0" applyNumberFormat="0" applyFill="0" applyBorder="0" applyProtection="0"/>
    <xf numFmtId="0" fontId="41" fillId="0" borderId="0">
      <alignment vertical="center"/>
    </xf>
    <xf numFmtId="0" fontId="41" fillId="0" borderId="0">
      <alignment vertical="center"/>
    </xf>
    <xf numFmtId="0" fontId="58" fillId="0" borderId="0">
      <alignment vertical="center"/>
    </xf>
    <xf numFmtId="0" fontId="41" fillId="0" borderId="0">
      <alignment vertical="center"/>
    </xf>
    <xf numFmtId="0" fontId="42" fillId="0" borderId="0">
      <alignment vertical="center"/>
    </xf>
    <xf numFmtId="0" fontId="25" fillId="0" borderId="0">
      <alignment vertical="center"/>
    </xf>
    <xf numFmtId="0" fontId="28" fillId="0" borderId="0">
      <alignment vertical="center"/>
    </xf>
    <xf numFmtId="0" fontId="28" fillId="0" borderId="0">
      <alignment vertical="center"/>
    </xf>
    <xf numFmtId="0" fontId="52" fillId="0" borderId="0">
      <alignment vertical="center"/>
    </xf>
    <xf numFmtId="0" fontId="28" fillId="0" borderId="0">
      <alignment vertical="center"/>
    </xf>
    <xf numFmtId="0" fontId="151" fillId="0" borderId="0" applyFill="0" applyBorder="0" applyProtection="0">
      <alignment horizontal="left"/>
    </xf>
    <xf numFmtId="0" fontId="19" fillId="0" borderId="20" applyFill="0" applyBorder="0" applyProtection="0">
      <alignment horizontal="left" vertical="top"/>
    </xf>
    <xf numFmtId="0" fontId="43" fillId="0" borderId="0">
      <alignment horizontal="centerContinuous"/>
    </xf>
    <xf numFmtId="0" fontId="78" fillId="36" borderId="33" applyNumberFormat="0" applyAlignment="0" applyProtection="0">
      <alignment vertical="center"/>
    </xf>
    <xf numFmtId="0" fontId="154" fillId="36" borderId="34" applyNumberFormat="0" applyAlignment="0" applyProtection="0">
      <alignment vertical="center"/>
    </xf>
    <xf numFmtId="0" fontId="78" fillId="0" borderId="33" applyNumberFormat="0" applyProtection="0">
      <alignment horizontal="centerContinuous" vertical="center"/>
    </xf>
    <xf numFmtId="0" fontId="78" fillId="12" borderId="0" applyNumberFormat="0" applyBorder="0" applyAlignment="0" applyProtection="0">
      <alignment vertical="center"/>
    </xf>
    <xf numFmtId="0" fontId="78" fillId="36" borderId="0" applyNumberFormat="0" applyBorder="0" applyAlignment="0" applyProtection="0">
      <alignment vertical="center"/>
    </xf>
    <xf numFmtId="49" fontId="102" fillId="0" borderId="18">
      <alignment vertical="center"/>
    </xf>
    <xf numFmtId="0" fontId="88" fillId="0" borderId="0" applyNumberFormat="0" applyFill="0" applyBorder="0">
      <alignment horizontal="left"/>
    </xf>
    <xf numFmtId="212" fontId="102" fillId="0" borderId="0" applyFont="0" applyFill="0" applyBorder="0" applyProtection="0">
      <alignment horizontal="left"/>
    </xf>
    <xf numFmtId="212" fontId="155" fillId="0" borderId="0" applyFont="0" applyFill="0" applyBorder="0" applyProtection="0">
      <alignment horizontal="left"/>
    </xf>
    <xf numFmtId="0" fontId="156" fillId="0" borderId="0" applyNumberFormat="0" applyFill="0" applyBorder="0" applyProtection="0"/>
    <xf numFmtId="0" fontId="156" fillId="0" borderId="0" applyNumberFormat="0" applyFill="0" applyBorder="0" applyProtection="0"/>
    <xf numFmtId="0" fontId="157" fillId="0" borderId="0" applyNumberFormat="0" applyFill="0" applyBorder="0" applyProtection="0"/>
    <xf numFmtId="0" fontId="157" fillId="0" borderId="0" applyNumberFormat="0" applyFill="0" applyBorder="0" applyProtection="0"/>
    <xf numFmtId="0" fontId="156" fillId="0" borderId="0" applyNumberFormat="0" applyFill="0" applyBorder="0" applyProtection="0"/>
    <xf numFmtId="0" fontId="156" fillId="0" borderId="0"/>
    <xf numFmtId="0" fontId="76" fillId="28" borderId="10" applyNumberFormat="0" applyAlignment="0" applyProtection="0"/>
    <xf numFmtId="0" fontId="82"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160" fillId="42" borderId="0" applyBorder="0"/>
    <xf numFmtId="0" fontId="161" fillId="0" borderId="0" applyNumberFormat="0" applyFill="0" applyBorder="0" applyAlignment="0" applyProtection="0"/>
    <xf numFmtId="232" fontId="102" fillId="0" borderId="0" applyNumberFormat="0" applyFill="0" applyBorder="0" applyProtection="0">
      <alignment vertical="top"/>
    </xf>
    <xf numFmtId="0" fontId="157" fillId="0" borderId="0"/>
    <xf numFmtId="0" fontId="156" fillId="0" borderId="0"/>
    <xf numFmtId="0" fontId="75" fillId="0" borderId="35" applyNumberFormat="0" applyFill="0" applyAlignment="0" applyProtection="0"/>
    <xf numFmtId="218" fontId="162" fillId="0" borderId="0" applyFill="0" applyBorder="0" applyProtection="0"/>
    <xf numFmtId="233" fontId="162" fillId="0" borderId="0" applyFill="0" applyBorder="0" applyProtection="0"/>
    <xf numFmtId="0" fontId="136" fillId="0" borderId="35" applyNumberFormat="0" applyFill="0" applyAlignment="0" applyProtection="0"/>
    <xf numFmtId="166" fontId="43" fillId="44" borderId="0">
      <alignment horizontal="center"/>
    </xf>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0" fontId="163" fillId="0" borderId="0">
      <alignment horizontal="fill"/>
    </xf>
    <xf numFmtId="0" fontId="164" fillId="24" borderId="23" applyNumberFormat="0" applyAlignment="0" applyProtection="0"/>
    <xf numFmtId="0" fontId="95" fillId="20" borderId="0" applyNumberFormat="0" applyBorder="0" applyAlignment="0" applyProtection="0"/>
    <xf numFmtId="0" fontId="95" fillId="21" borderId="0" applyNumberFormat="0" applyBorder="0" applyAlignment="0" applyProtection="0"/>
    <xf numFmtId="0" fontId="95" fillId="22" borderId="0" applyNumberFormat="0" applyBorder="0" applyAlignment="0" applyProtection="0"/>
    <xf numFmtId="0" fontId="95" fillId="16" borderId="0" applyNumberFormat="0" applyBorder="0" applyAlignment="0" applyProtection="0"/>
    <xf numFmtId="0" fontId="95" fillId="17" borderId="0" applyNumberFormat="0" applyBorder="0" applyAlignment="0" applyProtection="0"/>
    <xf numFmtId="0" fontId="95" fillId="19" borderId="0" applyNumberFormat="0" applyBorder="0" applyAlignment="0" applyProtection="0"/>
    <xf numFmtId="234" fontId="78" fillId="0" borderId="0" applyFont="0" applyFill="0" applyBorder="0" applyAlignment="0" applyProtection="0"/>
    <xf numFmtId="0" fontId="165" fillId="0" borderId="0" applyNumberFormat="0" applyFill="0" applyBorder="0" applyAlignment="0" applyProtection="0"/>
    <xf numFmtId="0" fontId="166" fillId="0" borderId="0" applyNumberFormat="0" applyFill="0" applyBorder="0" applyAlignment="0"/>
    <xf numFmtId="232" fontId="102" fillId="36" borderId="0" applyNumberFormat="0" applyBorder="0" applyProtection="0">
      <alignment horizontal="centerContinuous" vertical="center"/>
    </xf>
    <xf numFmtId="236" fontId="78" fillId="0" borderId="0" applyFont="0" applyFill="0" applyBorder="0" applyAlignment="0" applyProtection="0"/>
    <xf numFmtId="238" fontId="78" fillId="0" borderId="0" applyFont="0" applyFill="0" applyBorder="0" applyAlignment="0" applyProtection="0"/>
    <xf numFmtId="1" fontId="43" fillId="0" borderId="6" applyFill="0" applyProtection="0">
      <alignment horizontal="right"/>
    </xf>
    <xf numFmtId="1" fontId="43" fillId="0" borderId="6" applyFill="0" applyProtection="0">
      <alignment horizontal="right"/>
    </xf>
    <xf numFmtId="1" fontId="59" fillId="0" borderId="6" applyFill="0" applyProtection="0">
      <alignment horizontal="right"/>
    </xf>
    <xf numFmtId="1" fontId="43" fillId="0" borderId="6" applyFill="0" applyProtection="0">
      <alignment horizontal="right"/>
    </xf>
    <xf numFmtId="235" fontId="101" fillId="0" borderId="0" applyFont="0" applyFill="0" applyBorder="0" applyAlignment="0" applyProtection="0"/>
    <xf numFmtId="0" fontId="10" fillId="0" borderId="0" applyProtection="0"/>
    <xf numFmtId="0" fontId="11" fillId="0" borderId="0" applyNumberFormat="0" applyFill="0" applyBorder="0" applyAlignment="0" applyProtection="0">
      <alignment vertical="top"/>
      <protection locked="0"/>
    </xf>
    <xf numFmtId="0" fontId="174" fillId="24" borderId="7" applyNumberFormat="0" applyAlignment="0" applyProtection="0"/>
    <xf numFmtId="0" fontId="24" fillId="0" borderId="0" applyNumberFormat="0" applyFill="0" applyBorder="0" applyAlignment="0" applyProtection="0">
      <alignment vertical="top"/>
      <protection locked="0"/>
    </xf>
    <xf numFmtId="0" fontId="67" fillId="5" borderId="0" applyNumberFormat="0" applyBorder="0" applyAlignment="0" applyProtection="0"/>
    <xf numFmtId="1" fontId="175" fillId="0" borderId="0" applyNumberFormat="0">
      <alignment horizontal="right"/>
    </xf>
    <xf numFmtId="0" fontId="176" fillId="0" borderId="36" applyFill="0" applyBorder="0" applyAlignment="0" applyProtection="0"/>
    <xf numFmtId="43" fontId="10" fillId="0" borderId="0" applyFont="0" applyFill="0" applyBorder="0" applyAlignment="0" applyProtection="0"/>
    <xf numFmtId="0" fontId="177" fillId="0" borderId="24" applyNumberFormat="0" applyFill="0" applyAlignment="0" applyProtection="0"/>
    <xf numFmtId="0" fontId="10" fillId="11" borderId="16" applyNumberFormat="0" applyFont="0" applyAlignment="0" applyProtection="0"/>
    <xf numFmtId="0" fontId="68" fillId="0" borderId="0" applyNumberFormat="0" applyFill="0" applyBorder="0" applyAlignment="0" applyProtection="0"/>
    <xf numFmtId="43" fontId="171" fillId="0" borderId="0" applyFont="0" applyFill="0" applyBorder="0" applyAlignment="0" applyProtection="0"/>
    <xf numFmtId="43" fontId="10" fillId="0" borderId="0" applyFont="0" applyFill="0" applyBorder="0" applyAlignment="0" applyProtection="0"/>
    <xf numFmtId="0" fontId="10" fillId="0" borderId="0" applyProtection="0"/>
    <xf numFmtId="0" fontId="30" fillId="0" borderId="0" applyNumberFormat="0" applyFill="0" applyBorder="0" applyAlignment="0" applyProtection="0">
      <alignment vertical="top"/>
      <protection locked="0"/>
    </xf>
    <xf numFmtId="0" fontId="10" fillId="0" borderId="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178" fillId="0" borderId="0" applyProtection="0"/>
    <xf numFmtId="0" fontId="179" fillId="0" borderId="0"/>
    <xf numFmtId="43" fontId="17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9" fillId="0" borderId="0" applyFont="0" applyFill="0" applyBorder="0" applyAlignment="0" applyProtection="0"/>
    <xf numFmtId="0" fontId="179" fillId="0" borderId="0"/>
    <xf numFmtId="0" fontId="171" fillId="0" borderId="0"/>
    <xf numFmtId="43" fontId="179" fillId="0" borderId="0" applyFont="0" applyFill="0" applyBorder="0" applyAlignment="0" applyProtection="0"/>
    <xf numFmtId="0" fontId="179" fillId="0" borderId="0"/>
    <xf numFmtId="0" fontId="10" fillId="0" borderId="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0" fontId="10" fillId="0" borderId="0" applyFont="0" applyFill="0" applyBorder="0" applyAlignment="0" applyProtection="0"/>
    <xf numFmtId="0" fontId="10" fillId="2" borderId="0" applyNumberFormat="0" applyFon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7" fillId="0" borderId="3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xf numFmtId="0" fontId="10" fillId="0" borderId="0" applyNumberFormat="0" applyFill="0" applyBorder="0" applyAlignment="0" applyProtection="0"/>
    <xf numFmtId="177" fontId="10" fillId="0" borderId="0"/>
    <xf numFmtId="177" fontId="10" fillId="0" borderId="0"/>
    <xf numFmtId="177" fontId="10" fillId="0" borderId="0"/>
    <xf numFmtId="177" fontId="10" fillId="0" borderId="0"/>
    <xf numFmtId="0" fontId="10" fillId="0" borderId="0" applyFont="0" applyFill="0" applyBorder="0" applyProtection="0">
      <alignment horizontal="right"/>
    </xf>
    <xf numFmtId="207" fontId="10" fillId="0" borderId="0" applyFont="0" applyFill="0" applyBorder="0" applyProtection="0">
      <alignment horizontal="right"/>
    </xf>
    <xf numFmtId="176" fontId="10" fillId="0" borderId="0"/>
    <xf numFmtId="176" fontId="10" fillId="0" borderId="0"/>
    <xf numFmtId="176" fontId="10" fillId="0" borderId="0"/>
    <xf numFmtId="176" fontId="10" fillId="0" borderId="0"/>
    <xf numFmtId="185" fontId="83" fillId="31" borderId="38">
      <protection locked="0"/>
    </xf>
    <xf numFmtId="3" fontId="83" fillId="31" borderId="38">
      <alignment wrapText="1"/>
      <protection locked="0"/>
    </xf>
    <xf numFmtId="0" fontId="116" fillId="32" borderId="39">
      <alignment horizontal="center" vertical="center"/>
    </xf>
    <xf numFmtId="187" fontId="10" fillId="34" borderId="17" applyNumberFormat="0" applyFont="0" applyBorder="0" applyAlignment="0" applyProtection="0"/>
    <xf numFmtId="0" fontId="10" fillId="2" borderId="0" applyNumberFormat="0" applyFont="0" applyBorder="0" applyAlignment="0">
      <protection locked="0"/>
    </xf>
    <xf numFmtId="0" fontId="10" fillId="2" borderId="0" applyNumberFormat="0" applyFont="0" applyBorder="0" applyAlignment="0">
      <protection locked="0"/>
    </xf>
    <xf numFmtId="43" fontId="172" fillId="0" borderId="0" applyFont="0" applyFill="0" applyBorder="0" applyAlignment="0" applyProtection="0"/>
    <xf numFmtId="43" fontId="172" fillId="0" borderId="0" applyFont="0" applyFill="0" applyBorder="0" applyAlignment="0" applyProtection="0"/>
    <xf numFmtId="37" fontId="10" fillId="0" borderId="0" applyFont="0" applyFill="0" applyBorder="0" applyAlignment="0" applyProtection="0"/>
    <xf numFmtId="223" fontId="10" fillId="0" borderId="0" applyFont="0" applyFill="0" applyBorder="0" applyAlignment="0" applyProtection="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9" fontId="10" fillId="0" borderId="0"/>
    <xf numFmtId="179" fontId="10" fillId="0" borderId="0"/>
    <xf numFmtId="179" fontId="10" fillId="0" borderId="0"/>
    <xf numFmtId="179"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2" fillId="0" borderId="0"/>
    <xf numFmtId="0" fontId="10" fillId="0" borderId="0"/>
    <xf numFmtId="0" fontId="10" fillId="0" borderId="0" applyProtection="0"/>
    <xf numFmtId="0" fontId="10" fillId="0" borderId="0" applyProtection="0"/>
    <xf numFmtId="0" fontId="10" fillId="0" borderId="0"/>
    <xf numFmtId="0" fontId="10" fillId="0" borderId="0"/>
    <xf numFmtId="0" fontId="10" fillId="0" borderId="0"/>
    <xf numFmtId="0" fontId="10" fillId="0" borderId="0"/>
    <xf numFmtId="227" fontId="10" fillId="0" borderId="0" applyFont="0" applyFill="0" applyBorder="0" applyProtection="0">
      <alignment horizontal="right"/>
    </xf>
    <xf numFmtId="17" fontId="10" fillId="0" borderId="0" applyFont="0" applyFill="0" applyBorder="0" applyProtection="0">
      <alignment horizontal="right"/>
    </xf>
    <xf numFmtId="167"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9" borderId="38" applyNumberFormat="0">
      <alignment vertical="top" wrapText="1"/>
    </xf>
    <xf numFmtId="0" fontId="10" fillId="39" borderId="38" applyNumberFormat="0">
      <alignment vertical="top" wrapText="1"/>
    </xf>
    <xf numFmtId="0" fontId="10" fillId="39" borderId="38" applyNumberFormat="0">
      <alignment vertical="top" wrapText="1"/>
    </xf>
    <xf numFmtId="0" fontId="10" fillId="39" borderId="38" applyNumberFormat="0">
      <alignment vertical="top" wrapText="1"/>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39"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0" fontId="10" fillId="0" borderId="0" applyFont="0" applyFill="0" applyBorder="0" applyAlignment="0" applyProtection="0"/>
    <xf numFmtId="0" fontId="10" fillId="0" borderId="0" applyFont="0" applyFill="0" applyBorder="0" applyAlignment="0" applyProtection="0"/>
    <xf numFmtId="241"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36" borderId="33" applyNumberFormat="0" applyAlignment="0" applyProtection="0">
      <alignment vertical="center"/>
    </xf>
    <xf numFmtId="0" fontId="10" fillId="0" borderId="33" applyNumberFormat="0" applyProtection="0">
      <alignment horizontal="centerContinuous" vertical="center"/>
    </xf>
    <xf numFmtId="0" fontId="10" fillId="12" borderId="0" applyNumberFormat="0" applyBorder="0" applyAlignment="0" applyProtection="0">
      <alignment vertical="center"/>
    </xf>
    <xf numFmtId="0" fontId="10" fillId="36"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0" fillId="0" borderId="0" applyNumberFormat="0" applyFill="0" applyBorder="0" applyAlignment="0" applyProtection="0">
      <alignment vertical="top"/>
      <protection locked="0"/>
    </xf>
    <xf numFmtId="0" fontId="10" fillId="0" borderId="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39" borderId="41" applyNumberFormat="0">
      <alignment vertical="top" wrapText="1"/>
    </xf>
    <xf numFmtId="0" fontId="10" fillId="39" borderId="41" applyNumberFormat="0">
      <alignment vertical="top" wrapText="1"/>
    </xf>
    <xf numFmtId="0" fontId="77" fillId="0" borderId="40" applyNumberFormat="0" applyFill="0" applyAlignment="0" applyProtection="0"/>
    <xf numFmtId="185" fontId="83" fillId="31" borderId="41">
      <protection locked="0"/>
    </xf>
    <xf numFmtId="0" fontId="10" fillId="39" borderId="41" applyNumberFormat="0">
      <alignment vertical="top" wrapText="1"/>
    </xf>
    <xf numFmtId="43" fontId="10" fillId="0" borderId="0" applyFont="0" applyFill="0" applyBorder="0" applyAlignment="0" applyProtection="0"/>
    <xf numFmtId="0" fontId="10" fillId="0" borderId="0"/>
    <xf numFmtId="0" fontId="77" fillId="0" borderId="40" applyNumberFormat="0" applyFill="0" applyAlignment="0" applyProtection="0"/>
    <xf numFmtId="3" fontId="83" fillId="31" borderId="41">
      <alignment wrapText="1"/>
      <protection locked="0"/>
    </xf>
    <xf numFmtId="0" fontId="116" fillId="32" borderId="42">
      <alignment horizontal="center" vertical="center"/>
    </xf>
    <xf numFmtId="0" fontId="10" fillId="39" borderId="41" applyNumberFormat="0">
      <alignment vertical="top" wrapText="1"/>
    </xf>
    <xf numFmtId="0" fontId="180" fillId="0" borderId="0"/>
    <xf numFmtId="0" fontId="180" fillId="0" borderId="0"/>
    <xf numFmtId="43" fontId="173" fillId="0" borderId="0" applyFont="0" applyFill="0" applyBorder="0" applyAlignment="0" applyProtection="0"/>
    <xf numFmtId="43" fontId="173" fillId="0" borderId="0" applyFont="0" applyFill="0" applyBorder="0" applyAlignment="0" applyProtection="0"/>
    <xf numFmtId="0" fontId="19" fillId="0" borderId="0"/>
    <xf numFmtId="0" fontId="181" fillId="0" borderId="0"/>
    <xf numFmtId="43" fontId="173" fillId="0" borderId="0" applyFont="0" applyFill="0" applyBorder="0" applyAlignment="0" applyProtection="0"/>
    <xf numFmtId="0" fontId="9" fillId="0" borderId="0"/>
    <xf numFmtId="43" fontId="171" fillId="0" borderId="0" applyFont="0" applyFill="0" applyBorder="0" applyAlignment="0" applyProtection="0"/>
    <xf numFmtId="0" fontId="10" fillId="0" borderId="0"/>
    <xf numFmtId="0" fontId="10" fillId="0" borderId="0" applyProtection="0"/>
    <xf numFmtId="43" fontId="10" fillId="0" borderId="0" applyFont="0" applyFill="0" applyBorder="0" applyAlignment="0" applyProtection="0"/>
    <xf numFmtId="9" fontId="10" fillId="0" borderId="0" applyFont="0" applyFill="0" applyBorder="0" applyAlignment="0" applyProtection="0"/>
    <xf numFmtId="0" fontId="77" fillId="0" borderId="1" applyNumberFormat="0" applyFill="0" applyAlignment="0" applyProtection="0"/>
    <xf numFmtId="0" fontId="77" fillId="0" borderId="1" applyNumberFormat="0" applyFill="0" applyAlignment="0" applyProtection="0"/>
    <xf numFmtId="0" fontId="77" fillId="0" borderId="1" applyNumberFormat="0" applyFill="0" applyAlignment="0" applyProtection="0"/>
    <xf numFmtId="0" fontId="10" fillId="0" borderId="0"/>
    <xf numFmtId="0" fontId="10" fillId="0" borderId="0"/>
    <xf numFmtId="0" fontId="8" fillId="0" borderId="0"/>
    <xf numFmtId="0" fontId="39" fillId="0" borderId="12" applyNumberFormat="0" applyFill="0" applyProtection="0">
      <alignment horizontal="right"/>
    </xf>
    <xf numFmtId="0" fontId="82" fillId="0" borderId="16" applyNumberFormat="0" applyFont="0" applyFill="0" applyAlignment="0" applyProtection="0"/>
    <xf numFmtId="0" fontId="39" fillId="0" borderId="12" applyNumberFormat="0" applyFill="0" applyProtection="0">
      <alignment horizontal="right"/>
    </xf>
    <xf numFmtId="0" fontId="82" fillId="0" borderId="16" applyNumberFormat="0" applyFont="0" applyFill="0" applyAlignment="0" applyProtection="0"/>
    <xf numFmtId="0" fontId="87" fillId="0" borderId="18" applyNumberFormat="0" applyFill="0" applyBorder="0">
      <alignment horizontal="left"/>
    </xf>
    <xf numFmtId="184" fontId="19" fillId="30" borderId="12" applyNumberFormat="0" applyFont="0" applyBorder="0" applyAlignment="0" applyProtection="0">
      <alignment horizontal="right"/>
    </xf>
    <xf numFmtId="43" fontId="10" fillId="0" borderId="0" applyFont="0" applyFill="0" applyBorder="0" applyAlignment="0" applyProtection="0"/>
    <xf numFmtId="0" fontId="39" fillId="0" borderId="12" applyNumberFormat="0" applyFill="0" applyProtection="0">
      <alignment horizontal="right"/>
    </xf>
    <xf numFmtId="0" fontId="39" fillId="0" borderId="12" applyNumberFormat="0" applyFill="0" applyProtection="0">
      <alignment horizontal="right"/>
    </xf>
    <xf numFmtId="43" fontId="10" fillId="0" borderId="0" applyFont="0" applyFill="0" applyBorder="0" applyAlignment="0" applyProtection="0"/>
    <xf numFmtId="0" fontId="82" fillId="0" borderId="16" applyNumberFormat="0" applyFont="0" applyFill="0" applyAlignment="0" applyProtection="0"/>
    <xf numFmtId="0" fontId="82" fillId="0" borderId="16" applyNumberFormat="0" applyFont="0" applyFill="0" applyAlignment="0" applyProtection="0"/>
    <xf numFmtId="43" fontId="10" fillId="0" borderId="0" applyFont="0" applyFill="0" applyBorder="0" applyAlignment="0" applyProtection="0"/>
    <xf numFmtId="0" fontId="39" fillId="0" borderId="12" applyNumberFormat="0" applyFill="0" applyProtection="0">
      <alignment horizontal="right"/>
    </xf>
    <xf numFmtId="184" fontId="19" fillId="30" borderId="12" applyNumberFormat="0" applyFont="0" applyBorder="0" applyAlignment="0" applyProtection="0">
      <alignment horizontal="right"/>
    </xf>
    <xf numFmtId="43" fontId="10" fillId="0" borderId="0" applyFont="0" applyFill="0" applyBorder="0" applyAlignment="0" applyProtection="0"/>
    <xf numFmtId="184" fontId="19" fillId="30" borderId="12" applyNumberFormat="0" applyFont="0" applyBorder="0" applyAlignment="0" applyProtection="0">
      <alignment horizontal="right"/>
    </xf>
    <xf numFmtId="43" fontId="10" fillId="0" borderId="0" applyFont="0" applyFill="0" applyBorder="0" applyAlignment="0" applyProtection="0"/>
    <xf numFmtId="0" fontId="39" fillId="0" borderId="12" applyNumberFormat="0" applyFill="0" applyProtection="0">
      <alignment horizontal="right"/>
    </xf>
    <xf numFmtId="0" fontId="82" fillId="0" borderId="16" applyNumberFormat="0" applyFont="0" applyFill="0" applyAlignment="0" applyProtection="0"/>
    <xf numFmtId="0" fontId="39" fillId="0" borderId="12" applyNumberFormat="0" applyFill="0" applyProtection="0">
      <alignment horizontal="right"/>
    </xf>
    <xf numFmtId="0" fontId="39" fillId="0" borderId="12" applyNumberFormat="0" applyFill="0" applyProtection="0">
      <alignment horizontal="right"/>
    </xf>
    <xf numFmtId="0" fontId="82" fillId="0" borderId="16" applyNumberFormat="0" applyFont="0" applyFill="0" applyAlignment="0" applyProtection="0"/>
    <xf numFmtId="43" fontId="10" fillId="0" borderId="0" applyFont="0" applyFill="0" applyBorder="0" applyAlignment="0" applyProtection="0"/>
    <xf numFmtId="0" fontId="82" fillId="0" borderId="16" applyNumberFormat="0" applyFont="0" applyFill="0" applyAlignment="0" applyProtection="0"/>
    <xf numFmtId="0" fontId="39" fillId="0" borderId="12" applyNumberFormat="0" applyFill="0" applyProtection="0">
      <alignment horizontal="right"/>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0" fillId="0" borderId="18" applyNumberFormat="0" applyFill="0" applyProtection="0"/>
    <xf numFmtId="0" fontId="87" fillId="0" borderId="18" applyNumberFormat="0" applyFill="0" applyBorder="0">
      <alignment horizontal="left"/>
    </xf>
    <xf numFmtId="184" fontId="19" fillId="30" borderId="12" applyNumberFormat="0" applyFont="0" applyBorder="0" applyAlignment="0" applyProtection="0">
      <alignment horizontal="right"/>
    </xf>
    <xf numFmtId="0" fontId="82" fillId="0" borderId="16" applyNumberFormat="0" applyFont="0" applyFill="0" applyAlignment="0" applyProtection="0"/>
    <xf numFmtId="43" fontId="10" fillId="0" borderId="0" applyFont="0" applyFill="0" applyBorder="0" applyAlignment="0" applyProtection="0"/>
    <xf numFmtId="184" fontId="19" fillId="30" borderId="12" applyNumberFormat="0" applyFont="0" applyBorder="0" applyAlignment="0" applyProtection="0">
      <alignment horizontal="right"/>
    </xf>
    <xf numFmtId="0" fontId="10" fillId="0" borderId="0" applyNumberFormat="0" applyFill="0" applyBorder="0" applyAlignment="0" applyProtection="0"/>
    <xf numFmtId="184" fontId="19" fillId="30" borderId="12" applyNumberFormat="0" applyFont="0" applyBorder="0" applyAlignment="0" applyProtection="0">
      <alignment horizontal="right"/>
    </xf>
    <xf numFmtId="0" fontId="40" fillId="0" borderId="18" applyNumberFormat="0" applyFill="0" applyProtection="0"/>
    <xf numFmtId="0" fontId="82" fillId="0" borderId="16" applyNumberFormat="0" applyFont="0" applyFill="0" applyAlignment="0" applyProtection="0"/>
    <xf numFmtId="0" fontId="10" fillId="0" borderId="0"/>
    <xf numFmtId="166" fontId="23" fillId="0" borderId="0" applyFill="0" applyBorder="0" applyAlignment="0"/>
    <xf numFmtId="243" fontId="23" fillId="0" borderId="0" applyFill="0" applyBorder="0" applyAlignment="0"/>
    <xf numFmtId="243" fontId="23" fillId="0" borderId="0" applyFill="0" applyBorder="0" applyAlignment="0"/>
    <xf numFmtId="248" fontId="10" fillId="0" borderId="0" applyFont="0" applyFill="0" applyBorder="0" applyAlignment="0" applyProtection="0"/>
    <xf numFmtId="0" fontId="29" fillId="0" borderId="44" applyNumberFormat="0" applyAlignment="0" applyProtection="0">
      <alignment horizontal="left" vertical="center"/>
    </xf>
    <xf numFmtId="0" fontId="82" fillId="0" borderId="16" applyNumberFormat="0" applyFont="0" applyFill="0" applyAlignment="0" applyProtection="0"/>
    <xf numFmtId="0" fontId="185" fillId="0" borderId="0">
      <protection locked="0"/>
    </xf>
    <xf numFmtId="0" fontId="185" fillId="0" borderId="0">
      <protection locked="0"/>
    </xf>
    <xf numFmtId="0" fontId="185" fillId="0" borderId="0">
      <protection locked="0"/>
    </xf>
    <xf numFmtId="0" fontId="185" fillId="0" borderId="0">
      <protection locked="0"/>
    </xf>
    <xf numFmtId="0" fontId="185" fillId="0" borderId="0">
      <protection locked="0"/>
    </xf>
    <xf numFmtId="0" fontId="185" fillId="0" borderId="0">
      <protection locked="0"/>
    </xf>
    <xf numFmtId="247" fontId="10" fillId="0" borderId="0" applyNumberFormat="0" applyFont="0" applyFill="0" applyBorder="0" applyAlignment="0" applyProtection="0"/>
    <xf numFmtId="166" fontId="23" fillId="0" borderId="0" applyFill="0" applyBorder="0" applyAlignment="0"/>
    <xf numFmtId="246" fontId="23" fillId="0" borderId="0" applyFill="0" applyBorder="0" applyAlignment="0"/>
    <xf numFmtId="166" fontId="23" fillId="0" borderId="0" applyFill="0" applyBorder="0" applyAlignment="0"/>
    <xf numFmtId="0" fontId="186" fillId="0" borderId="0">
      <protection locked="0"/>
    </xf>
    <xf numFmtId="0" fontId="10" fillId="0" borderId="0" applyFont="0" applyFill="0" applyBorder="0" applyAlignment="0" applyProtection="0"/>
    <xf numFmtId="0" fontId="185" fillId="0" borderId="0">
      <protection locked="0"/>
    </xf>
    <xf numFmtId="38" fontId="31" fillId="0" borderId="43">
      <alignment vertical="center"/>
    </xf>
    <xf numFmtId="166" fontId="23" fillId="0" borderId="0" applyFont="0" applyFill="0" applyBorder="0" applyAlignment="0" applyProtection="0"/>
    <xf numFmtId="0" fontId="184" fillId="0" borderId="0"/>
    <xf numFmtId="0" fontId="184" fillId="0" borderId="0"/>
    <xf numFmtId="243" fontId="23" fillId="0" borderId="0" applyFont="0" applyFill="0" applyBorder="0" applyAlignment="0" applyProtection="0"/>
    <xf numFmtId="246" fontId="23" fillId="0" borderId="0" applyFill="0" applyBorder="0" applyAlignment="0"/>
    <xf numFmtId="245" fontId="23" fillId="0" borderId="0" applyFill="0" applyBorder="0" applyAlignment="0"/>
    <xf numFmtId="244" fontId="23" fillId="0" borderId="0" applyFill="0" applyBorder="0" applyAlignment="0"/>
    <xf numFmtId="185" fontId="23" fillId="0" borderId="0" applyFill="0" applyBorder="0" applyAlignment="0"/>
    <xf numFmtId="166" fontId="23" fillId="0" borderId="0" applyFill="0" applyBorder="0" applyAlignment="0"/>
    <xf numFmtId="243" fontId="23" fillId="0" borderId="0" applyFill="0" applyBorder="0" applyAlignment="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3" fontId="10" fillId="0" borderId="0" applyFont="0" applyFill="0" applyBorder="0" applyAlignment="0" applyProtection="0"/>
    <xf numFmtId="0" fontId="39" fillId="0" borderId="12" applyNumberFormat="0" applyFill="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184" fontId="19" fillId="30" borderId="12" applyNumberFormat="0" applyFont="0" applyBorder="0" applyAlignment="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84" fontId="19" fillId="30" borderId="12" applyNumberFormat="0" applyFont="0" applyBorder="0" applyAlignment="0" applyProtection="0">
      <alignment horizontal="right"/>
    </xf>
    <xf numFmtId="0" fontId="10" fillId="0" borderId="0" applyFont="0" applyFill="0" applyBorder="0" applyAlignment="0" applyProtection="0"/>
    <xf numFmtId="0" fontId="10" fillId="0" borderId="0" applyNumberFormat="0" applyFill="0" applyBorder="0" applyAlignment="0" applyProtection="0"/>
    <xf numFmtId="0" fontId="39" fillId="0" borderId="12" applyNumberFormat="0" applyFill="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82" fillId="0" borderId="16" applyNumberFormat="0" applyFont="0" applyFill="0" applyAlignment="0" applyProtection="0"/>
    <xf numFmtId="0" fontId="173" fillId="46" borderId="0" applyNumberFormat="0" applyBorder="0" applyAlignment="0" applyProtection="0"/>
    <xf numFmtId="0" fontId="182" fillId="45" borderId="0" applyNumberFormat="0" applyBorder="0" applyAlignment="0" applyProtection="0"/>
    <xf numFmtId="0" fontId="173" fillId="0" borderId="0"/>
    <xf numFmtId="43" fontId="10" fillId="0" borderId="0" applyFont="0" applyFill="0" applyBorder="0" applyAlignment="0" applyProtection="0"/>
    <xf numFmtId="9" fontId="10" fillId="0" borderId="0" applyFont="0" applyFill="0" applyBorder="0" applyAlignment="0" applyProtection="0"/>
    <xf numFmtId="43" fontId="171"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0" fontId="39" fillId="0" borderId="12" applyNumberFormat="0" applyFill="0" applyProtection="0">
      <alignment horizontal="right"/>
    </xf>
    <xf numFmtId="184" fontId="19" fillId="30" borderId="12" applyNumberFormat="0" applyFont="0" applyBorder="0" applyAlignment="0" applyProtection="0">
      <alignment horizontal="right"/>
    </xf>
    <xf numFmtId="0" fontId="39" fillId="0" borderId="12" applyNumberFormat="0" applyFill="0" applyProtection="0">
      <alignment horizontal="right"/>
    </xf>
    <xf numFmtId="0" fontId="10" fillId="0" borderId="0"/>
    <xf numFmtId="0" fontId="87" fillId="0" borderId="18" applyNumberFormat="0" applyFill="0" applyBorder="0">
      <alignment horizontal="left"/>
    </xf>
    <xf numFmtId="0" fontId="39" fillId="0" borderId="12" applyNumberFormat="0" applyFill="0" applyProtection="0">
      <alignment horizontal="right"/>
    </xf>
    <xf numFmtId="9" fontId="171" fillId="0" borderId="0" applyFont="0" applyFill="0" applyBorder="0" applyAlignment="0" applyProtection="0"/>
    <xf numFmtId="0" fontId="39" fillId="0" borderId="12" applyNumberFormat="0" applyFill="0" applyProtection="0">
      <alignment horizontal="right"/>
    </xf>
    <xf numFmtId="0" fontId="40" fillId="0" borderId="18" applyNumberFormat="0" applyFill="0" applyProtection="0"/>
    <xf numFmtId="184" fontId="19" fillId="30" borderId="12" applyNumberFormat="0" applyFont="0" applyBorder="0" applyAlignment="0" applyProtection="0">
      <alignment horizontal="right"/>
    </xf>
    <xf numFmtId="0" fontId="82" fillId="0" borderId="16" applyNumberFormat="0" applyFont="0" applyFill="0" applyAlignment="0" applyProtection="0"/>
    <xf numFmtId="0" fontId="82" fillId="0" borderId="0"/>
    <xf numFmtId="0" fontId="10" fillId="0" borderId="0" applyProtection="0"/>
    <xf numFmtId="0" fontId="10" fillId="0" borderId="0"/>
    <xf numFmtId="43" fontId="10" fillId="0" borderId="0" applyFont="0" applyFill="0" applyBorder="0" applyAlignment="0" applyProtection="0"/>
    <xf numFmtId="0" fontId="40" fillId="0" borderId="18" applyNumberFormat="0" applyFill="0" applyProtection="0"/>
    <xf numFmtId="0" fontId="87" fillId="0" borderId="18" applyNumberFormat="0" applyFill="0" applyBorder="0">
      <alignment horizontal="left"/>
    </xf>
    <xf numFmtId="0" fontId="87" fillId="0" borderId="18" applyNumberFormat="0" applyFill="0" applyBorder="0">
      <alignment horizontal="left"/>
    </xf>
    <xf numFmtId="184" fontId="19" fillId="30" borderId="12" applyNumberFormat="0" applyFont="0" applyBorder="0" applyAlignment="0" applyProtection="0">
      <alignment horizontal="right"/>
    </xf>
    <xf numFmtId="0" fontId="39" fillId="0" borderId="12" applyNumberFormat="0" applyFill="0" applyProtection="0">
      <alignment horizontal="right"/>
    </xf>
    <xf numFmtId="184" fontId="19" fillId="30" borderId="12" applyNumberFormat="0" applyFont="0" applyBorder="0" applyAlignment="0" applyProtection="0">
      <alignment horizontal="right"/>
    </xf>
    <xf numFmtId="0" fontId="82" fillId="0" borderId="16" applyNumberFormat="0" applyFont="0" applyFill="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2" fillId="0" borderId="16" applyNumberFormat="0" applyFont="0" applyFill="0" applyAlignment="0" applyProtection="0"/>
    <xf numFmtId="184" fontId="19" fillId="30" borderId="12" applyNumberFormat="0" applyFont="0" applyBorder="0" applyAlignment="0" applyProtection="0">
      <alignment horizontal="right"/>
    </xf>
    <xf numFmtId="9" fontId="171" fillId="0" borderId="0" applyFont="0" applyFill="0" applyBorder="0" applyAlignment="0" applyProtection="0"/>
    <xf numFmtId="0" fontId="171" fillId="0" borderId="0"/>
    <xf numFmtId="43" fontId="10" fillId="0" borderId="0" applyFont="0" applyFill="0" applyBorder="0" applyAlignment="0" applyProtection="0"/>
    <xf numFmtId="0" fontId="82" fillId="0" borderId="16" applyNumberFormat="0" applyFont="0" applyFill="0" applyAlignment="0" applyProtection="0"/>
    <xf numFmtId="43" fontId="171" fillId="0" borderId="0" applyFont="0" applyFill="0" applyBorder="0" applyAlignment="0" applyProtection="0"/>
    <xf numFmtId="43" fontId="10" fillId="0" borderId="0" applyFont="0" applyFill="0" applyBorder="0" applyAlignment="0" applyProtection="0"/>
    <xf numFmtId="184" fontId="19" fillId="30" borderId="12" applyNumberFormat="0" applyFont="0" applyBorder="0" applyAlignment="0" applyProtection="0">
      <alignment horizontal="right"/>
    </xf>
    <xf numFmtId="43" fontId="10" fillId="0" borderId="0" applyFont="0" applyFill="0" applyBorder="0" applyAlignment="0" applyProtection="0"/>
    <xf numFmtId="43" fontId="10" fillId="0" borderId="0" applyFont="0" applyFill="0" applyBorder="0" applyAlignment="0" applyProtection="0"/>
    <xf numFmtId="0" fontId="82" fillId="0" borderId="16" applyNumberFormat="0" applyFont="0" applyFill="0" applyAlignment="0" applyProtection="0"/>
    <xf numFmtId="184" fontId="19" fillId="30" borderId="12" applyNumberFormat="0" applyFont="0" applyBorder="0" applyAlignment="0" applyProtection="0">
      <alignment horizontal="right"/>
    </xf>
    <xf numFmtId="0" fontId="82" fillId="0" borderId="16" applyNumberFormat="0" applyFont="0" applyFill="0" applyAlignment="0" applyProtection="0"/>
    <xf numFmtId="43" fontId="10" fillId="0" borderId="0" applyFont="0" applyFill="0" applyBorder="0" applyAlignment="0" applyProtection="0"/>
    <xf numFmtId="0" fontId="82" fillId="0" borderId="16" applyNumberFormat="0" applyFont="0" applyFill="0" applyAlignment="0" applyProtection="0"/>
    <xf numFmtId="43" fontId="10" fillId="0" borderId="0" applyFont="0" applyFill="0" applyBorder="0" applyAlignment="0" applyProtection="0"/>
    <xf numFmtId="0" fontId="39" fillId="0" borderId="12" applyNumberFormat="0" applyFill="0" applyProtection="0">
      <alignment horizontal="right"/>
    </xf>
    <xf numFmtId="41" fontId="10" fillId="0" borderId="0" applyFont="0" applyFill="0" applyBorder="0" applyAlignment="0" applyProtection="0"/>
    <xf numFmtId="246" fontId="23" fillId="0" borderId="0" applyFill="0" applyBorder="0" applyAlignment="0"/>
    <xf numFmtId="166" fontId="23" fillId="0" borderId="0" applyFill="0" applyBorder="0" applyAlignment="0"/>
    <xf numFmtId="249" fontId="10" fillId="0" borderId="0" applyFont="0" applyFill="0" applyBorder="0" applyAlignment="0" applyProtection="0"/>
    <xf numFmtId="0" fontId="29" fillId="0" borderId="6">
      <alignment horizontal="left" vertical="center"/>
    </xf>
    <xf numFmtId="49" fontId="26" fillId="0" borderId="0">
      <alignment horizontal="right"/>
    </xf>
    <xf numFmtId="0" fontId="185" fillId="0" borderId="0">
      <protection locked="0"/>
    </xf>
    <xf numFmtId="0" fontId="185" fillId="0" borderId="0">
      <protection locked="0"/>
    </xf>
    <xf numFmtId="0" fontId="185" fillId="0" borderId="0">
      <protection locked="0"/>
    </xf>
    <xf numFmtId="243" fontId="23" fillId="0" borderId="0" applyFill="0" applyBorder="0" applyAlignment="0"/>
    <xf numFmtId="243" fontId="23" fillId="0" borderId="0" applyFill="0" applyBorder="0" applyAlignment="0"/>
    <xf numFmtId="0" fontId="186" fillId="0" borderId="0">
      <protection locked="0"/>
    </xf>
    <xf numFmtId="0" fontId="10" fillId="0" borderId="0" applyFont="0" applyFill="0" applyBorder="0" applyAlignment="0" applyProtection="0"/>
    <xf numFmtId="14" fontId="83" fillId="0" borderId="0" applyFill="0" applyBorder="0" applyAlignment="0"/>
    <xf numFmtId="0" fontId="183" fillId="0" borderId="0"/>
    <xf numFmtId="0" fontId="183" fillId="0" borderId="0"/>
    <xf numFmtId="166" fontId="23" fillId="0" borderId="0" applyFill="0" applyBorder="0" applyAlignment="0"/>
    <xf numFmtId="243" fontId="23" fillId="0" borderId="0" applyFill="0" applyBorder="0" applyAlignment="0"/>
    <xf numFmtId="0" fontId="10" fillId="0" borderId="0" applyFont="0" applyFill="0" applyBorder="0" applyAlignment="0" applyProtection="0"/>
    <xf numFmtId="0" fontId="10" fillId="0" borderId="0" applyNumberFormat="0" applyFill="0" applyBorder="0" applyAlignment="0" applyProtection="0"/>
    <xf numFmtId="43" fontId="10" fillId="0" borderId="0" applyFont="0" applyFill="0" applyBorder="0" applyAlignment="0" applyProtection="0"/>
    <xf numFmtId="184" fontId="19" fillId="30" borderId="12" applyNumberFormat="0" applyFont="0" applyBorder="0" applyAlignment="0" applyProtection="0">
      <alignment horizontal="right"/>
    </xf>
    <xf numFmtId="43" fontId="10" fillId="0" borderId="0" applyFont="0" applyFill="0" applyBorder="0" applyAlignment="0" applyProtection="0"/>
    <xf numFmtId="0" fontId="39" fillId="0" borderId="12" applyNumberFormat="0" applyFill="0" applyProtection="0">
      <alignment horizontal="right"/>
    </xf>
    <xf numFmtId="0" fontId="39" fillId="0" borderId="12" applyNumberFormat="0" applyFill="0" applyProtection="0">
      <alignment horizontal="right"/>
    </xf>
    <xf numFmtId="0" fontId="39" fillId="0" borderId="12" applyNumberFormat="0" applyFill="0" applyProtection="0">
      <alignment horizontal="right"/>
    </xf>
    <xf numFmtId="0" fontId="40" fillId="0" borderId="18" applyNumberFormat="0" applyFill="0" applyProtection="0"/>
    <xf numFmtId="43" fontId="173" fillId="0" borderId="0" applyFont="0" applyFill="0" applyBorder="0" applyAlignment="0" applyProtection="0"/>
    <xf numFmtId="0" fontId="82" fillId="0" borderId="16" applyNumberFormat="0" applyFont="0" applyFill="0" applyAlignment="0" applyProtection="0"/>
    <xf numFmtId="0" fontId="87" fillId="0" borderId="18" applyNumberFormat="0" applyFill="0" applyBorder="0">
      <alignment horizontal="left"/>
    </xf>
    <xf numFmtId="0" fontId="40" fillId="0" borderId="18" applyNumberFormat="0" applyFill="0" applyProtection="0"/>
    <xf numFmtId="184" fontId="19" fillId="30" borderId="12" applyNumberFormat="0" applyFont="0" applyBorder="0" applyAlignment="0" applyProtection="0">
      <alignment horizontal="right"/>
    </xf>
    <xf numFmtId="0" fontId="39" fillId="0" borderId="12" applyNumberFormat="0" applyFill="0" applyProtection="0">
      <alignment horizontal="right"/>
    </xf>
    <xf numFmtId="43" fontId="10" fillId="0" borderId="0" applyFont="0" applyFill="0" applyBorder="0" applyAlignment="0" applyProtection="0"/>
    <xf numFmtId="184" fontId="19" fillId="30" borderId="12" applyNumberFormat="0" applyFont="0" applyBorder="0" applyAlignment="0" applyProtection="0">
      <alignment horizontal="right"/>
    </xf>
    <xf numFmtId="0" fontId="82" fillId="0" borderId="16" applyNumberFormat="0" applyFont="0" applyFill="0" applyAlignment="0" applyProtection="0"/>
    <xf numFmtId="184" fontId="19" fillId="30" borderId="12" applyNumberFormat="0" applyFont="0" applyBorder="0" applyAlignment="0" applyProtection="0">
      <alignment horizontal="right"/>
    </xf>
    <xf numFmtId="43" fontId="10" fillId="0" borderId="0" applyFont="0" applyFill="0" applyBorder="0" applyAlignment="0" applyProtection="0"/>
    <xf numFmtId="184" fontId="19" fillId="30" borderId="12" applyNumberFormat="0" applyFont="0" applyBorder="0" applyAlignment="0" applyProtection="0">
      <alignment horizontal="right"/>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4" fontId="19" fillId="30" borderId="12" applyNumberFormat="0" applyFont="0" applyBorder="0" applyAlignment="0" applyProtection="0">
      <alignment horizontal="right"/>
    </xf>
    <xf numFmtId="43" fontId="10" fillId="0" borderId="0" applyFont="0" applyFill="0" applyBorder="0" applyAlignment="0" applyProtection="0"/>
    <xf numFmtId="184" fontId="19" fillId="30" borderId="12" applyNumberFormat="0" applyFont="0" applyBorder="0" applyAlignment="0" applyProtection="0">
      <alignment horizontal="right"/>
    </xf>
    <xf numFmtId="43" fontId="10" fillId="0" borderId="0" applyFont="0" applyFill="0" applyBorder="0" applyAlignment="0" applyProtection="0"/>
    <xf numFmtId="0" fontId="39" fillId="0" borderId="12" applyNumberFormat="0" applyFill="0" applyProtection="0">
      <alignment horizontal="right"/>
    </xf>
    <xf numFmtId="43" fontId="10" fillId="0" borderId="0" applyFont="0" applyFill="0" applyBorder="0" applyAlignment="0" applyProtection="0"/>
    <xf numFmtId="0" fontId="82" fillId="0" borderId="16" applyNumberFormat="0" applyFont="0" applyFill="0" applyAlignment="0" applyProtection="0"/>
    <xf numFmtId="0" fontId="82" fillId="0" borderId="16" applyNumberFormat="0" applyFont="0" applyFill="0" applyAlignment="0" applyProtection="0"/>
    <xf numFmtId="0" fontId="82" fillId="0" borderId="16" applyNumberFormat="0" applyFont="0" applyFill="0" applyAlignment="0" applyProtection="0"/>
    <xf numFmtId="0" fontId="39" fillId="0" borderId="12" applyNumberFormat="0" applyFill="0" applyProtection="0">
      <alignment horizontal="right"/>
    </xf>
    <xf numFmtId="43" fontId="10" fillId="0" borderId="0" applyFont="0" applyFill="0" applyBorder="0" applyAlignment="0" applyProtection="0"/>
    <xf numFmtId="184" fontId="19" fillId="30" borderId="12" applyNumberFormat="0" applyFont="0" applyBorder="0" applyAlignment="0" applyProtection="0">
      <alignment horizontal="right"/>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3" fillId="0" borderId="0" applyFont="0" applyFill="0" applyBorder="0" applyAlignment="0" applyProtection="0"/>
    <xf numFmtId="43" fontId="173"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10" fillId="0" borderId="0"/>
    <xf numFmtId="190" fontId="19" fillId="0" borderId="0" applyFont="0" applyFill="0" applyBorder="0" applyAlignment="0" applyProtection="0"/>
    <xf numFmtId="190" fontId="1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95" fontId="19" fillId="0" borderId="0" applyFont="0" applyFill="0" applyBorder="0" applyProtection="0">
      <alignment horizontal="right"/>
    </xf>
    <xf numFmtId="195" fontId="19" fillId="0" borderId="0" applyFont="0" applyFill="0" applyBorder="0" applyProtection="0">
      <alignment horizontal="right"/>
    </xf>
    <xf numFmtId="172" fontId="10" fillId="0" borderId="0" applyFont="0" applyFill="0" applyBorder="0" applyAlignment="0" applyProtection="0"/>
    <xf numFmtId="172" fontId="10" fillId="0" borderId="0" applyFon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8" borderId="0" applyNumberFormat="0" applyBorder="0" applyAlignment="0" applyProtection="0"/>
    <xf numFmtId="0" fontId="62" fillId="11" borderId="0" applyNumberFormat="0" applyBorder="0" applyAlignment="0" applyProtection="0"/>
    <xf numFmtId="0" fontId="187" fillId="3" borderId="0" applyNumberFormat="0" applyBorder="0" applyAlignment="0" applyProtection="0"/>
    <xf numFmtId="0" fontId="187" fillId="4" borderId="0" applyNumberFormat="0" applyBorder="0" applyAlignment="0" applyProtection="0"/>
    <xf numFmtId="0" fontId="187" fillId="5" borderId="0" applyNumberFormat="0" applyBorder="0" applyAlignment="0" applyProtection="0"/>
    <xf numFmtId="0" fontId="187" fillId="6" borderId="0" applyNumberFormat="0" applyBorder="0" applyAlignment="0" applyProtection="0"/>
    <xf numFmtId="0" fontId="187" fillId="7" borderId="0" applyNumberFormat="0" applyBorder="0" applyAlignment="0" applyProtection="0"/>
    <xf numFmtId="0" fontId="187" fillId="8" borderId="0" applyNumberFormat="0" applyBorder="0" applyAlignment="0" applyProtection="0"/>
    <xf numFmtId="0" fontId="188" fillId="3" borderId="0" applyNumberFormat="0" applyBorder="0" applyAlignment="0" applyProtection="0"/>
    <xf numFmtId="0" fontId="188" fillId="4" borderId="0" applyNumberFormat="0" applyBorder="0" applyAlignment="0" applyProtection="0"/>
    <xf numFmtId="0" fontId="188" fillId="5" borderId="0" applyNumberFormat="0" applyBorder="0" applyAlignment="0" applyProtection="0"/>
    <xf numFmtId="0" fontId="188" fillId="6" borderId="0" applyNumberFormat="0" applyBorder="0" applyAlignment="0" applyProtection="0"/>
    <xf numFmtId="0" fontId="188" fillId="7" borderId="0" applyNumberFormat="0" applyBorder="0" applyAlignment="0" applyProtection="0"/>
    <xf numFmtId="0" fontId="188" fillId="8" borderId="0" applyNumberFormat="0" applyBorder="0" applyAlignment="0" applyProtection="0"/>
    <xf numFmtId="0" fontId="62" fillId="7" borderId="0" applyNumberFormat="0" applyBorder="0" applyAlignment="0" applyProtection="0"/>
    <xf numFmtId="0" fontId="62" fillId="2" borderId="0" applyNumberFormat="0" applyBorder="0" applyAlignment="0" applyProtection="0"/>
    <xf numFmtId="0" fontId="62" fillId="4" borderId="0" applyNumberFormat="0" applyBorder="0" applyAlignment="0" applyProtection="0"/>
    <xf numFmtId="0" fontId="62" fillId="7" borderId="0" applyNumberFormat="0" applyBorder="0" applyAlignment="0" applyProtection="0"/>
    <xf numFmtId="0" fontId="62" fillId="11" borderId="0" applyNumberFormat="0" applyBorder="0" applyAlignment="0" applyProtection="0"/>
    <xf numFmtId="0" fontId="187" fillId="9" borderId="0" applyNumberFormat="0" applyBorder="0" applyAlignment="0" applyProtection="0"/>
    <xf numFmtId="0" fontId="187" fillId="10" borderId="0" applyNumberFormat="0" applyBorder="0" applyAlignment="0" applyProtection="0"/>
    <xf numFmtId="0" fontId="187" fillId="13" borderId="0" applyNumberFormat="0" applyBorder="0" applyAlignment="0" applyProtection="0"/>
    <xf numFmtId="0" fontId="187" fillId="6" borderId="0" applyNumberFormat="0" applyBorder="0" applyAlignment="0" applyProtection="0"/>
    <xf numFmtId="0" fontId="187" fillId="9" borderId="0" applyNumberFormat="0" applyBorder="0" applyAlignment="0" applyProtection="0"/>
    <xf numFmtId="0" fontId="187" fillId="14" borderId="0" applyNumberFormat="0" applyBorder="0" applyAlignment="0" applyProtection="0"/>
    <xf numFmtId="0" fontId="188" fillId="9" borderId="0" applyNumberFormat="0" applyBorder="0" applyAlignment="0" applyProtection="0"/>
    <xf numFmtId="0" fontId="188" fillId="10" borderId="0" applyNumberFormat="0" applyBorder="0" applyAlignment="0" applyProtection="0"/>
    <xf numFmtId="0" fontId="188" fillId="13" borderId="0" applyNumberFormat="0" applyBorder="0" applyAlignment="0" applyProtection="0"/>
    <xf numFmtId="0" fontId="188" fillId="6" borderId="0" applyNumberFormat="0" applyBorder="0" applyAlignment="0" applyProtection="0"/>
    <xf numFmtId="0" fontId="188" fillId="9" borderId="0" applyNumberFormat="0" applyBorder="0" applyAlignment="0" applyProtection="0"/>
    <xf numFmtId="0" fontId="188" fillId="14" borderId="0" applyNumberFormat="0" applyBorder="0" applyAlignment="0" applyProtection="0"/>
    <xf numFmtId="0" fontId="64" fillId="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4" borderId="0" applyNumberFormat="0" applyBorder="0" applyAlignment="0" applyProtection="0"/>
    <xf numFmtId="0" fontId="64" fillId="7" borderId="0" applyNumberFormat="0" applyBorder="0" applyAlignment="0" applyProtection="0"/>
    <xf numFmtId="0" fontId="64" fillId="10" borderId="0" applyNumberFormat="0" applyBorder="0" applyAlignment="0" applyProtection="0"/>
    <xf numFmtId="0" fontId="189" fillId="15" borderId="0" applyNumberFormat="0" applyBorder="0" applyAlignment="0" applyProtection="0"/>
    <xf numFmtId="0" fontId="189" fillId="10" borderId="0" applyNumberFormat="0" applyBorder="0" applyAlignment="0" applyProtection="0"/>
    <xf numFmtId="0" fontId="189" fillId="13" borderId="0" applyNumberFormat="0" applyBorder="0" applyAlignment="0" applyProtection="0"/>
    <xf numFmtId="0" fontId="189" fillId="16" borderId="0" applyNumberFormat="0" applyBorder="0" applyAlignment="0" applyProtection="0"/>
    <xf numFmtId="0" fontId="189" fillId="17" borderId="0" applyNumberFormat="0" applyBorder="0" applyAlignment="0" applyProtection="0"/>
    <xf numFmtId="0" fontId="189" fillId="18" borderId="0" applyNumberFormat="0" applyBorder="0" applyAlignment="0" applyProtection="0"/>
    <xf numFmtId="0" fontId="190" fillId="15" borderId="0" applyNumberFormat="0" applyBorder="0" applyAlignment="0" applyProtection="0"/>
    <xf numFmtId="0" fontId="190" fillId="10" borderId="0" applyNumberFormat="0" applyBorder="0" applyAlignment="0" applyProtection="0"/>
    <xf numFmtId="0" fontId="190" fillId="13" borderId="0" applyNumberFormat="0" applyBorder="0" applyAlignment="0" applyProtection="0"/>
    <xf numFmtId="0" fontId="190" fillId="16" borderId="0" applyNumberFormat="0" applyBorder="0" applyAlignment="0" applyProtection="0"/>
    <xf numFmtId="0" fontId="190" fillId="17" borderId="0" applyNumberFormat="0" applyBorder="0" applyAlignment="0" applyProtection="0"/>
    <xf numFmtId="0" fontId="190" fillId="18" borderId="0" applyNumberFormat="0" applyBorder="0" applyAlignment="0" applyProtection="0"/>
    <xf numFmtId="0" fontId="64" fillId="3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38" borderId="0" applyNumberFormat="0" applyBorder="0" applyAlignment="0" applyProtection="0"/>
    <xf numFmtId="0" fontId="64" fillId="21" borderId="0" applyNumberFormat="0" applyBorder="0" applyAlignment="0" applyProtection="0"/>
    <xf numFmtId="0" fontId="189" fillId="20" borderId="0" applyNumberFormat="0" applyBorder="0" applyAlignment="0" applyProtection="0"/>
    <xf numFmtId="0" fontId="189" fillId="21" borderId="0" applyNumberFormat="0" applyBorder="0" applyAlignment="0" applyProtection="0"/>
    <xf numFmtId="0" fontId="189" fillId="22" borderId="0" applyNumberFormat="0" applyBorder="0" applyAlignment="0" applyProtection="0"/>
    <xf numFmtId="0" fontId="189" fillId="16" borderId="0" applyNumberFormat="0" applyBorder="0" applyAlignment="0" applyProtection="0"/>
    <xf numFmtId="0" fontId="189" fillId="17" borderId="0" applyNumberFormat="0" applyBorder="0" applyAlignment="0" applyProtection="0"/>
    <xf numFmtId="0" fontId="189" fillId="19" borderId="0" applyNumberFormat="0" applyBorder="0" applyAlignment="0" applyProtection="0"/>
    <xf numFmtId="0" fontId="66" fillId="6" borderId="0" applyNumberFormat="0" applyBorder="0" applyAlignment="0" applyProtection="0"/>
    <xf numFmtId="250" fontId="10" fillId="47" borderId="0">
      <alignment horizontal="right" vertical="center" indent="1"/>
    </xf>
    <xf numFmtId="250" fontId="10" fillId="48" borderId="0">
      <alignment horizontal="right" vertical="center" indent="1"/>
    </xf>
    <xf numFmtId="251" fontId="136" fillId="49" borderId="0">
      <alignment horizontal="right" vertical="center" indent="1"/>
    </xf>
    <xf numFmtId="0" fontId="74" fillId="36" borderId="7" applyNumberFormat="0" applyAlignment="0" applyProtection="0"/>
    <xf numFmtId="251" fontId="16" fillId="50" borderId="0">
      <alignment horizontal="right" vertical="center" indent="1"/>
    </xf>
    <xf numFmtId="251" fontId="10" fillId="42" borderId="0">
      <alignment horizontal="right" vertical="center" indent="1"/>
    </xf>
    <xf numFmtId="49" fontId="16" fillId="51" borderId="0">
      <alignment horizontal="right"/>
    </xf>
    <xf numFmtId="251" fontId="16" fillId="52" borderId="0">
      <alignment horizontal="right" vertical="center" indent="1"/>
    </xf>
    <xf numFmtId="3" fontId="10" fillId="53" borderId="0">
      <alignment horizontal="left"/>
    </xf>
    <xf numFmtId="0" fontId="191" fillId="31" borderId="0">
      <alignment horizontal="center" vertical="center"/>
    </xf>
    <xf numFmtId="0" fontId="93" fillId="54" borderId="0">
      <alignment horizontal="center" wrapText="1"/>
    </xf>
    <xf numFmtId="0" fontId="192" fillId="8" borderId="7" applyNumberFormat="0" applyAlignment="0" applyProtection="0"/>
    <xf numFmtId="0" fontId="193" fillId="24" borderId="23" applyNumberFormat="0" applyAlignment="0" applyProtection="0"/>
    <xf numFmtId="252" fontId="10" fillId="0" borderId="0" applyFont="0" applyFill="0" applyBorder="0" applyAlignment="0" applyProtection="0"/>
    <xf numFmtId="253" fontId="10" fillId="0" borderId="0" applyFont="0" applyFill="0" applyBorder="0" applyAlignment="0" applyProtection="0"/>
    <xf numFmtId="4" fontId="10" fillId="0" borderId="0" applyFont="0" applyFill="0" applyBorder="0" applyAlignment="0" applyProtection="0"/>
    <xf numFmtId="0" fontId="194" fillId="5" borderId="0" applyNumberFormat="0" applyBorder="0" applyAlignment="0" applyProtection="0"/>
    <xf numFmtId="0" fontId="10" fillId="29" borderId="0">
      <protection locked="0"/>
    </xf>
    <xf numFmtId="0" fontId="10" fillId="29" borderId="17">
      <alignment horizontal="right"/>
      <protection locked="0"/>
    </xf>
    <xf numFmtId="3" fontId="19" fillId="34" borderId="17">
      <alignment horizontal="right" vertical="center" indent="1"/>
    </xf>
    <xf numFmtId="254" fontId="19" fillId="34" borderId="17">
      <alignment horizontal="center" vertical="center"/>
    </xf>
    <xf numFmtId="3" fontId="19" fillId="34" borderId="17">
      <alignment horizontal="center" vertical="center"/>
    </xf>
    <xf numFmtId="255" fontId="19" fillId="34" borderId="17">
      <alignment horizontal="right" vertical="center" indent="1"/>
    </xf>
    <xf numFmtId="49" fontId="19" fillId="34" borderId="17">
      <alignment horizontal="left" vertical="center" indent="1"/>
    </xf>
    <xf numFmtId="0" fontId="195" fillId="55" borderId="17">
      <alignment horizontal="center" vertical="center" wrapText="1"/>
    </xf>
    <xf numFmtId="0" fontId="195" fillId="56" borderId="17">
      <alignment horizontal="center" vertical="center" wrapText="1"/>
    </xf>
    <xf numFmtId="0" fontId="19" fillId="0" borderId="0">
      <alignment horizontal="left" vertical="center" wrapText="1"/>
    </xf>
    <xf numFmtId="0" fontId="19" fillId="0" borderId="0">
      <alignment vertical="center"/>
    </xf>
    <xf numFmtId="0" fontId="196" fillId="31" borderId="17">
      <alignment vertical="center"/>
    </xf>
    <xf numFmtId="254" fontId="19" fillId="0" borderId="17">
      <alignment horizontal="center" vertical="center"/>
      <protection locked="0"/>
    </xf>
    <xf numFmtId="3" fontId="19" fillId="0" borderId="17">
      <alignment horizontal="center" vertical="center"/>
      <protection locked="0"/>
    </xf>
    <xf numFmtId="255" fontId="19" fillId="0" borderId="17">
      <alignment horizontal="right" vertical="center" indent="1"/>
      <protection locked="0"/>
    </xf>
    <xf numFmtId="3" fontId="19" fillId="48" borderId="17">
      <alignment horizontal="right" vertical="center" indent="1"/>
      <protection locked="0"/>
    </xf>
    <xf numFmtId="49" fontId="19" fillId="0" borderId="17">
      <alignment horizontal="left" vertical="center" indent="1"/>
      <protection locked="0"/>
    </xf>
    <xf numFmtId="49" fontId="19" fillId="57" borderId="0">
      <alignment horizontal="left"/>
    </xf>
    <xf numFmtId="49" fontId="19" fillId="57" borderId="0">
      <alignment horizontal="center" vertical="center"/>
    </xf>
    <xf numFmtId="0" fontId="80" fillId="0" borderId="0">
      <alignment horizontal="left" vertical="center"/>
    </xf>
    <xf numFmtId="0" fontId="13" fillId="0" borderId="0">
      <alignment horizontal="left" vertical="center"/>
    </xf>
    <xf numFmtId="0" fontId="19" fillId="0" borderId="0">
      <alignment horizontal="left" vertical="center" wrapText="1"/>
    </xf>
    <xf numFmtId="0" fontId="19" fillId="58" borderId="0">
      <alignment horizontal="left" vertical="center" wrapText="1"/>
    </xf>
    <xf numFmtId="0" fontId="67" fillId="7" borderId="0" applyNumberFormat="0" applyBorder="0" applyAlignment="0" applyProtection="0"/>
    <xf numFmtId="0" fontId="60" fillId="0" borderId="3" applyNumberFormat="0" applyFill="0" applyAlignment="0" applyProtection="0"/>
    <xf numFmtId="0" fontId="126" fillId="0" borderId="19" applyNumberFormat="0" applyFill="0" applyAlignment="0" applyProtection="0"/>
    <xf numFmtId="0" fontId="61" fillId="0" borderId="4" applyNumberFormat="0" applyFill="0" applyAlignment="0" applyProtection="0"/>
    <xf numFmtId="0" fontId="129" fillId="0" borderId="21" applyNumberFormat="0" applyFill="0" applyAlignment="0" applyProtection="0"/>
    <xf numFmtId="0" fontId="63" fillId="0" borderId="5" applyNumberFormat="0" applyFill="0" applyAlignment="0" applyProtection="0"/>
    <xf numFmtId="0" fontId="63" fillId="0" borderId="0" applyNumberFormat="0" applyFill="0" applyBorder="0" applyAlignment="0" applyProtection="0"/>
    <xf numFmtId="3" fontId="10" fillId="39" borderId="0">
      <alignment horizontal="left"/>
    </xf>
    <xf numFmtId="3" fontId="165" fillId="57" borderId="0">
      <alignment horizontal="center"/>
    </xf>
    <xf numFmtId="3" fontId="10" fillId="0" borderId="0" applyFont="0" applyFill="0" applyBorder="0" applyAlignment="0" applyProtection="0"/>
    <xf numFmtId="0" fontId="197" fillId="0" borderId="24" applyNumberFormat="0" applyFill="0" applyAlignment="0" applyProtection="0"/>
    <xf numFmtId="0" fontId="198" fillId="28" borderId="10" applyNumberFormat="0" applyAlignment="0" applyProtection="0"/>
    <xf numFmtId="0" fontId="12" fillId="31" borderId="0">
      <alignment horizontal="center" wrapText="1"/>
    </xf>
    <xf numFmtId="0" fontId="68" fillId="0" borderId="31" applyNumberFormat="0" applyFill="0" applyAlignment="0" applyProtection="0"/>
    <xf numFmtId="0" fontId="199" fillId="0" borderId="19" applyNumberFormat="0" applyFill="0" applyAlignment="0" applyProtection="0"/>
    <xf numFmtId="0" fontId="200" fillId="0" borderId="21" applyNumberFormat="0" applyFill="0" applyAlignment="0" applyProtection="0"/>
    <xf numFmtId="0" fontId="201" fillId="0" borderId="22" applyNumberFormat="0" applyFill="0" applyAlignment="0" applyProtection="0"/>
    <xf numFmtId="0" fontId="201" fillId="0" borderId="0" applyNumberFormat="0" applyFill="0" applyBorder="0" applyAlignment="0" applyProtection="0"/>
    <xf numFmtId="0" fontId="71" fillId="2" borderId="0" applyNumberFormat="0" applyBorder="0" applyAlignment="0" applyProtection="0"/>
    <xf numFmtId="0" fontId="202" fillId="2" borderId="0" applyNumberFormat="0" applyBorder="0" applyAlignment="0" applyProtection="0"/>
    <xf numFmtId="0" fontId="10" fillId="0" borderId="0" applyProtection="0"/>
    <xf numFmtId="0" fontId="62" fillId="0" borderId="0"/>
    <xf numFmtId="0" fontId="62" fillId="0" borderId="0"/>
    <xf numFmtId="0" fontId="10" fillId="0" borderId="0" applyProtection="0"/>
    <xf numFmtId="0" fontId="62" fillId="0" borderId="0"/>
    <xf numFmtId="0" fontId="203" fillId="0" borderId="0"/>
    <xf numFmtId="0" fontId="62" fillId="0" borderId="0"/>
    <xf numFmtId="0" fontId="62" fillId="0" borderId="0"/>
    <xf numFmtId="0" fontId="62" fillId="0" borderId="0"/>
    <xf numFmtId="0" fontId="62" fillId="0" borderId="0"/>
    <xf numFmtId="0" fontId="62" fillId="0" borderId="0"/>
    <xf numFmtId="0" fontId="204" fillId="11" borderId="16" applyNumberFormat="0" applyFont="0" applyAlignment="0" applyProtection="0"/>
    <xf numFmtId="0" fontId="205" fillId="24" borderId="7" applyNumberFormat="0" applyAlignment="0" applyProtection="0"/>
    <xf numFmtId="0" fontId="69" fillId="36" borderId="23" applyNumberFormat="0" applyAlignment="0" applyProtection="0"/>
    <xf numFmtId="9" fontId="10" fillId="0" borderId="0" applyFont="0" applyFill="0" applyBorder="0" applyAlignment="0" applyProtection="0"/>
    <xf numFmtId="0" fontId="206" fillId="0" borderId="35" applyNumberFormat="0" applyFill="0" applyAlignment="0" applyProtection="0"/>
    <xf numFmtId="0" fontId="207" fillId="0" borderId="0" applyNumberFormat="0" applyFill="0" applyBorder="0" applyAlignment="0" applyProtection="0"/>
    <xf numFmtId="0" fontId="208" fillId="0" borderId="0" applyNumberFormat="0" applyFill="0" applyBorder="0" applyAlignment="0" applyProtection="0"/>
    <xf numFmtId="0" fontId="73" fillId="0" borderId="0" applyNumberFormat="0" applyFill="0" applyBorder="0" applyAlignment="0" applyProtection="0"/>
    <xf numFmtId="0" fontId="75" fillId="0" borderId="30" applyNumberFormat="0" applyFill="0" applyAlignment="0" applyProtection="0"/>
    <xf numFmtId="0" fontId="75" fillId="0" borderId="35" applyNumberFormat="0" applyFill="0" applyAlignment="0" applyProtection="0"/>
    <xf numFmtId="43" fontId="10" fillId="0" borderId="0" applyFont="0" applyFill="0" applyBorder="0" applyAlignment="0" applyProtection="0"/>
    <xf numFmtId="0" fontId="209" fillId="0" borderId="0" applyNumberFormat="0" applyFill="0" applyBorder="0" applyAlignment="0" applyProtection="0"/>
    <xf numFmtId="0" fontId="210" fillId="11" borderId="16" applyNumberFormat="0" applyFont="0" applyAlignment="0" applyProtection="0"/>
    <xf numFmtId="256" fontId="10" fillId="0" borderId="0" applyFont="0" applyFill="0" applyBorder="0" applyAlignment="0" applyProtection="0"/>
    <xf numFmtId="0" fontId="211" fillId="4" borderId="0" applyNumberFormat="0" applyBorder="0" applyAlignment="0" applyProtection="0"/>
    <xf numFmtId="0" fontId="190" fillId="20" borderId="0" applyNumberFormat="0" applyBorder="0" applyAlignment="0" applyProtection="0"/>
    <xf numFmtId="0" fontId="190" fillId="21" borderId="0" applyNumberFormat="0" applyBorder="0" applyAlignment="0" applyProtection="0"/>
    <xf numFmtId="0" fontId="190" fillId="22" borderId="0" applyNumberFormat="0" applyBorder="0" applyAlignment="0" applyProtection="0"/>
    <xf numFmtId="0" fontId="190" fillId="16" borderId="0" applyNumberFormat="0" applyBorder="0" applyAlignment="0" applyProtection="0"/>
    <xf numFmtId="0" fontId="190" fillId="17" borderId="0" applyNumberFormat="0" applyBorder="0" applyAlignment="0" applyProtection="0"/>
    <xf numFmtId="0" fontId="190" fillId="19" borderId="0" applyNumberFormat="0" applyBorder="0" applyAlignment="0" applyProtection="0"/>
    <xf numFmtId="0" fontId="212" fillId="8" borderId="7" applyNumberFormat="0" applyAlignment="0" applyProtection="0"/>
    <xf numFmtId="0" fontId="213" fillId="24" borderId="23" applyNumberFormat="0" applyAlignment="0" applyProtection="0"/>
    <xf numFmtId="0" fontId="214" fillId="24" borderId="7" applyNumberFormat="0" applyAlignment="0" applyProtection="0"/>
    <xf numFmtId="0" fontId="215" fillId="0" borderId="19" applyNumberFormat="0" applyFill="0" applyAlignment="0" applyProtection="0"/>
    <xf numFmtId="0" fontId="216" fillId="0" borderId="21" applyNumberFormat="0" applyFill="0" applyAlignment="0" applyProtection="0"/>
    <xf numFmtId="0" fontId="217" fillId="0" borderId="22" applyNumberFormat="0" applyFill="0" applyAlignment="0" applyProtection="0"/>
    <xf numFmtId="0" fontId="217" fillId="0" borderId="0" applyNumberFormat="0" applyFill="0" applyBorder="0" applyAlignment="0" applyProtection="0"/>
    <xf numFmtId="0" fontId="218" fillId="0" borderId="35" applyNumberFormat="0" applyFill="0" applyAlignment="0" applyProtection="0"/>
    <xf numFmtId="0" fontId="219" fillId="28" borderId="10" applyNumberFormat="0" applyAlignment="0" applyProtection="0"/>
    <xf numFmtId="0" fontId="220" fillId="0" borderId="0" applyNumberFormat="0" applyFill="0" applyBorder="0" applyAlignment="0" applyProtection="0"/>
    <xf numFmtId="0" fontId="221" fillId="2" borderId="0" applyNumberFormat="0" applyBorder="0" applyAlignment="0" applyProtection="0"/>
    <xf numFmtId="0" fontId="222" fillId="4" borderId="0" applyNumberFormat="0" applyBorder="0" applyAlignment="0" applyProtection="0"/>
    <xf numFmtId="0" fontId="223" fillId="0" borderId="0" applyNumberFormat="0" applyFill="0" applyBorder="0" applyAlignment="0" applyProtection="0"/>
    <xf numFmtId="0" fontId="224" fillId="11" borderId="16" applyNumberFormat="0" applyFont="0" applyAlignment="0" applyProtection="0"/>
    <xf numFmtId="0" fontId="225" fillId="0" borderId="24" applyNumberFormat="0" applyFill="0" applyAlignment="0" applyProtection="0"/>
    <xf numFmtId="0" fontId="226" fillId="0" borderId="0" applyNumberFormat="0" applyFill="0" applyBorder="0" applyAlignment="0" applyProtection="0"/>
    <xf numFmtId="0" fontId="227" fillId="5" borderId="0" applyNumberFormat="0" applyBorder="0" applyAlignment="0" applyProtection="0"/>
    <xf numFmtId="43" fontId="10" fillId="0" borderId="0" applyFont="0" applyFill="0" applyBorder="0" applyAlignment="0" applyProtection="0"/>
    <xf numFmtId="0" fontId="77" fillId="0" borderId="40" applyNumberFormat="0" applyFill="0" applyAlignment="0" applyProtection="0"/>
    <xf numFmtId="0" fontId="77" fillId="0" borderId="40" applyNumberFormat="0" applyFill="0" applyAlignment="0" applyProtection="0"/>
    <xf numFmtId="0" fontId="77" fillId="0" borderId="40" applyNumberFormat="0" applyFill="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228" fillId="0" borderId="0" applyNumberFormat="0" applyFill="0" applyBorder="0" applyAlignment="0" applyProtection="0"/>
    <xf numFmtId="0" fontId="5" fillId="0" borderId="0"/>
    <xf numFmtId="0" fontId="171" fillId="59" borderId="0">
      <alignment horizontal="right"/>
    </xf>
    <xf numFmtId="0" fontId="13" fillId="60" borderId="0"/>
    <xf numFmtId="41"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0" fontId="4" fillId="0" borderId="0"/>
    <xf numFmtId="43" fontId="4" fillId="0" borderId="0" applyFont="0" applyFill="0" applyBorder="0" applyAlignment="0" applyProtection="0"/>
    <xf numFmtId="257" fontId="10" fillId="0" borderId="0" applyFont="0" applyFill="0" applyBorder="0" applyAlignment="0" applyProtection="0"/>
    <xf numFmtId="43" fontId="31" fillId="0" borderId="0" applyFont="0" applyFill="0" applyBorder="0" applyAlignment="0" applyProtection="0"/>
    <xf numFmtId="0" fontId="31" fillId="0" borderId="0" applyNumberFormat="0" applyFill="0" applyBorder="0" applyAlignment="0" applyProtection="0"/>
    <xf numFmtId="43" fontId="171" fillId="0" borderId="0" applyFont="0" applyFill="0" applyBorder="0" applyAlignment="0" applyProtection="0"/>
    <xf numFmtId="43" fontId="10" fillId="0" borderId="0" applyFont="0" applyFill="0" applyBorder="0" applyAlignment="0" applyProtection="0"/>
    <xf numFmtId="185" fontId="83" fillId="31" borderId="46">
      <protection locked="0"/>
    </xf>
    <xf numFmtId="3" fontId="83" fillId="31" borderId="46">
      <alignment wrapText="1"/>
      <protection locked="0"/>
    </xf>
    <xf numFmtId="0" fontId="116" fillId="32" borderId="45">
      <alignment horizontal="center" vertical="center"/>
    </xf>
    <xf numFmtId="0" fontId="70" fillId="8" borderId="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71" fillId="0" borderId="0" applyFont="0" applyFill="0" applyBorder="0" applyAlignment="0" applyProtection="0"/>
    <xf numFmtId="257" fontId="82" fillId="0" borderId="0" applyFont="0" applyFill="0" applyBorder="0" applyAlignment="0" applyProtection="0"/>
    <xf numFmtId="43" fontId="17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71" fillId="61" borderId="47" applyNumberFormat="0" applyFont="0" applyAlignment="0" applyProtection="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3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4" fillId="0" borderId="0"/>
    <xf numFmtId="0" fontId="82" fillId="0" borderId="0"/>
    <xf numFmtId="0" fontId="4" fillId="0" borderId="0"/>
    <xf numFmtId="0" fontId="4" fillId="0" borderId="0"/>
    <xf numFmtId="0" fontId="4" fillId="0" borderId="0"/>
    <xf numFmtId="0" fontId="4" fillId="0" borderId="0"/>
    <xf numFmtId="0" fontId="171" fillId="0" borderId="0"/>
    <xf numFmtId="0" fontId="171" fillId="0" borderId="0"/>
    <xf numFmtId="0" fontId="171" fillId="0" borderId="0"/>
    <xf numFmtId="0" fontId="62" fillId="11" borderId="16" applyNumberFormat="0" applyFont="0" applyAlignment="0" applyProtection="0"/>
    <xf numFmtId="9" fontId="171" fillId="0" borderId="0" applyFont="0" applyFill="0" applyBorder="0" applyAlignment="0" applyProtection="0"/>
    <xf numFmtId="0" fontId="10" fillId="39" borderId="46" applyNumberFormat="0">
      <alignment vertical="top" wrapText="1"/>
    </xf>
    <xf numFmtId="0" fontId="10" fillId="39" borderId="46" applyNumberFormat="0">
      <alignment vertical="top" wrapText="1"/>
    </xf>
    <xf numFmtId="0" fontId="10" fillId="0" borderId="0" applyNumberForma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0"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0"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43" fontId="171" fillId="0" borderId="0" applyFont="0" applyFill="0" applyBorder="0" applyAlignment="0" applyProtection="0"/>
    <xf numFmtId="0" fontId="229" fillId="0" borderId="0"/>
    <xf numFmtId="258" fontId="229"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0" fontId="10" fillId="0" borderId="0" applyNumberForma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7" fontId="10" fillId="0" borderId="0"/>
    <xf numFmtId="177" fontId="10" fillId="0" borderId="0"/>
    <xf numFmtId="177" fontId="10" fillId="0" borderId="0"/>
    <xf numFmtId="177" fontId="10" fillId="0" borderId="0"/>
    <xf numFmtId="176" fontId="10" fillId="0" borderId="0"/>
    <xf numFmtId="176" fontId="10" fillId="0" borderId="0"/>
    <xf numFmtId="176" fontId="10" fillId="0" borderId="0"/>
    <xf numFmtId="176" fontId="10" fillId="0" borderId="0"/>
    <xf numFmtId="187" fontId="10" fillId="34" borderId="17" applyNumberFormat="0" applyFont="0" applyBorder="0" applyAlignment="0" applyProtection="0"/>
    <xf numFmtId="43" fontId="10" fillId="0" borderId="0" applyFont="0" applyFill="0" applyBorder="0" applyAlignment="0" applyProtection="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9" fontId="10" fillId="0" borderId="0"/>
    <xf numFmtId="179" fontId="10" fillId="0" borderId="0"/>
    <xf numFmtId="179" fontId="10" fillId="0" borderId="0"/>
    <xf numFmtId="179" fontId="10" fillId="0" borderId="0"/>
    <xf numFmtId="0" fontId="10" fillId="0" borderId="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9" borderId="48" applyNumberFormat="0">
      <alignment vertical="top" wrapText="1"/>
    </xf>
    <xf numFmtId="0" fontId="10" fillId="39" borderId="48" applyNumberFormat="0">
      <alignment vertical="top" wrapText="1"/>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39"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0" fontId="10" fillId="0" borderId="0" applyFont="0" applyFill="0" applyBorder="0" applyAlignment="0" applyProtection="0"/>
    <xf numFmtId="0" fontId="10" fillId="0" borderId="0" applyFont="0" applyFill="0" applyBorder="0" applyAlignment="0" applyProtection="0"/>
    <xf numFmtId="241"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3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186" fontId="10" fillId="0" borderId="0"/>
    <xf numFmtId="186" fontId="10" fillId="0" borderId="0"/>
    <xf numFmtId="0" fontId="10" fillId="0" borderId="0"/>
    <xf numFmtId="0" fontId="10" fillId="0" borderId="0"/>
    <xf numFmtId="0" fontId="10" fillId="0" borderId="0"/>
    <xf numFmtId="186" fontId="10" fillId="0" borderId="0"/>
    <xf numFmtId="186" fontId="10" fillId="0" borderId="0"/>
    <xf numFmtId="0" fontId="10" fillId="0" borderId="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0" fontId="19" fillId="0" borderId="0" applyFont="0" applyFill="0" applyBorder="0" applyAlignment="0" applyProtection="0"/>
    <xf numFmtId="169" fontId="10" fillId="0" borderId="0" applyFont="0" applyFill="0" applyBorder="0" applyAlignment="0" applyProtection="0"/>
    <xf numFmtId="190" fontId="19" fillId="0" borderId="0" applyFont="0" applyFill="0" applyBorder="0" applyAlignment="0" applyProtection="0"/>
    <xf numFmtId="191" fontId="1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91" fontId="19" fillId="0" borderId="0" applyFont="0" applyFill="0" applyBorder="0" applyAlignment="0" applyProtection="0"/>
    <xf numFmtId="170" fontId="10" fillId="0" borderId="0" applyFont="0" applyFill="0" applyBorder="0" applyAlignment="0" applyProtection="0"/>
    <xf numFmtId="191" fontId="1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92" fontId="19"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92" fontId="19" fillId="0" borderId="0" applyFont="0" applyFill="0" applyBorder="0" applyAlignment="0" applyProtection="0"/>
    <xf numFmtId="39" fontId="10" fillId="0" borderId="0" applyFont="0" applyFill="0" applyBorder="0" applyAlignment="0" applyProtection="0"/>
    <xf numFmtId="192" fontId="19" fillId="0" borderId="0" applyFont="0" applyFill="0" applyBorder="0" applyAlignment="0" applyProtection="0"/>
    <xf numFmtId="0" fontId="10" fillId="0" borderId="0" applyNumberFormat="0" applyFill="0" applyBorder="0" applyAlignment="0" applyProtection="0"/>
    <xf numFmtId="0" fontId="10" fillId="48" borderId="0" applyNumberFormat="0" applyFon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194" fontId="19"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94" fontId="19" fillId="0" borderId="0" applyFont="0" applyFill="0" applyBorder="0" applyAlignment="0" applyProtection="0"/>
    <xf numFmtId="171" fontId="10" fillId="0" borderId="0" applyFont="0" applyFill="0" applyBorder="0" applyAlignment="0" applyProtection="0"/>
    <xf numFmtId="194" fontId="19" fillId="0" borderId="0" applyFont="0" applyFill="0" applyBorder="0" applyAlignment="0" applyProtection="0"/>
    <xf numFmtId="195" fontId="19" fillId="0" borderId="0" applyFont="0" applyFill="0" applyBorder="0" applyProtection="0">
      <alignment horizontal="right"/>
    </xf>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95" fontId="19" fillId="0" borderId="0" applyFont="0" applyFill="0" applyBorder="0" applyProtection="0">
      <alignment horizontal="right"/>
    </xf>
    <xf numFmtId="172" fontId="10" fillId="0" borderId="0" applyFont="0" applyFill="0" applyBorder="0" applyAlignment="0" applyProtection="0"/>
    <xf numFmtId="195" fontId="19" fillId="0" borderId="0" applyFont="0" applyFill="0" applyBorder="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xf numFmtId="0" fontId="231" fillId="29" borderId="0" applyNumberFormat="0" applyBorder="0" applyAlignment="0" applyProtection="0"/>
    <xf numFmtId="0" fontId="231" fillId="62" borderId="0" applyNumberFormat="0" applyBorder="0" applyAlignment="0" applyProtection="0"/>
    <xf numFmtId="0" fontId="231" fillId="62" borderId="0" applyNumberFormat="0" applyBorder="0" applyAlignment="0" applyProtection="0"/>
    <xf numFmtId="0" fontId="231" fillId="62" borderId="0" applyNumberFormat="0" applyBorder="0" applyAlignment="0" applyProtection="0"/>
    <xf numFmtId="0" fontId="231" fillId="62" borderId="0" applyNumberFormat="0" applyBorder="0" applyAlignment="0" applyProtection="0"/>
    <xf numFmtId="0" fontId="231" fillId="62" borderId="0" applyNumberFormat="0" applyBorder="0" applyAlignment="0" applyProtection="0"/>
    <xf numFmtId="0" fontId="231" fillId="29" borderId="0" applyNumberFormat="0" applyBorder="0" applyAlignment="0" applyProtection="0"/>
    <xf numFmtId="0" fontId="231" fillId="63" borderId="0" applyNumberFormat="0" applyBorder="0" applyAlignment="0" applyProtection="0"/>
    <xf numFmtId="0" fontId="203" fillId="64" borderId="0" applyNumberFormat="0" applyBorder="0" applyAlignment="0" applyProtection="0"/>
    <xf numFmtId="0" fontId="231" fillId="51" borderId="0" applyNumberFormat="0" applyBorder="0" applyAlignment="0" applyProtection="0"/>
    <xf numFmtId="0" fontId="231" fillId="47" borderId="0" applyNumberFormat="0" applyBorder="0" applyAlignment="0" applyProtection="0"/>
    <xf numFmtId="0" fontId="231" fillId="47" borderId="0" applyNumberFormat="0" applyBorder="0" applyAlignment="0" applyProtection="0"/>
    <xf numFmtId="0" fontId="231" fillId="47" borderId="0" applyNumberFormat="0" applyBorder="0" applyAlignment="0" applyProtection="0"/>
    <xf numFmtId="0" fontId="231" fillId="47" borderId="0" applyNumberFormat="0" applyBorder="0" applyAlignment="0" applyProtection="0"/>
    <xf numFmtId="0" fontId="231" fillId="47" borderId="0" applyNumberFormat="0" applyBorder="0" applyAlignment="0" applyProtection="0"/>
    <xf numFmtId="0" fontId="231" fillId="51" borderId="0" applyNumberFormat="0" applyBorder="0" applyAlignment="0" applyProtection="0"/>
    <xf numFmtId="0" fontId="231" fillId="65" borderId="0" applyNumberFormat="0" applyBorder="0" applyAlignment="0" applyProtection="0"/>
    <xf numFmtId="0" fontId="203" fillId="57" borderId="0" applyNumberFormat="0" applyBorder="0" applyAlignment="0" applyProtection="0"/>
    <xf numFmtId="0" fontId="231" fillId="66" borderId="0" applyNumberFormat="0" applyBorder="0" applyAlignment="0" applyProtection="0"/>
    <xf numFmtId="0" fontId="231" fillId="67" borderId="0" applyNumberFormat="0" applyBorder="0" applyAlignment="0" applyProtection="0"/>
    <xf numFmtId="0" fontId="231" fillId="67" borderId="0" applyNumberFormat="0" applyBorder="0" applyAlignment="0" applyProtection="0"/>
    <xf numFmtId="0" fontId="231" fillId="67" borderId="0" applyNumberFormat="0" applyBorder="0" applyAlignment="0" applyProtection="0"/>
    <xf numFmtId="0" fontId="231" fillId="67" borderId="0" applyNumberFormat="0" applyBorder="0" applyAlignment="0" applyProtection="0"/>
    <xf numFmtId="0" fontId="231" fillId="67" borderId="0" applyNumberFormat="0" applyBorder="0" applyAlignment="0" applyProtection="0"/>
    <xf numFmtId="0" fontId="231" fillId="66" borderId="0" applyNumberFormat="0" applyBorder="0" applyAlignment="0" applyProtection="0"/>
    <xf numFmtId="0" fontId="231" fillId="67" borderId="0" applyNumberFormat="0" applyBorder="0" applyAlignment="0" applyProtection="0"/>
    <xf numFmtId="0" fontId="203" fillId="34" borderId="0" applyNumberFormat="0" applyBorder="0" applyAlignment="0" applyProtection="0"/>
    <xf numFmtId="0" fontId="231" fillId="51" borderId="0" applyNumberFormat="0" applyBorder="0" applyAlignment="0" applyProtection="0"/>
    <xf numFmtId="0" fontId="231" fillId="62" borderId="0" applyNumberFormat="0" applyBorder="0" applyAlignment="0" applyProtection="0"/>
    <xf numFmtId="0" fontId="231" fillId="62" borderId="0" applyNumberFormat="0" applyBorder="0" applyAlignment="0" applyProtection="0"/>
    <xf numFmtId="0" fontId="231" fillId="62" borderId="0" applyNumberFormat="0" applyBorder="0" applyAlignment="0" applyProtection="0"/>
    <xf numFmtId="0" fontId="231" fillId="62" borderId="0" applyNumberFormat="0" applyBorder="0" applyAlignment="0" applyProtection="0"/>
    <xf numFmtId="0" fontId="231" fillId="62" borderId="0" applyNumberFormat="0" applyBorder="0" applyAlignment="0" applyProtection="0"/>
    <xf numFmtId="0" fontId="231" fillId="51" borderId="0" applyNumberFormat="0" applyBorder="0" applyAlignment="0" applyProtection="0"/>
    <xf numFmtId="0" fontId="231" fillId="57" borderId="0" applyNumberFormat="0" applyBorder="0" applyAlignment="0" applyProtection="0"/>
    <xf numFmtId="0" fontId="203" fillId="66" borderId="0" applyNumberFormat="0" applyBorder="0" applyAlignment="0" applyProtection="0"/>
    <xf numFmtId="0" fontId="203" fillId="7" borderId="0" applyNumberFormat="0" applyBorder="0" applyAlignment="0" applyProtection="0"/>
    <xf numFmtId="0" fontId="231" fillId="47" borderId="0" applyNumberFormat="0" applyBorder="0" applyAlignment="0" applyProtection="0"/>
    <xf numFmtId="0" fontId="231" fillId="63" borderId="0" applyNumberFormat="0" applyBorder="0" applyAlignment="0" applyProtection="0"/>
    <xf numFmtId="0" fontId="203" fillId="51" borderId="0" applyNumberFormat="0" applyBorder="0" applyAlignment="0" applyProtection="0"/>
    <xf numFmtId="0" fontId="231" fillId="57" borderId="0" applyNumberFormat="0" applyBorder="0" applyAlignment="0" applyProtection="0"/>
    <xf numFmtId="0" fontId="231" fillId="67" borderId="0" applyNumberFormat="0" applyBorder="0" applyAlignment="0" applyProtection="0"/>
    <xf numFmtId="0" fontId="203" fillId="47" borderId="0" applyNumberFormat="0" applyBorder="0" applyAlignment="0" applyProtection="0"/>
    <xf numFmtId="0" fontId="83" fillId="62"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203" fillId="64"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4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203" fillId="5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67"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203" fillId="34" borderId="0" applyNumberFormat="0" applyBorder="0" applyAlignment="0" applyProtection="0"/>
    <xf numFmtId="0" fontId="83" fillId="67" borderId="0" applyNumberFormat="0" applyBorder="0" applyAlignment="0" applyProtection="0"/>
    <xf numFmtId="0" fontId="83" fillId="67" borderId="0" applyNumberFormat="0" applyBorder="0" applyAlignment="0" applyProtection="0"/>
    <xf numFmtId="0" fontId="83" fillId="67" borderId="0" applyNumberFormat="0" applyBorder="0" applyAlignment="0" applyProtection="0"/>
    <xf numFmtId="0" fontId="83" fillId="62"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20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20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231" fillId="29" borderId="0" applyNumberFormat="0" applyBorder="0" applyAlignment="0" applyProtection="0"/>
    <xf numFmtId="0" fontId="231" fillId="31" borderId="0" applyNumberFormat="0" applyBorder="0" applyAlignment="0" applyProtection="0"/>
    <xf numFmtId="0" fontId="231" fillId="31" borderId="0" applyNumberFormat="0" applyBorder="0" applyAlignment="0" applyProtection="0"/>
    <xf numFmtId="0" fontId="231" fillId="31" borderId="0" applyNumberFormat="0" applyBorder="0" applyAlignment="0" applyProtection="0"/>
    <xf numFmtId="0" fontId="231" fillId="31" borderId="0" applyNumberFormat="0" applyBorder="0" applyAlignment="0" applyProtection="0"/>
    <xf numFmtId="0" fontId="231" fillId="31" borderId="0" applyNumberFormat="0" applyBorder="0" applyAlignment="0" applyProtection="0"/>
    <xf numFmtId="0" fontId="231" fillId="29" borderId="0" applyNumberFormat="0" applyBorder="0" applyAlignment="0" applyProtection="0"/>
    <xf numFmtId="0" fontId="231" fillId="63" borderId="0" applyNumberFormat="0" applyBorder="0" applyAlignment="0" applyProtection="0"/>
    <xf numFmtId="0" fontId="203" fillId="54" borderId="0" applyNumberFormat="0" applyBorder="0" applyAlignment="0" applyProtection="0"/>
    <xf numFmtId="0" fontId="203" fillId="10" borderId="0" applyNumberFormat="0" applyBorder="0" applyAlignment="0" applyProtection="0"/>
    <xf numFmtId="0" fontId="231" fillId="54" borderId="0" applyNumberFormat="0" applyBorder="0" applyAlignment="0" applyProtection="0"/>
    <xf numFmtId="0" fontId="231" fillId="54" borderId="0" applyNumberFormat="0" applyBorder="0" applyAlignment="0" applyProtection="0"/>
    <xf numFmtId="0" fontId="203" fillId="65" borderId="0" applyNumberFormat="0" applyBorder="0" applyAlignment="0" applyProtection="0"/>
    <xf numFmtId="0" fontId="231" fillId="66" borderId="0" applyNumberFormat="0" applyBorder="0" applyAlignment="0" applyProtection="0"/>
    <xf numFmtId="0" fontId="231" fillId="48" borderId="0" applyNumberFormat="0" applyBorder="0" applyAlignment="0" applyProtection="0"/>
    <xf numFmtId="0" fontId="231" fillId="48" borderId="0" applyNumberFormat="0" applyBorder="0" applyAlignment="0" applyProtection="0"/>
    <xf numFmtId="0" fontId="231" fillId="48" borderId="0" applyNumberFormat="0" applyBorder="0" applyAlignment="0" applyProtection="0"/>
    <xf numFmtId="0" fontId="231" fillId="48" borderId="0" applyNumberFormat="0" applyBorder="0" applyAlignment="0" applyProtection="0"/>
    <xf numFmtId="0" fontId="231" fillId="48" borderId="0" applyNumberFormat="0" applyBorder="0" applyAlignment="0" applyProtection="0"/>
    <xf numFmtId="0" fontId="231" fillId="66" borderId="0" applyNumberFormat="0" applyBorder="0" applyAlignment="0" applyProtection="0"/>
    <xf numFmtId="0" fontId="231" fillId="48" borderId="0" applyNumberFormat="0" applyBorder="0" applyAlignment="0" applyProtection="0"/>
    <xf numFmtId="0" fontId="203" fillId="68" borderId="0" applyNumberFormat="0" applyBorder="0" applyAlignment="0" applyProtection="0"/>
    <xf numFmtId="0" fontId="231" fillId="54" borderId="0" applyNumberFormat="0" applyBorder="0" applyAlignment="0" applyProtection="0"/>
    <xf numFmtId="0" fontId="231" fillId="31" borderId="0" applyNumberFormat="0" applyBorder="0" applyAlignment="0" applyProtection="0"/>
    <xf numFmtId="0" fontId="231" fillId="31" borderId="0" applyNumberFormat="0" applyBorder="0" applyAlignment="0" applyProtection="0"/>
    <xf numFmtId="0" fontId="231" fillId="31" borderId="0" applyNumberFormat="0" applyBorder="0" applyAlignment="0" applyProtection="0"/>
    <xf numFmtId="0" fontId="231" fillId="31" borderId="0" applyNumberFormat="0" applyBorder="0" applyAlignment="0" applyProtection="0"/>
    <xf numFmtId="0" fontId="231" fillId="31" borderId="0" applyNumberFormat="0" applyBorder="0" applyAlignment="0" applyProtection="0"/>
    <xf numFmtId="0" fontId="231" fillId="54" borderId="0" applyNumberFormat="0" applyBorder="0" applyAlignment="0" applyProtection="0"/>
    <xf numFmtId="0" fontId="231" fillId="31" borderId="0" applyNumberFormat="0" applyBorder="0" applyAlignment="0" applyProtection="0"/>
    <xf numFmtId="0" fontId="203" fillId="66" borderId="0" applyNumberFormat="0" applyBorder="0" applyAlignment="0" applyProtection="0"/>
    <xf numFmtId="0" fontId="231" fillId="47" borderId="0" applyNumberFormat="0" applyBorder="0" applyAlignment="0" applyProtection="0"/>
    <xf numFmtId="0" fontId="231" fillId="63" borderId="0" applyNumberFormat="0" applyBorder="0" applyAlignment="0" applyProtection="0"/>
    <xf numFmtId="0" fontId="203" fillId="54" borderId="0" applyNumberFormat="0" applyBorder="0" applyAlignment="0" applyProtection="0"/>
    <xf numFmtId="0" fontId="231" fillId="57" borderId="0" applyNumberFormat="0" applyBorder="0" applyAlignment="0" applyProtection="0"/>
    <xf numFmtId="0" fontId="231" fillId="47" borderId="0" applyNumberFormat="0" applyBorder="0" applyAlignment="0" applyProtection="0"/>
    <xf numFmtId="0" fontId="231" fillId="47" borderId="0" applyNumberFormat="0" applyBorder="0" applyAlignment="0" applyProtection="0"/>
    <xf numFmtId="0" fontId="231" fillId="47" borderId="0" applyNumberFormat="0" applyBorder="0" applyAlignment="0" applyProtection="0"/>
    <xf numFmtId="0" fontId="231" fillId="47" borderId="0" applyNumberFormat="0" applyBorder="0" applyAlignment="0" applyProtection="0"/>
    <xf numFmtId="0" fontId="231" fillId="47" borderId="0" applyNumberFormat="0" applyBorder="0" applyAlignment="0" applyProtection="0"/>
    <xf numFmtId="0" fontId="231" fillId="57" borderId="0" applyNumberFormat="0" applyBorder="0" applyAlignment="0" applyProtection="0"/>
    <xf numFmtId="0" fontId="231" fillId="48" borderId="0" applyNumberFormat="0" applyBorder="0" applyAlignment="0" applyProtection="0"/>
    <xf numFmtId="0" fontId="203" fillId="69" borderId="0" applyNumberFormat="0" applyBorder="0" applyAlignment="0" applyProtection="0"/>
    <xf numFmtId="0" fontId="83" fillId="31"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83" fillId="65" borderId="0" applyNumberFormat="0" applyBorder="0" applyAlignment="0" applyProtection="0"/>
    <xf numFmtId="0" fontId="83" fillId="65" borderId="0" applyNumberFormat="0" applyBorder="0" applyAlignment="0" applyProtection="0"/>
    <xf numFmtId="0" fontId="83" fillId="65" borderId="0" applyNumberFormat="0" applyBorder="0" applyAlignment="0" applyProtection="0"/>
    <xf numFmtId="0" fontId="83" fillId="4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31"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47"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49" fontId="10" fillId="0" borderId="0" applyFont="0" applyFill="0" applyBorder="0" applyAlignment="0" applyProtection="0"/>
    <xf numFmtId="0" fontId="233" fillId="31" borderId="0" applyNumberFormat="0" applyBorder="0" applyAlignment="0" applyProtection="0"/>
    <xf numFmtId="0" fontId="233" fillId="70" borderId="0" applyNumberFormat="0" applyBorder="0" applyAlignment="0" applyProtection="0"/>
    <xf numFmtId="0" fontId="233" fillId="70" borderId="0" applyNumberFormat="0" applyBorder="0" applyAlignment="0" applyProtection="0"/>
    <xf numFmtId="0" fontId="233" fillId="70" borderId="0" applyNumberFormat="0" applyBorder="0" applyAlignment="0" applyProtection="0"/>
    <xf numFmtId="0" fontId="233" fillId="70" borderId="0" applyNumberFormat="0" applyBorder="0" applyAlignment="0" applyProtection="0"/>
    <xf numFmtId="0" fontId="233" fillId="70" borderId="0" applyNumberFormat="0" applyBorder="0" applyAlignment="0" applyProtection="0"/>
    <xf numFmtId="0" fontId="233" fillId="31" borderId="0" applyNumberFormat="0" applyBorder="0" applyAlignment="0" applyProtection="0"/>
    <xf numFmtId="0" fontId="233" fillId="70" borderId="0" applyNumberFormat="0" applyBorder="0" applyAlignment="0" applyProtection="0"/>
    <xf numFmtId="0" fontId="232" fillId="71" borderId="0" applyNumberFormat="0" applyBorder="0" applyAlignment="0" applyProtection="0"/>
    <xf numFmtId="0" fontId="233" fillId="72" borderId="0" applyNumberFormat="0" applyBorder="0" applyAlignment="0" applyProtection="0"/>
    <xf numFmtId="0" fontId="233" fillId="72" borderId="0" applyNumberFormat="0" applyBorder="0" applyAlignment="0" applyProtection="0"/>
    <xf numFmtId="0" fontId="232" fillId="65" borderId="0" applyNumberFormat="0" applyBorder="0" applyAlignment="0" applyProtection="0"/>
    <xf numFmtId="0" fontId="233" fillId="73" borderId="0" applyNumberFormat="0" applyBorder="0" applyAlignment="0" applyProtection="0"/>
    <xf numFmtId="0" fontId="233" fillId="74" borderId="0" applyNumberFormat="0" applyBorder="0" applyAlignment="0" applyProtection="0"/>
    <xf numFmtId="0" fontId="233" fillId="74" borderId="0" applyNumberFormat="0" applyBorder="0" applyAlignment="0" applyProtection="0"/>
    <xf numFmtId="0" fontId="233" fillId="74" borderId="0" applyNumberFormat="0" applyBorder="0" applyAlignment="0" applyProtection="0"/>
    <xf numFmtId="0" fontId="233" fillId="74" borderId="0" applyNumberFormat="0" applyBorder="0" applyAlignment="0" applyProtection="0"/>
    <xf numFmtId="0" fontId="233" fillId="74" borderId="0" applyNumberFormat="0" applyBorder="0" applyAlignment="0" applyProtection="0"/>
    <xf numFmtId="0" fontId="233" fillId="73" borderId="0" applyNumberFormat="0" applyBorder="0" applyAlignment="0" applyProtection="0"/>
    <xf numFmtId="0" fontId="233" fillId="48" borderId="0" applyNumberFormat="0" applyBorder="0" applyAlignment="0" applyProtection="0"/>
    <xf numFmtId="0" fontId="232" fillId="68" borderId="0" applyNumberFormat="0" applyBorder="0" applyAlignment="0" applyProtection="0"/>
    <xf numFmtId="0" fontId="233" fillId="54" borderId="0" applyNumberFormat="0" applyBorder="0" applyAlignment="0" applyProtection="0"/>
    <xf numFmtId="0" fontId="233" fillId="31" borderId="0" applyNumberFormat="0" applyBorder="0" applyAlignment="0" applyProtection="0"/>
    <xf numFmtId="0" fontId="233" fillId="31" borderId="0" applyNumberFormat="0" applyBorder="0" applyAlignment="0" applyProtection="0"/>
    <xf numFmtId="0" fontId="233" fillId="31" borderId="0" applyNumberFormat="0" applyBorder="0" applyAlignment="0" applyProtection="0"/>
    <xf numFmtId="0" fontId="233" fillId="31" borderId="0" applyNumberFormat="0" applyBorder="0" applyAlignment="0" applyProtection="0"/>
    <xf numFmtId="0" fontId="233" fillId="31" borderId="0" applyNumberFormat="0" applyBorder="0" applyAlignment="0" applyProtection="0"/>
    <xf numFmtId="0" fontId="233" fillId="54" borderId="0" applyNumberFormat="0" applyBorder="0" applyAlignment="0" applyProtection="0"/>
    <xf numFmtId="0" fontId="233" fillId="31" borderId="0" applyNumberFormat="0" applyBorder="0" applyAlignment="0" applyProtection="0"/>
    <xf numFmtId="0" fontId="232" fillId="75" borderId="0" applyNumberFormat="0" applyBorder="0" applyAlignment="0" applyProtection="0"/>
    <xf numFmtId="0" fontId="233" fillId="47" borderId="0" applyNumberFormat="0" applyBorder="0" applyAlignment="0" applyProtection="0"/>
    <xf numFmtId="0" fontId="233" fillId="47" borderId="0" applyNumberFormat="0" applyBorder="0" applyAlignment="0" applyProtection="0"/>
    <xf numFmtId="0" fontId="232" fillId="70" borderId="0" applyNumberFormat="0" applyBorder="0" applyAlignment="0" applyProtection="0"/>
    <xf numFmtId="0" fontId="233" fillId="57" borderId="0" applyNumberFormat="0" applyBorder="0" applyAlignment="0" applyProtection="0"/>
    <xf numFmtId="0" fontId="233" fillId="47" borderId="0" applyNumberFormat="0" applyBorder="0" applyAlignment="0" applyProtection="0"/>
    <xf numFmtId="0" fontId="233" fillId="47" borderId="0" applyNumberFormat="0" applyBorder="0" applyAlignment="0" applyProtection="0"/>
    <xf numFmtId="0" fontId="233" fillId="47" borderId="0" applyNumberFormat="0" applyBorder="0" applyAlignment="0" applyProtection="0"/>
    <xf numFmtId="0" fontId="233" fillId="47" borderId="0" applyNumberFormat="0" applyBorder="0" applyAlignment="0" applyProtection="0"/>
    <xf numFmtId="0" fontId="233" fillId="47" borderId="0" applyNumberFormat="0" applyBorder="0" applyAlignment="0" applyProtection="0"/>
    <xf numFmtId="0" fontId="233" fillId="57" borderId="0" applyNumberFormat="0" applyBorder="0" applyAlignment="0" applyProtection="0"/>
    <xf numFmtId="0" fontId="233" fillId="65" borderId="0" applyNumberFormat="0" applyBorder="0" applyAlignment="0" applyProtection="0"/>
    <xf numFmtId="0" fontId="232" fillId="76" borderId="0" applyNumberFormat="0" applyBorder="0" applyAlignment="0" applyProtection="0"/>
    <xf numFmtId="0" fontId="95" fillId="70" borderId="0" applyNumberFormat="0" applyBorder="0" applyAlignment="0" applyProtection="0"/>
    <xf numFmtId="0" fontId="95" fillId="65" borderId="0" applyNumberFormat="0" applyBorder="0" applyAlignment="0" applyProtection="0"/>
    <xf numFmtId="0" fontId="95" fillId="74" borderId="0" applyNumberFormat="0" applyBorder="0" applyAlignment="0" applyProtection="0"/>
    <xf numFmtId="0" fontId="95" fillId="31" borderId="0" applyNumberFormat="0" applyBorder="0" applyAlignment="0" applyProtection="0"/>
    <xf numFmtId="0" fontId="95" fillId="70" borderId="0" applyNumberFormat="0" applyBorder="0" applyAlignment="0" applyProtection="0"/>
    <xf numFmtId="0" fontId="95" fillId="47" borderId="0" applyNumberFormat="0" applyBorder="0" applyAlignment="0" applyProtection="0"/>
    <xf numFmtId="0" fontId="233" fillId="31" borderId="0" applyNumberFormat="0" applyBorder="0" applyAlignment="0" applyProtection="0"/>
    <xf numFmtId="0" fontId="233" fillId="70" borderId="0" applyNumberFormat="0" applyBorder="0" applyAlignment="0" applyProtection="0"/>
    <xf numFmtId="0" fontId="233" fillId="70" borderId="0" applyNumberFormat="0" applyBorder="0" applyAlignment="0" applyProtection="0"/>
    <xf numFmtId="0" fontId="233" fillId="70" borderId="0" applyNumberFormat="0" applyBorder="0" applyAlignment="0" applyProtection="0"/>
    <xf numFmtId="0" fontId="233" fillId="70" borderId="0" applyNumberFormat="0" applyBorder="0" applyAlignment="0" applyProtection="0"/>
    <xf numFmtId="0" fontId="233" fillId="70" borderId="0" applyNumberFormat="0" applyBorder="0" applyAlignment="0" applyProtection="0"/>
    <xf numFmtId="0" fontId="233" fillId="31" borderId="0" applyNumberFormat="0" applyBorder="0" applyAlignment="0" applyProtection="0"/>
    <xf numFmtId="0" fontId="233" fillId="70" borderId="0" applyNumberFormat="0" applyBorder="0" applyAlignment="0" applyProtection="0"/>
    <xf numFmtId="0" fontId="232" fillId="78" borderId="0" applyNumberFormat="0" applyBorder="0" applyAlignment="0" applyProtection="0"/>
    <xf numFmtId="0" fontId="233" fillId="79" borderId="0" applyNumberFormat="0" applyBorder="0" applyAlignment="0" applyProtection="0"/>
    <xf numFmtId="0" fontId="233" fillId="79" borderId="0" applyNumberFormat="0" applyBorder="0" applyAlignment="0" applyProtection="0"/>
    <xf numFmtId="0" fontId="232" fillId="80" borderId="0" applyNumberFormat="0" applyBorder="0" applyAlignment="0" applyProtection="0"/>
    <xf numFmtId="0" fontId="233" fillId="73" borderId="0" applyNumberFormat="0" applyBorder="0" applyAlignment="0" applyProtection="0"/>
    <xf numFmtId="0" fontId="233" fillId="73" borderId="0" applyNumberFormat="0" applyBorder="0" applyAlignment="0" applyProtection="0"/>
    <xf numFmtId="0" fontId="232" fillId="55" borderId="0" applyNumberFormat="0" applyBorder="0" applyAlignment="0" applyProtection="0"/>
    <xf numFmtId="0" fontId="233" fillId="70" borderId="0" applyNumberFormat="0" applyBorder="0" applyAlignment="0" applyProtection="0"/>
    <xf numFmtId="0" fontId="233" fillId="81" borderId="0" applyNumberFormat="0" applyBorder="0" applyAlignment="0" applyProtection="0"/>
    <xf numFmtId="0" fontId="233" fillId="81" borderId="0" applyNumberFormat="0" applyBorder="0" applyAlignment="0" applyProtection="0"/>
    <xf numFmtId="0" fontId="233" fillId="81" borderId="0" applyNumberFormat="0" applyBorder="0" applyAlignment="0" applyProtection="0"/>
    <xf numFmtId="0" fontId="233" fillId="81" borderId="0" applyNumberFormat="0" applyBorder="0" applyAlignment="0" applyProtection="0"/>
    <xf numFmtId="0" fontId="233" fillId="81" borderId="0" applyNumberFormat="0" applyBorder="0" applyAlignment="0" applyProtection="0"/>
    <xf numFmtId="0" fontId="233" fillId="70" borderId="0" applyNumberFormat="0" applyBorder="0" applyAlignment="0" applyProtection="0"/>
    <xf numFmtId="0" fontId="233" fillId="81" borderId="0" applyNumberFormat="0" applyBorder="0" applyAlignment="0" applyProtection="0"/>
    <xf numFmtId="0" fontId="232" fillId="75" borderId="0" applyNumberFormat="0" applyBorder="0" applyAlignment="0" applyProtection="0"/>
    <xf numFmtId="0" fontId="232" fillId="17" borderId="0" applyNumberFormat="0" applyBorder="0" applyAlignment="0" applyProtection="0"/>
    <xf numFmtId="0" fontId="233" fillId="77" borderId="0" applyNumberFormat="0" applyBorder="0" applyAlignment="0" applyProtection="0"/>
    <xf numFmtId="0" fontId="233" fillId="77" borderId="0" applyNumberFormat="0" applyBorder="0" applyAlignment="0" applyProtection="0"/>
    <xf numFmtId="0" fontId="232" fillId="70" borderId="0" applyNumberFormat="0" applyBorder="0" applyAlignment="0" applyProtection="0"/>
    <xf numFmtId="0" fontId="233" fillId="73" borderId="0" applyNumberFormat="0" applyBorder="0" applyAlignment="0" applyProtection="0"/>
    <xf numFmtId="0" fontId="233" fillId="73" borderId="0" applyNumberFormat="0" applyBorder="0" applyAlignment="0" applyProtection="0"/>
    <xf numFmtId="0" fontId="232" fillId="77" borderId="0" applyNumberFormat="0" applyBorder="0" applyAlignment="0" applyProtection="0"/>
    <xf numFmtId="0" fontId="17" fillId="23" borderId="0" applyNumberFormat="0" applyFont="0" applyBorder="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34" fillId="0" borderId="0"/>
    <xf numFmtId="0" fontId="234" fillId="0" borderId="0"/>
    <xf numFmtId="186" fontId="234" fillId="0" borderId="0"/>
    <xf numFmtId="0" fontId="10" fillId="0" borderId="0" applyNumberFormat="0" applyFill="0" applyBorder="0" applyAlignment="0" applyProtection="0"/>
    <xf numFmtId="0" fontId="236" fillId="57" borderId="0" applyNumberFormat="0" applyBorder="0" applyAlignment="0" applyProtection="0"/>
    <xf numFmtId="0" fontId="236" fillId="66" borderId="0" applyNumberFormat="0" applyBorder="0" applyAlignment="0" applyProtection="0"/>
    <xf numFmtId="0" fontId="235" fillId="57" borderId="0" applyNumberFormat="0" applyBorder="0" applyAlignment="0" applyProtection="0"/>
    <xf numFmtId="0" fontId="97" fillId="29" borderId="7" applyNumberFormat="0" applyAlignment="0" applyProtection="0"/>
    <xf numFmtId="0" fontId="82" fillId="0" borderId="0" applyNumberFormat="0" applyFont="0" applyBorder="0" applyAlignment="0" applyProtection="0"/>
    <xf numFmtId="0" fontId="20" fillId="0" borderId="0" applyNumberFormat="0" applyFill="0" applyBorder="0" applyAlignment="0"/>
    <xf numFmtId="177" fontId="10" fillId="0" borderId="0"/>
    <xf numFmtId="177" fontId="10" fillId="0" borderId="0"/>
    <xf numFmtId="177" fontId="10" fillId="0" borderId="0"/>
    <xf numFmtId="177"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57" fontId="10" fillId="0" borderId="0" applyFont="0" applyFill="0" applyBorder="0" applyAlignment="0" applyProtection="0"/>
    <xf numFmtId="257" fontId="10" fillId="0" borderId="0" applyFont="0" applyFill="0" applyBorder="0" applyAlignment="0" applyProtection="0"/>
    <xf numFmtId="257" fontId="10" fillId="0" borderId="0" applyFont="0" applyFill="0" applyBorder="0" applyAlignment="0" applyProtection="0"/>
    <xf numFmtId="257" fontId="10" fillId="0" borderId="0" applyFont="0" applyFill="0" applyBorder="0" applyAlignment="0" applyProtection="0"/>
    <xf numFmtId="257" fontId="10" fillId="0" borderId="0" applyFont="0" applyFill="0" applyBorder="0" applyAlignment="0" applyProtection="0"/>
    <xf numFmtId="14" fontId="239" fillId="0" borderId="0">
      <alignment horizontal="left"/>
    </xf>
    <xf numFmtId="176" fontId="10" fillId="0" borderId="0"/>
    <xf numFmtId="176" fontId="10" fillId="0" borderId="0"/>
    <xf numFmtId="176" fontId="10" fillId="0" borderId="0"/>
    <xf numFmtId="176" fontId="10" fillId="0" borderId="0"/>
    <xf numFmtId="181" fontId="23" fillId="0" borderId="0" applyFont="0" applyFill="0" applyBorder="0" applyProtection="0"/>
    <xf numFmtId="0" fontId="19" fillId="30" borderId="12" applyNumberFormat="0" applyFont="0" applyBorder="0" applyProtection="0"/>
    <xf numFmtId="259" fontId="240" fillId="0" borderId="0">
      <alignment horizontal="left" vertical="top" wrapText="1"/>
    </xf>
    <xf numFmtId="259" fontId="241" fillId="0" borderId="0">
      <alignment horizontal="left"/>
    </xf>
    <xf numFmtId="0" fontId="24" fillId="0" borderId="0" applyNumberFormat="0" applyFill="0" applyBorder="0">
      <protection locked="0"/>
    </xf>
    <xf numFmtId="0" fontId="19" fillId="0" borderId="0" applyNumberFormat="0" applyBorder="0" applyAlignment="0" applyProtection="0"/>
    <xf numFmtId="0" fontId="121" fillId="34" borderId="0" applyNumberFormat="0" applyBorder="0" applyAlignment="0" applyProtection="0"/>
    <xf numFmtId="49" fontId="26" fillId="0" borderId="0">
      <alignment horizontal="right"/>
    </xf>
    <xf numFmtId="0" fontId="242" fillId="0" borderId="18">
      <alignment horizontal="center"/>
    </xf>
    <xf numFmtId="0" fontId="243" fillId="0" borderId="49" applyNumberFormat="0" applyFill="0" applyBorder="0" applyAlignment="0">
      <protection locked="0"/>
    </xf>
    <xf numFmtId="259" fontId="239" fillId="0" borderId="17" applyFill="0" applyBorder="0">
      <protection locked="0"/>
    </xf>
    <xf numFmtId="0" fontId="244" fillId="0" borderId="11" applyNumberFormat="0" applyFill="0" applyBorder="0">
      <alignment horizontal="left"/>
      <protection locked="0"/>
    </xf>
    <xf numFmtId="259" fontId="239" fillId="0" borderId="0" applyProtection="0">
      <alignment horizontal="right"/>
    </xf>
    <xf numFmtId="0" fontId="241" fillId="0" borderId="0" applyBorder="0">
      <alignment horizontal="right"/>
      <protection locked="0"/>
    </xf>
    <xf numFmtId="0" fontId="241" fillId="0" borderId="0">
      <alignment horizontal="right"/>
    </xf>
    <xf numFmtId="3" fontId="238" fillId="0" borderId="20" applyFill="0" applyBorder="0" applyAlignment="0">
      <protection locked="0"/>
    </xf>
    <xf numFmtId="0" fontId="10" fillId="0" borderId="0">
      <alignment wrapText="1"/>
    </xf>
    <xf numFmtId="0" fontId="246" fillId="0" borderId="0"/>
    <xf numFmtId="0" fontId="10" fillId="0" borderId="0"/>
    <xf numFmtId="0" fontId="10" fillId="0" borderId="0"/>
    <xf numFmtId="259" fontId="239" fillId="31" borderId="0">
      <protection locked="0"/>
    </xf>
    <xf numFmtId="259" fontId="239" fillId="0" borderId="0"/>
    <xf numFmtId="0" fontId="247" fillId="0" borderId="0" applyNumberFormat="0" applyFill="0" applyBorder="0">
      <alignment horizontal="left"/>
    </xf>
    <xf numFmtId="0" fontId="239" fillId="0" borderId="0" applyNumberFormat="0" applyFill="0" applyBorder="0">
      <alignment horizontal="left"/>
    </xf>
    <xf numFmtId="0" fontId="248" fillId="0" borderId="20" applyNumberFormat="0" applyFill="0" applyBorder="0">
      <alignment horizontal="left"/>
    </xf>
    <xf numFmtId="0" fontId="237" fillId="0" borderId="0" applyNumberFormat="0" applyFill="0" applyBorder="0">
      <alignment horizontal="left"/>
    </xf>
    <xf numFmtId="259" fontId="239" fillId="0" borderId="50" applyFill="0" applyBorder="0"/>
    <xf numFmtId="3" fontId="239" fillId="0" borderId="12"/>
    <xf numFmtId="259" fontId="239" fillId="0" borderId="0">
      <alignment horizontal="right"/>
    </xf>
    <xf numFmtId="0" fontId="239" fillId="0" borderId="0" applyNumberFormat="0" applyFill="0" applyBorder="0">
      <alignment horizontal="left"/>
    </xf>
    <xf numFmtId="0" fontId="245" fillId="0" borderId="0" applyNumberFormat="0" applyFill="0" applyBorder="0">
      <alignment horizontal="left"/>
    </xf>
    <xf numFmtId="38"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Protection="0"/>
    <xf numFmtId="257" fontId="10" fillId="0" borderId="0" applyFont="0" applyFill="0" applyBorder="0" applyAlignment="0" applyProtection="0"/>
    <xf numFmtId="257" fontId="10" fillId="0" borderId="0" applyFont="0" applyFill="0" applyBorder="0" applyAlignment="0" applyProtection="0"/>
    <xf numFmtId="257" fontId="10" fillId="0" borderId="0" applyFont="0" applyFill="0" applyBorder="0" applyAlignment="0" applyProtection="0"/>
    <xf numFmtId="8" fontId="31" fillId="0" borderId="0" applyFont="0" applyFill="0" applyBorder="0" applyAlignment="0" applyProtection="0"/>
    <xf numFmtId="0" fontId="77" fillId="0" borderId="51" applyNumberFormat="0" applyFill="0" applyAlignment="0" applyProtection="0"/>
    <xf numFmtId="0" fontId="172" fillId="0" borderId="0"/>
    <xf numFmtId="0" fontId="249" fillId="0" borderId="0" applyProtection="0"/>
    <xf numFmtId="0" fontId="10" fillId="0" borderId="0" applyProtection="0"/>
    <xf numFmtId="43" fontId="10" fillId="0" borderId="0" applyFont="0" applyFill="0" applyBorder="0" applyAlignment="0" applyProtection="0"/>
    <xf numFmtId="9" fontId="10" fillId="0" borderId="0" applyFont="0" applyFill="0" applyBorder="0" applyAlignment="0" applyProtection="0"/>
    <xf numFmtId="0" fontId="77" fillId="0" borderId="51" applyNumberFormat="0" applyFill="0" applyAlignment="0" applyProtection="0"/>
    <xf numFmtId="185" fontId="83" fillId="31" borderId="52">
      <protection locked="0"/>
    </xf>
    <xf numFmtId="3" fontId="83" fillId="31" borderId="52">
      <alignment wrapText="1"/>
      <protection locked="0"/>
    </xf>
    <xf numFmtId="0" fontId="116" fillId="32" borderId="53">
      <alignment horizontal="center" vertical="center"/>
    </xf>
    <xf numFmtId="0" fontId="77" fillId="0" borderId="51" applyNumberFormat="0" applyFill="0" applyAlignment="0" applyProtection="0"/>
    <xf numFmtId="0" fontId="10" fillId="0" borderId="0" applyProtection="0"/>
    <xf numFmtId="0" fontId="10" fillId="0" borderId="0" applyProtection="0"/>
    <xf numFmtId="9" fontId="10" fillId="0" borderId="0" applyFont="0" applyFill="0" applyBorder="0" applyAlignment="0" applyProtection="0"/>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0" borderId="0" applyProtection="0"/>
    <xf numFmtId="0" fontId="77" fillId="0" borderId="51" applyNumberFormat="0" applyFill="0" applyAlignment="0" applyProtection="0"/>
    <xf numFmtId="0" fontId="77" fillId="0" borderId="51" applyNumberFormat="0" applyFill="0" applyAlignment="0" applyProtection="0"/>
    <xf numFmtId="185" fontId="83" fillId="31" borderId="52">
      <protection locked="0"/>
    </xf>
    <xf numFmtId="3" fontId="83" fillId="31" borderId="52">
      <alignment wrapText="1"/>
      <protection locked="0"/>
    </xf>
    <xf numFmtId="0" fontId="116" fillId="32" borderId="53">
      <alignment horizontal="center" vertical="center"/>
    </xf>
    <xf numFmtId="0" fontId="77" fillId="0" borderId="51" applyNumberFormat="0" applyFill="0" applyAlignment="0" applyProtection="0"/>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0" borderId="0" applyProtection="0"/>
    <xf numFmtId="0" fontId="10" fillId="0" borderId="0" applyProtection="0"/>
    <xf numFmtId="0" fontId="172" fillId="0" borderId="0"/>
    <xf numFmtId="0" fontId="10" fillId="39" borderId="52" applyNumberFormat="0">
      <alignment vertical="top" wrapText="1"/>
    </xf>
    <xf numFmtId="0" fontId="10" fillId="39" borderId="52" applyNumberFormat="0">
      <alignment vertical="top" wrapText="1"/>
    </xf>
    <xf numFmtId="185" fontId="83" fillId="31" borderId="52">
      <protection locked="0"/>
    </xf>
    <xf numFmtId="0" fontId="10" fillId="39" borderId="52" applyNumberFormat="0">
      <alignment vertical="top" wrapText="1"/>
    </xf>
    <xf numFmtId="3" fontId="83" fillId="31" borderId="52">
      <alignment wrapText="1"/>
      <protection locked="0"/>
    </xf>
    <xf numFmtId="0" fontId="116" fillId="32" borderId="53">
      <alignment horizontal="center" vertical="center"/>
    </xf>
    <xf numFmtId="0" fontId="10" fillId="39" borderId="52" applyNumberFormat="0">
      <alignment vertical="top" wrapText="1"/>
    </xf>
    <xf numFmtId="0" fontId="3" fillId="0" borderId="0"/>
    <xf numFmtId="0" fontId="3" fillId="0" borderId="0"/>
    <xf numFmtId="0" fontId="10" fillId="0" borderId="0" applyProtection="0"/>
    <xf numFmtId="43" fontId="3" fillId="0" borderId="0" applyFont="0" applyFill="0" applyBorder="0" applyAlignment="0" applyProtection="0"/>
    <xf numFmtId="0" fontId="10" fillId="0" borderId="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116" fillId="32" borderId="53">
      <alignment horizontal="center" vertical="center"/>
    </xf>
    <xf numFmtId="3" fontId="83" fillId="31" borderId="52">
      <alignment wrapText="1"/>
      <protection locked="0"/>
    </xf>
    <xf numFmtId="185" fontId="83" fillId="31" borderId="52">
      <protection locked="0"/>
    </xf>
    <xf numFmtId="0" fontId="172" fillId="0" borderId="0"/>
    <xf numFmtId="0" fontId="77" fillId="0" borderId="1" applyNumberFormat="0" applyFill="0" applyAlignment="0" applyProtection="0"/>
    <xf numFmtId="0" fontId="77" fillId="0" borderId="1" applyNumberFormat="0" applyFill="0" applyAlignment="0" applyProtection="0"/>
    <xf numFmtId="0" fontId="77" fillId="0" borderId="1"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10" fillId="0" borderId="0" applyProtection="0"/>
    <xf numFmtId="0" fontId="3" fillId="0" borderId="0"/>
    <xf numFmtId="43" fontId="3" fillId="0" borderId="0" applyFont="0" applyFill="0" applyBorder="0" applyAlignment="0" applyProtection="0"/>
    <xf numFmtId="185" fontId="83" fillId="31" borderId="55">
      <protection locked="0"/>
    </xf>
    <xf numFmtId="3" fontId="83" fillId="31" borderId="55">
      <alignment wrapText="1"/>
      <protection locked="0"/>
    </xf>
    <xf numFmtId="0" fontId="116" fillId="32" borderId="54">
      <alignment horizontal="center"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72" fillId="0" borderId="0"/>
    <xf numFmtId="0" fontId="10" fillId="0" borderId="0" applyProtection="0"/>
    <xf numFmtId="9" fontId="10" fillId="0" borderId="0" applyFont="0" applyFill="0" applyBorder="0" applyAlignment="0" applyProtection="0"/>
    <xf numFmtId="43" fontId="10" fillId="0" borderId="0" applyFont="0" applyFill="0" applyBorder="0" applyAlignment="0" applyProtection="0"/>
    <xf numFmtId="0" fontId="77" fillId="0" borderId="51" applyNumberFormat="0" applyFill="0" applyAlignment="0" applyProtection="0"/>
    <xf numFmtId="0" fontId="10" fillId="0" borderId="0" applyProtection="0"/>
    <xf numFmtId="9"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applyProtection="0"/>
    <xf numFmtId="0" fontId="10" fillId="39" borderId="52" applyNumberFormat="0">
      <alignment vertical="top" wrapText="1"/>
    </xf>
    <xf numFmtId="0" fontId="10" fillId="39" borderId="52" applyNumberFormat="0">
      <alignment vertical="top" wrapText="1"/>
    </xf>
    <xf numFmtId="0" fontId="77" fillId="0" borderId="51" applyNumberFormat="0" applyFill="0" applyAlignment="0" applyProtection="0"/>
    <xf numFmtId="0" fontId="10" fillId="39" borderId="52" applyNumberFormat="0">
      <alignment vertical="top" wrapText="1"/>
    </xf>
    <xf numFmtId="0" fontId="10" fillId="39" borderId="52" applyNumberFormat="0">
      <alignment vertical="top" wrapText="1"/>
    </xf>
    <xf numFmtId="0" fontId="77" fillId="0" borderId="51" applyNumberFormat="0" applyFill="0" applyAlignment="0" applyProtection="0"/>
    <xf numFmtId="0" fontId="172" fillId="0" borderId="0"/>
    <xf numFmtId="43" fontId="10" fillId="0" borderId="0" applyFont="0" applyFill="0" applyBorder="0" applyAlignment="0" applyProtection="0"/>
    <xf numFmtId="0" fontId="77" fillId="0" borderId="51" applyNumberFormat="0" applyFill="0" applyAlignment="0" applyProtection="0"/>
    <xf numFmtId="0" fontId="172" fillId="0" borderId="0"/>
    <xf numFmtId="0" fontId="77" fillId="0" borderId="1" applyNumberFormat="0" applyFill="0" applyAlignment="0" applyProtection="0"/>
    <xf numFmtId="0" fontId="77" fillId="0" borderId="51" applyNumberFormat="0" applyFill="0" applyAlignment="0" applyProtection="0"/>
    <xf numFmtId="0" fontId="10"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0" fontId="19" fillId="0" borderId="0" applyFont="0" applyFill="0" applyBorder="0" applyAlignment="0" applyProtection="0"/>
    <xf numFmtId="190" fontId="1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91" fontId="1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91" fontId="19"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0" fontId="10" fillId="0" borderId="0"/>
    <xf numFmtId="0" fontId="10" fillId="0" borderId="0" applyNumberFormat="0" applyFill="0" applyBorder="0" applyAlignment="0" applyProtection="0"/>
    <xf numFmtId="193" fontId="19" fillId="0" borderId="0" applyFont="0" applyFill="0" applyBorder="0" applyAlignment="0" applyProtection="0"/>
    <xf numFmtId="0" fontId="91" fillId="0" borderId="0" applyNumberFormat="0" applyFill="0" applyBorder="0" applyAlignment="0" applyProtection="0"/>
    <xf numFmtId="0" fontId="10" fillId="0" borderId="0" applyNumberFormat="0" applyFill="0" applyBorder="0" applyAlignment="0" applyProtection="0"/>
    <xf numFmtId="0" fontId="184" fillId="0" borderId="0"/>
    <xf numFmtId="0" fontId="10" fillId="0" borderId="0" applyNumberForma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95" fontId="19" fillId="0" borderId="0" applyFont="0" applyFill="0" applyBorder="0" applyProtection="0">
      <alignment horizontal="right"/>
    </xf>
    <xf numFmtId="195" fontId="19" fillId="0" borderId="0" applyFont="0" applyFill="0" applyBorder="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6" fillId="0" borderId="0" applyFill="0" applyProtection="0">
      <alignment horizontal="center"/>
    </xf>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applyNumberFormat="0" applyFill="0" applyBorder="0" applyProtection="0">
      <alignment vertical="top"/>
    </xf>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51" fillId="36" borderId="0" applyNumberFormat="0" applyBorder="0" applyAlignment="0" applyProtection="0"/>
    <xf numFmtId="0" fontId="251" fillId="7" borderId="0" applyNumberFormat="0" applyBorder="0" applyAlignment="0" applyProtection="0"/>
    <xf numFmtId="0" fontId="251" fillId="6" borderId="0" applyNumberFormat="0" applyBorder="0" applyAlignment="0" applyProtection="0"/>
    <xf numFmtId="0" fontId="251" fillId="7" borderId="0" applyNumberFormat="0" applyBorder="0" applyAlignment="0" applyProtection="0"/>
    <xf numFmtId="0" fontId="62" fillId="7" borderId="0" applyNumberFormat="0" applyBorder="0" applyAlignment="0" applyProtection="0"/>
    <xf numFmtId="0" fontId="251" fillId="4"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0"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7"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36" borderId="0" applyNumberFormat="0" applyBorder="0" applyAlignment="0" applyProtection="0"/>
    <xf numFmtId="0" fontId="62" fillId="10" borderId="0" applyNumberFormat="0" applyBorder="0" applyAlignment="0" applyProtection="0"/>
    <xf numFmtId="0" fontId="251" fillId="6" borderId="0" applyNumberFormat="0" applyBorder="0" applyAlignment="0" applyProtection="0"/>
    <xf numFmtId="0" fontId="251" fillId="9" borderId="0" applyNumberFormat="0" applyBorder="0" applyAlignment="0" applyProtection="0"/>
    <xf numFmtId="0" fontId="251" fillId="8" borderId="0" applyNumberFormat="0" applyBorder="0" applyAlignment="0" applyProtection="0"/>
    <xf numFmtId="0" fontId="251" fillId="4"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36"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6"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9"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8"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1" fillId="4" borderId="0" applyNumberFormat="0" applyBorder="0" applyAlignment="0" applyProtection="0"/>
    <xf numFmtId="0" fontId="253" fillId="24" borderId="0" applyNumberFormat="0" applyBorder="0" applyAlignment="0" applyProtection="0"/>
    <xf numFmtId="0" fontId="253" fillId="82" borderId="0" applyNumberFormat="0" applyBorder="0" applyAlignment="0" applyProtection="0"/>
    <xf numFmtId="0" fontId="253" fillId="83" borderId="0" applyNumberFormat="0" applyBorder="0" applyAlignment="0" applyProtection="0"/>
    <xf numFmtId="0" fontId="253" fillId="9" borderId="0" applyNumberFormat="0" applyBorder="0" applyAlignment="0" applyProtection="0"/>
    <xf numFmtId="0" fontId="253" fillId="8" borderId="0" applyNumberFormat="0" applyBorder="0" applyAlignment="0" applyProtection="0"/>
    <xf numFmtId="0" fontId="253" fillId="4" borderId="0" applyNumberFormat="0" applyBorder="0" applyAlignment="0" applyProtection="0"/>
    <xf numFmtId="0" fontId="253" fillId="24" borderId="0" applyNumberFormat="0" applyBorder="0" applyAlignment="0" applyProtection="0"/>
    <xf numFmtId="0" fontId="253" fillId="24" borderId="0" applyNumberFormat="0" applyBorder="0" applyAlignment="0" applyProtection="0"/>
    <xf numFmtId="0" fontId="253" fillId="82" borderId="0" applyNumberFormat="0" applyBorder="0" applyAlignment="0" applyProtection="0"/>
    <xf numFmtId="0" fontId="253" fillId="82" borderId="0" applyNumberFormat="0" applyBorder="0" applyAlignment="0" applyProtection="0"/>
    <xf numFmtId="0" fontId="253" fillId="83" borderId="0" applyNumberFormat="0" applyBorder="0" applyAlignment="0" applyProtection="0"/>
    <xf numFmtId="0" fontId="253" fillId="83" borderId="0" applyNumberFormat="0" applyBorder="0" applyAlignment="0" applyProtection="0"/>
    <xf numFmtId="0" fontId="253" fillId="9" borderId="0" applyNumberFormat="0" applyBorder="0" applyAlignment="0" applyProtection="0"/>
    <xf numFmtId="0" fontId="253" fillId="9" borderId="0" applyNumberFormat="0" applyBorder="0" applyAlignment="0" applyProtection="0"/>
    <xf numFmtId="0" fontId="253" fillId="8" borderId="0" applyNumberFormat="0" applyBorder="0" applyAlignment="0" applyProtection="0"/>
    <xf numFmtId="0" fontId="253" fillId="8" borderId="0" applyNumberFormat="0" applyBorder="0" applyAlignment="0" applyProtection="0"/>
    <xf numFmtId="0" fontId="253" fillId="4" borderId="0" applyNumberFormat="0" applyBorder="0" applyAlignment="0" applyProtection="0"/>
    <xf numFmtId="0" fontId="253" fillId="4" borderId="0" applyNumberFormat="0" applyBorder="0" applyAlignment="0" applyProtection="0"/>
    <xf numFmtId="0" fontId="253" fillId="24" borderId="0" applyNumberFormat="0" applyBorder="0" applyAlignment="0" applyProtection="0"/>
    <xf numFmtId="0" fontId="253" fillId="84" borderId="0" applyNumberFormat="0" applyBorder="0" applyAlignment="0" applyProtection="0"/>
    <xf numFmtId="0" fontId="253" fillId="83" borderId="0" applyNumberFormat="0" applyBorder="0" applyAlignment="0" applyProtection="0"/>
    <xf numFmtId="0" fontId="253" fillId="17" borderId="0" applyNumberFormat="0" applyBorder="0" applyAlignment="0" applyProtection="0"/>
    <xf numFmtId="0" fontId="64" fillId="17" borderId="0" applyNumberFormat="0" applyBorder="0" applyAlignment="0" applyProtection="0"/>
    <xf numFmtId="0" fontId="253" fillId="83" borderId="0" applyNumberFormat="0" applyBorder="0" applyAlignment="0" applyProtection="0"/>
    <xf numFmtId="168" fontId="17" fillId="23" borderId="0" applyNumberFormat="0" applyFont="0" applyBorder="0" applyAlignme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180" fontId="18" fillId="23" borderId="6" applyFont="0">
      <alignment horizontal="right"/>
    </xf>
    <xf numFmtId="0" fontId="19" fillId="0" borderId="0" applyNumberFormat="0" applyFill="0" applyBorder="0" applyAlignment="0" applyProtection="0"/>
    <xf numFmtId="0" fontId="254" fillId="4" borderId="0" applyNumberFormat="0" applyBorder="0" applyAlignment="0" applyProtection="0"/>
    <xf numFmtId="0" fontId="255" fillId="24" borderId="7" applyNumberFormat="0" applyAlignment="0" applyProtection="0"/>
    <xf numFmtId="0" fontId="256" fillId="36" borderId="7" applyNumberFormat="0" applyAlignment="0" applyProtection="0"/>
    <xf numFmtId="0" fontId="256" fillId="36" borderId="7" applyNumberFormat="0" applyAlignment="0" applyProtection="0"/>
    <xf numFmtId="0" fontId="255" fillId="24" borderId="7" applyNumberFormat="0" applyAlignment="0" applyProtection="0"/>
    <xf numFmtId="2" fontId="19" fillId="26" borderId="0" applyNumberFormat="0" applyFont="0" applyBorder="0" applyAlignment="0" applyProtection="0"/>
    <xf numFmtId="0" fontId="257" fillId="24" borderId="7" applyNumberFormat="0" applyAlignment="0" applyProtection="0"/>
    <xf numFmtId="0" fontId="255" fillId="24" borderId="7" applyNumberFormat="0" applyAlignment="0" applyProtection="0"/>
    <xf numFmtId="0" fontId="43" fillId="27" borderId="6" applyNumberFormat="0" applyFont="0" applyBorder="0" applyAlignment="0">
      <alignment horizontal="center"/>
    </xf>
    <xf numFmtId="0" fontId="76" fillId="28" borderId="10" applyNumberFormat="0" applyAlignment="0" applyProtection="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257" fontId="10" fillId="0" borderId="0" applyFont="0" applyFill="0" applyBorder="0" applyAlignment="0" applyProtection="0"/>
    <xf numFmtId="43" fontId="10" fillId="0" borderId="0" applyFont="0" applyFill="0" applyBorder="0" applyAlignment="0" applyProtection="0"/>
    <xf numFmtId="257" fontId="251" fillId="0" borderId="0" applyFont="0" applyFill="0" applyBorder="0" applyAlignment="0" applyProtection="0"/>
    <xf numFmtId="43" fontId="10" fillId="0" borderId="0" applyFont="0" applyFill="0" applyBorder="0" applyAlignment="0" applyProtection="0"/>
    <xf numFmtId="257" fontId="10" fillId="0" borderId="0" applyFont="0" applyFill="0" applyBorder="0" applyAlignment="0" applyProtection="0"/>
    <xf numFmtId="3" fontId="21" fillId="0" borderId="0" applyFont="0" applyFill="0" applyBorder="0" applyAlignment="0" applyProtection="0"/>
    <xf numFmtId="4" fontId="31"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260" fontId="31" fillId="0" borderId="0"/>
    <xf numFmtId="181" fontId="23" fillId="0" borderId="0" applyFont="0" applyFill="0" applyBorder="0" applyAlignment="0" applyProtection="0">
      <alignment horizontal="right"/>
    </xf>
    <xf numFmtId="0" fontId="254" fillId="4" borderId="0" applyNumberFormat="0" applyBorder="0" applyAlignment="0" applyProtection="0"/>
    <xf numFmtId="0" fontId="235" fillId="6" borderId="0" applyNumberFormat="0" applyBorder="0" applyAlignment="0" applyProtection="0"/>
    <xf numFmtId="0" fontId="254" fillId="4" borderId="0" applyNumberFormat="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247" fontId="10" fillId="0" borderId="0" applyNumberFormat="0" applyFont="0" applyFill="0" applyBorder="0" applyAlignment="0" applyProtection="0"/>
    <xf numFmtId="0" fontId="65" fillId="0" borderId="0" applyNumberFormat="0" applyFill="0" applyBorder="0" applyAlignment="0" applyProtection="0"/>
    <xf numFmtId="184" fontId="19" fillId="30" borderId="12" applyNumberFormat="0" applyFont="0" applyBorder="0" applyAlignment="0" applyProtection="0">
      <alignment horizontal="right"/>
    </xf>
    <xf numFmtId="184" fontId="19" fillId="30" borderId="12" applyNumberFormat="0" applyFont="0" applyBorder="0" applyAlignment="0" applyProtection="0">
      <alignment horizontal="right"/>
    </xf>
    <xf numFmtId="184" fontId="19" fillId="30" borderId="12" applyNumberFormat="0" applyFont="0" applyBorder="0" applyAlignment="0" applyProtection="0">
      <alignment horizontal="right"/>
    </xf>
    <xf numFmtId="184" fontId="19" fillId="30" borderId="12" applyNumberFormat="0" applyFont="0" applyBorder="0" applyAlignment="0" applyProtection="0">
      <alignment horizontal="right"/>
    </xf>
    <xf numFmtId="184" fontId="19" fillId="30" borderId="12" applyNumberFormat="0" applyFont="0" applyBorder="0" applyAlignment="0" applyProtection="0">
      <alignment horizontal="right"/>
    </xf>
    <xf numFmtId="3" fontId="83" fillId="31" borderId="48">
      <alignment wrapText="1"/>
      <protection locked="0"/>
    </xf>
    <xf numFmtId="259" fontId="260" fillId="0" borderId="0">
      <alignment horizontal="left" vertical="top" wrapText="1"/>
    </xf>
    <xf numFmtId="0" fontId="24" fillId="0" borderId="0" applyNumberFormat="0" applyFill="0" applyBorder="0" applyAlignment="0" applyProtection="0">
      <alignment vertical="top"/>
      <protection locked="0"/>
    </xf>
    <xf numFmtId="0" fontId="26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 fontId="19" fillId="0" borderId="0" applyNumberFormat="0" applyBorder="0" applyAlignment="0" applyProtection="0"/>
    <xf numFmtId="1" fontId="19" fillId="0" borderId="0" applyNumberFormat="0" applyBorder="0" applyAlignment="0" applyProtection="0"/>
    <xf numFmtId="0" fontId="262" fillId="0" borderId="0" applyNumberFormat="0" applyFill="0" applyBorder="0" applyAlignment="0" applyProtection="0"/>
    <xf numFmtId="0" fontId="263" fillId="0" borderId="0" applyNumberFormat="0" applyFill="0" applyBorder="0" applyAlignment="0" applyProtection="0"/>
    <xf numFmtId="0" fontId="262" fillId="0" borderId="0" applyNumberFormat="0" applyFill="0" applyBorder="0" applyAlignment="0" applyProtection="0"/>
    <xf numFmtId="3" fontId="19" fillId="0" borderId="15">
      <alignment horizontal="right" vertical="center" indent="1"/>
      <protection locked="0"/>
    </xf>
    <xf numFmtId="3" fontId="19" fillId="0" borderId="15">
      <alignment horizontal="right" vertical="center" indent="1"/>
      <protection locked="0"/>
    </xf>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0" fontId="252" fillId="0" borderId="0"/>
    <xf numFmtId="9" fontId="264" fillId="0" borderId="0" applyFont="0" applyFill="0" applyBorder="0" applyAlignment="0" applyProtection="0"/>
    <xf numFmtId="0" fontId="10" fillId="0" borderId="0" applyNumberFormat="0" applyFill="0" applyBorder="0" applyAlignment="0" applyProtection="0"/>
    <xf numFmtId="185" fontId="83" fillId="31" borderId="55">
      <protection locked="0"/>
    </xf>
    <xf numFmtId="3" fontId="83" fillId="31" borderId="55">
      <alignment wrapText="1"/>
      <protection locked="0"/>
    </xf>
    <xf numFmtId="0" fontId="116" fillId="32" borderId="54">
      <alignment horizontal="center" vertical="center"/>
    </xf>
    <xf numFmtId="9" fontId="10" fillId="0" borderId="0" applyFont="0" applyFill="0" applyBorder="0" applyAlignment="0" applyProtection="0"/>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185" fontId="83" fillId="31" borderId="55">
      <protection locked="0"/>
    </xf>
    <xf numFmtId="3" fontId="83" fillId="31" borderId="55">
      <alignment wrapText="1"/>
      <protection locked="0"/>
    </xf>
    <xf numFmtId="0" fontId="116" fillId="32" borderId="54">
      <alignment horizontal="center" vertical="center"/>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7" applyNumberFormat="0">
      <alignment vertical="top" wrapText="1"/>
    </xf>
    <xf numFmtId="0" fontId="10" fillId="39" borderId="57" applyNumberFormat="0">
      <alignment vertical="top" wrapText="1"/>
    </xf>
    <xf numFmtId="0" fontId="77" fillId="0" borderId="56" applyNumberFormat="0" applyFill="0" applyAlignment="0" applyProtection="0"/>
    <xf numFmtId="185" fontId="83" fillId="31" borderId="57">
      <protection locked="0"/>
    </xf>
    <xf numFmtId="0" fontId="10" fillId="39" borderId="57" applyNumberFormat="0">
      <alignment vertical="top" wrapText="1"/>
    </xf>
    <xf numFmtId="0" fontId="77" fillId="0" borderId="56" applyNumberFormat="0" applyFill="0" applyAlignment="0" applyProtection="0"/>
    <xf numFmtId="3" fontId="83" fillId="31" borderId="57">
      <alignment wrapText="1"/>
      <protection locked="0"/>
    </xf>
    <xf numFmtId="0" fontId="116" fillId="32" borderId="58">
      <alignment horizontal="center" vertical="center"/>
    </xf>
    <xf numFmtId="0" fontId="10" fillId="39" borderId="57" applyNumberFormat="0">
      <alignment vertical="top" wrapText="1"/>
    </xf>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77" fillId="0" borderId="56" applyNumberFormat="0" applyFill="0" applyAlignment="0" applyProtection="0"/>
    <xf numFmtId="0" fontId="77" fillId="0" borderId="56" applyNumberFormat="0" applyFill="0" applyAlignment="0" applyProtection="0"/>
    <xf numFmtId="0" fontId="77" fillId="0" borderId="56"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85" fontId="83" fillId="31" borderId="57">
      <protection locked="0"/>
    </xf>
    <xf numFmtId="3" fontId="83" fillId="31" borderId="57">
      <alignment wrapText="1"/>
      <protection locked="0"/>
    </xf>
    <xf numFmtId="0" fontId="116" fillId="32" borderId="58">
      <alignment horizontal="center"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39" borderId="57" applyNumberFormat="0">
      <alignment vertical="top" wrapText="1"/>
    </xf>
    <xf numFmtId="0" fontId="10" fillId="39" borderId="57" applyNumberFormat="0">
      <alignment vertical="top" wrapText="1"/>
    </xf>
    <xf numFmtId="43" fontId="10" fillId="0" borderId="0" applyFont="0" applyFill="0" applyBorder="0" applyAlignment="0" applyProtection="0"/>
    <xf numFmtId="0" fontId="10" fillId="39" borderId="57" applyNumberFormat="0">
      <alignment vertical="top" wrapText="1"/>
    </xf>
    <xf numFmtId="0" fontId="10" fillId="39" borderId="57" applyNumberFormat="0">
      <alignment vertical="top" wrapText="1"/>
    </xf>
    <xf numFmtId="9" fontId="10" fillId="0" borderId="0" applyFont="0" applyFill="0" applyBorder="0" applyAlignment="0" applyProtection="0"/>
    <xf numFmtId="0" fontId="96" fillId="0" borderId="0"/>
    <xf numFmtId="0" fontId="181" fillId="0" borderId="0"/>
    <xf numFmtId="0" fontId="139" fillId="0" borderId="0"/>
    <xf numFmtId="0" fontId="139" fillId="0" borderId="0"/>
    <xf numFmtId="0" fontId="82" fillId="0" borderId="6">
      <alignment horizontal="center" vertical="center"/>
    </xf>
    <xf numFmtId="167" fontId="82" fillId="0" borderId="0" applyBorder="0"/>
    <xf numFmtId="167" fontId="82" fillId="0" borderId="2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0" fontId="82" fillId="0" borderId="18">
      <alignment horizontal="center" vertical="center"/>
    </xf>
    <xf numFmtId="0" fontId="265" fillId="0" borderId="0"/>
    <xf numFmtId="0" fontId="266"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applyProtection="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90" fontId="19" fillId="0" borderId="0" applyFont="0" applyFill="0" applyBorder="0" applyAlignment="0" applyProtection="0"/>
    <xf numFmtId="190" fontId="19" fillId="0" borderId="0" applyFont="0" applyFill="0" applyBorder="0" applyAlignment="0" applyProtection="0"/>
    <xf numFmtId="169" fontId="10" fillId="0" borderId="0" applyFont="0" applyFill="0" applyBorder="0" applyAlignment="0" applyProtection="0"/>
    <xf numFmtId="190" fontId="19" fillId="0" borderId="0" applyFont="0" applyFill="0" applyBorder="0" applyAlignment="0" applyProtection="0"/>
    <xf numFmtId="190" fontId="19" fillId="0" borderId="0" applyFont="0" applyFill="0" applyBorder="0" applyAlignment="0" applyProtection="0"/>
    <xf numFmtId="190" fontId="19" fillId="0" borderId="0" applyFont="0" applyFill="0" applyBorder="0" applyAlignment="0" applyProtection="0"/>
    <xf numFmtId="190" fontId="19"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70" fontId="10"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1"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39" fontId="10"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0" borderId="0" applyNumberFormat="0" applyFill="0" applyBorder="0" applyAlignment="0" applyProtection="0"/>
    <xf numFmtId="0" fontId="10" fillId="0" borderId="0" applyNumberForma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71" fontId="10"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95" fontId="19" fillId="0" borderId="0" applyFont="0" applyFill="0" applyBorder="0" applyProtection="0">
      <alignment horizontal="right"/>
    </xf>
    <xf numFmtId="195" fontId="19" fillId="0" borderId="0" applyFont="0" applyFill="0" applyBorder="0" applyProtection="0">
      <alignment horizontal="right"/>
    </xf>
    <xf numFmtId="172" fontId="10" fillId="0" borderId="0" applyFont="0" applyFill="0" applyBorder="0" applyAlignment="0" applyProtection="0"/>
    <xf numFmtId="195" fontId="19" fillId="0" borderId="0" applyFont="0" applyFill="0" applyBorder="0" applyProtection="0">
      <alignment horizontal="right"/>
    </xf>
    <xf numFmtId="195" fontId="19" fillId="0" borderId="0" applyFont="0" applyFill="0" applyBorder="0" applyProtection="0">
      <alignment horizontal="right"/>
    </xf>
    <xf numFmtId="195" fontId="19" fillId="0" borderId="0" applyFont="0" applyFill="0" applyBorder="0" applyProtection="0">
      <alignment horizontal="right"/>
    </xf>
    <xf numFmtId="195" fontId="19" fillId="0" borderId="0" applyFont="0" applyFill="0" applyBorder="0" applyProtection="0">
      <alignment horizontal="right"/>
    </xf>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applyNumberFormat="0" applyFill="0" applyBorder="0" applyProtection="0">
      <alignment vertical="top"/>
    </xf>
    <xf numFmtId="0" fontId="92" fillId="0" borderId="0" applyNumberFormat="0" applyFill="0" applyBorder="0" applyProtection="0">
      <alignment vertical="top"/>
    </xf>
    <xf numFmtId="0" fontId="92" fillId="0" borderId="0" applyNumberFormat="0" applyFill="0" applyBorder="0" applyProtection="0">
      <alignment vertical="top"/>
    </xf>
    <xf numFmtId="0" fontId="92" fillId="0" borderId="0" applyNumberFormat="0" applyFill="0" applyBorder="0" applyProtection="0">
      <alignment vertical="top"/>
    </xf>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10" fillId="0" borderId="0" applyFont="0" applyFill="0" applyBorder="0" applyAlignment="0" applyProtection="0"/>
    <xf numFmtId="0" fontId="10" fillId="0" borderId="0" applyNumberFormat="0" applyFill="0" applyBorder="0" applyAlignment="0" applyProtection="0"/>
    <xf numFmtId="169" fontId="10" fillId="0" borderId="0"/>
    <xf numFmtId="169" fontId="10" fillId="0" borderId="0"/>
    <xf numFmtId="0" fontId="203" fillId="54" borderId="0" applyNumberFormat="0" applyBorder="0" applyAlignment="0" applyProtection="0"/>
    <xf numFmtId="0" fontId="203" fillId="65" borderId="0" applyNumberFormat="0" applyBorder="0" applyAlignment="0" applyProtection="0"/>
    <xf numFmtId="0" fontId="203" fillId="67" borderId="0" applyNumberFormat="0" applyBorder="0" applyAlignment="0" applyProtection="0"/>
    <xf numFmtId="0" fontId="203" fillId="47" borderId="0" applyNumberFormat="0" applyBorder="0" applyAlignment="0" applyProtection="0"/>
    <xf numFmtId="0" fontId="203" fillId="51" borderId="0" applyNumberFormat="0" applyBorder="0" applyAlignment="0" applyProtection="0"/>
    <xf numFmtId="0" fontId="203" fillId="67"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7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51" borderId="0" applyNumberFormat="0" applyBorder="0" applyAlignment="0" applyProtection="0"/>
    <xf numFmtId="0" fontId="203" fillId="65" borderId="0" applyNumberFormat="0" applyBorder="0" applyAlignment="0" applyProtection="0"/>
    <xf numFmtId="0" fontId="203" fillId="48" borderId="0" applyNumberFormat="0" applyBorder="0" applyAlignment="0" applyProtection="0"/>
    <xf numFmtId="0" fontId="203" fillId="57" borderId="0" applyNumberFormat="0" applyBorder="0" applyAlignment="0" applyProtection="0"/>
    <xf numFmtId="0" fontId="203" fillId="51" borderId="0" applyNumberFormat="0" applyBorder="0" applyAlignment="0" applyProtection="0"/>
    <xf numFmtId="0" fontId="203" fillId="67"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51" borderId="0" applyNumberFormat="0" applyBorder="0" applyAlignment="0" applyProtection="0"/>
    <xf numFmtId="0" fontId="203" fillId="65" borderId="0" applyNumberFormat="0" applyBorder="0" applyAlignment="0" applyProtection="0"/>
    <xf numFmtId="0" fontId="203" fillId="48" borderId="0" applyNumberFormat="0" applyBorder="0" applyAlignment="0" applyProtection="0"/>
    <xf numFmtId="0" fontId="203" fillId="57" borderId="0" applyNumberFormat="0" applyBorder="0" applyAlignment="0" applyProtection="0"/>
    <xf numFmtId="0" fontId="203" fillId="51" borderId="0" applyNumberFormat="0" applyBorder="0" applyAlignment="0" applyProtection="0"/>
    <xf numFmtId="0" fontId="203" fillId="67"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5"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8"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66"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54"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69"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42"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03" fillId="87" borderId="0" applyNumberFormat="0" applyBorder="0" applyAlignment="0" applyProtection="0"/>
    <xf numFmtId="0" fontId="232" fillId="51" borderId="0" applyNumberFormat="0" applyBorder="0" applyAlignment="0" applyProtection="0"/>
    <xf numFmtId="0" fontId="232" fillId="77" borderId="0" applyNumberFormat="0" applyBorder="0" applyAlignment="0" applyProtection="0"/>
    <xf numFmtId="0" fontId="232" fillId="69" borderId="0" applyNumberFormat="0" applyBorder="0" applyAlignment="0" applyProtection="0"/>
    <xf numFmtId="0" fontId="232" fillId="57" borderId="0" applyNumberFormat="0" applyBorder="0" applyAlignment="0" applyProtection="0"/>
    <xf numFmtId="0" fontId="232" fillId="51" borderId="0" applyNumberFormat="0" applyBorder="0" applyAlignment="0" applyProtection="0"/>
    <xf numFmtId="0" fontId="232" fillId="65" borderId="0" applyNumberFormat="0" applyBorder="0" applyAlignment="0" applyProtection="0"/>
    <xf numFmtId="0" fontId="232" fillId="71" borderId="0" applyNumberFormat="0" applyBorder="0" applyAlignment="0" applyProtection="0"/>
    <xf numFmtId="0" fontId="232" fillId="65" borderId="0" applyNumberFormat="0" applyBorder="0" applyAlignment="0" applyProtection="0"/>
    <xf numFmtId="0" fontId="232" fillId="68" borderId="0" applyNumberFormat="0" applyBorder="0" applyAlignment="0" applyProtection="0"/>
    <xf numFmtId="0" fontId="232" fillId="75" borderId="0" applyNumberFormat="0" applyBorder="0" applyAlignment="0" applyProtection="0"/>
    <xf numFmtId="0" fontId="232" fillId="70" borderId="0" applyNumberFormat="0" applyBorder="0" applyAlignment="0" applyProtection="0"/>
    <xf numFmtId="0" fontId="232" fillId="76" borderId="0" applyNumberFormat="0" applyBorder="0" applyAlignment="0" applyProtection="0"/>
    <xf numFmtId="0" fontId="232" fillId="51" borderId="0" applyNumberFormat="0" applyBorder="0" applyAlignment="0" applyProtection="0"/>
    <xf numFmtId="0" fontId="232" fillId="77" borderId="0" applyNumberFormat="0" applyBorder="0" applyAlignment="0" applyProtection="0"/>
    <xf numFmtId="0" fontId="232" fillId="69" borderId="0" applyNumberFormat="0" applyBorder="0" applyAlignment="0" applyProtection="0"/>
    <xf numFmtId="0" fontId="232" fillId="57" borderId="0" applyNumberFormat="0" applyBorder="0" applyAlignment="0" applyProtection="0"/>
    <xf numFmtId="0" fontId="232" fillId="51" borderId="0" applyNumberFormat="0" applyBorder="0" applyAlignment="0" applyProtection="0"/>
    <xf numFmtId="0" fontId="232" fillId="65" borderId="0" applyNumberFormat="0" applyBorder="0" applyAlignment="0" applyProtection="0"/>
    <xf numFmtId="0" fontId="232" fillId="71" borderId="0" applyNumberFormat="0" applyBorder="0" applyAlignment="0" applyProtection="0"/>
    <xf numFmtId="0" fontId="232" fillId="65" borderId="0" applyNumberFormat="0" applyBorder="0" applyAlignment="0" applyProtection="0"/>
    <xf numFmtId="0" fontId="232" fillId="68" borderId="0" applyNumberFormat="0" applyBorder="0" applyAlignment="0" applyProtection="0"/>
    <xf numFmtId="0" fontId="232" fillId="75" borderId="0" applyNumberFormat="0" applyBorder="0" applyAlignment="0" applyProtection="0"/>
    <xf numFmtId="0" fontId="232" fillId="70" borderId="0" applyNumberFormat="0" applyBorder="0" applyAlignment="0" applyProtection="0"/>
    <xf numFmtId="0" fontId="232" fillId="76" borderId="0" applyNumberFormat="0" applyBorder="0" applyAlignment="0" applyProtection="0"/>
    <xf numFmtId="0" fontId="95" fillId="71" borderId="0" applyNumberFormat="0" applyBorder="0" applyAlignment="0" applyProtection="0"/>
    <xf numFmtId="0" fontId="310" fillId="71" borderId="0" applyNumberFormat="0" applyBorder="0" applyAlignment="0" applyProtection="0"/>
    <xf numFmtId="0" fontId="95" fillId="65" borderId="0" applyNumberFormat="0" applyBorder="0" applyAlignment="0" applyProtection="0"/>
    <xf numFmtId="0" fontId="310" fillId="65" borderId="0" applyNumberFormat="0" applyBorder="0" applyAlignment="0" applyProtection="0"/>
    <xf numFmtId="0" fontId="95" fillId="68" borderId="0" applyNumberFormat="0" applyBorder="0" applyAlignment="0" applyProtection="0"/>
    <xf numFmtId="0" fontId="310" fillId="68" borderId="0" applyNumberFormat="0" applyBorder="0" applyAlignment="0" applyProtection="0"/>
    <xf numFmtId="0" fontId="95" fillId="75" borderId="0" applyNumberFormat="0" applyBorder="0" applyAlignment="0" applyProtection="0"/>
    <xf numFmtId="0" fontId="310" fillId="75" borderId="0" applyNumberFormat="0" applyBorder="0" applyAlignment="0" applyProtection="0"/>
    <xf numFmtId="0" fontId="95" fillId="70" borderId="0" applyNumberFormat="0" applyBorder="0" applyAlignment="0" applyProtection="0"/>
    <xf numFmtId="0" fontId="310" fillId="70" borderId="0" applyNumberFormat="0" applyBorder="0" applyAlignment="0" applyProtection="0"/>
    <xf numFmtId="0" fontId="95" fillId="76" borderId="0" applyNumberFormat="0" applyBorder="0" applyAlignment="0" applyProtection="0"/>
    <xf numFmtId="0" fontId="310" fillId="76" borderId="0" applyNumberFormat="0" applyBorder="0" applyAlignment="0" applyProtection="0"/>
    <xf numFmtId="0" fontId="232" fillId="88" borderId="0" applyNumberFormat="0" applyBorder="0" applyAlignment="0" applyProtection="0"/>
    <xf numFmtId="0" fontId="232" fillId="77" borderId="0" applyNumberFormat="0" applyBorder="0" applyAlignment="0" applyProtection="0"/>
    <xf numFmtId="0" fontId="232" fillId="69" borderId="0" applyNumberFormat="0" applyBorder="0" applyAlignment="0" applyProtection="0"/>
    <xf numFmtId="0" fontId="232" fillId="81" borderId="0" applyNumberFormat="0" applyBorder="0" applyAlignment="0" applyProtection="0"/>
    <xf numFmtId="0" fontId="232" fillId="70" borderId="0" applyNumberFormat="0" applyBorder="0" applyAlignment="0" applyProtection="0"/>
    <xf numFmtId="0" fontId="232" fillId="80" borderId="0" applyNumberFormat="0" applyBorder="0" applyAlignment="0" applyProtection="0"/>
    <xf numFmtId="0" fontId="311" fillId="0" borderId="0" applyNumberFormat="0" applyFill="0" applyBorder="0" applyAlignment="0" applyProtection="0"/>
    <xf numFmtId="0" fontId="10" fillId="0" borderId="0" applyNumberFormat="0" applyFill="0" applyBorder="0" applyAlignment="0" applyProtection="0"/>
    <xf numFmtId="0" fontId="235" fillId="66" borderId="0" applyNumberFormat="0" applyBorder="0" applyAlignment="0" applyProtection="0"/>
    <xf numFmtId="0" fontId="10" fillId="67" borderId="16" applyNumberFormat="0" applyFont="0" applyAlignment="0" applyProtection="0"/>
    <xf numFmtId="0" fontId="97" fillId="31" borderId="7" applyNumberFormat="0" applyAlignment="0" applyProtection="0"/>
    <xf numFmtId="0" fontId="312" fillId="31" borderId="7" applyNumberFormat="0" applyAlignment="0" applyProtection="0"/>
    <xf numFmtId="0" fontId="313" fillId="47" borderId="7" applyNumberFormat="0" applyAlignment="0" applyProtection="0"/>
    <xf numFmtId="0" fontId="314" fillId="34" borderId="0" applyNumberFormat="0" applyBorder="0" applyAlignment="0" applyProtection="0"/>
    <xf numFmtId="250" fontId="10" fillId="47" borderId="0">
      <alignment horizontal="right" vertical="center" indent="1"/>
    </xf>
    <xf numFmtId="250" fontId="10" fillId="48" borderId="0">
      <alignment horizontal="right" vertical="center" indent="1"/>
    </xf>
    <xf numFmtId="0" fontId="97" fillId="31" borderId="7" applyNumberFormat="0" applyAlignment="0" applyProtection="0"/>
    <xf numFmtId="0" fontId="256" fillId="29" borderId="7" applyNumberFormat="0" applyAlignment="0" applyProtection="0"/>
    <xf numFmtId="0" fontId="257" fillId="31" borderId="7" applyNumberFormat="0" applyAlignment="0" applyProtection="0"/>
    <xf numFmtId="0" fontId="257" fillId="31" borderId="7" applyNumberFormat="0" applyAlignment="0" applyProtection="0"/>
    <xf numFmtId="0" fontId="43" fillId="27" borderId="6" applyNumberFormat="0" applyFont="0" applyBorder="0"/>
    <xf numFmtId="0" fontId="315" fillId="39" borderId="10" applyNumberFormat="0" applyAlignment="0" applyProtection="0"/>
    <xf numFmtId="0" fontId="316" fillId="0" borderId="24" applyNumberFormat="0" applyFill="0" applyAlignment="0" applyProtection="0"/>
    <xf numFmtId="0" fontId="317" fillId="87" borderId="74" applyBorder="0"/>
    <xf numFmtId="0" fontId="137" fillId="39" borderId="10" applyNumberFormat="0" applyAlignment="0" applyProtection="0"/>
    <xf numFmtId="0" fontId="315" fillId="39" borderId="10" applyNumberFormat="0" applyAlignment="0" applyProtection="0"/>
    <xf numFmtId="0" fontId="315" fillId="39" borderId="10" applyNumberFormat="0" applyAlignment="0" applyProtection="0"/>
    <xf numFmtId="0" fontId="315" fillId="39" borderId="10" applyNumberFormat="0" applyAlignment="0" applyProtection="0"/>
    <xf numFmtId="0" fontId="161" fillId="0" borderId="0" applyNumberFormat="0" applyFill="0" applyBorder="0" applyAlignment="0" applyProtection="0"/>
    <xf numFmtId="0" fontId="318" fillId="0" borderId="19" applyNumberFormat="0" applyFill="0" applyAlignment="0" applyProtection="0"/>
    <xf numFmtId="0" fontId="319" fillId="0" borderId="21" applyNumberFormat="0" applyFill="0" applyAlignment="0" applyProtection="0"/>
    <xf numFmtId="0" fontId="320" fillId="0" borderId="22" applyNumberFormat="0" applyFill="0" applyAlignment="0" applyProtection="0"/>
    <xf numFmtId="0" fontId="320" fillId="0" borderId="0" applyNumberFormat="0" applyFill="0" applyBorder="0" applyAlignment="0" applyProtection="0"/>
    <xf numFmtId="251" fontId="10" fillId="42" borderId="0">
      <alignment horizontal="right" vertical="center" indent="1"/>
    </xf>
    <xf numFmtId="0" fontId="10" fillId="0" borderId="0" applyFont="0" applyFill="0" applyBorder="0" applyProtection="0">
      <alignment horizontal="right"/>
    </xf>
    <xf numFmtId="0" fontId="10" fillId="0" borderId="0" applyFont="0" applyFill="0" applyBorder="0" applyProtection="0">
      <alignment horizontal="right"/>
    </xf>
    <xf numFmtId="257" fontId="10" fillId="0" borderId="0" applyFont="0" applyFill="0" applyBorder="0" applyAlignment="0" applyProtection="0"/>
    <xf numFmtId="25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75" fontId="10" fillId="0" borderId="0" applyFont="0" applyFill="0" applyBorder="0" applyAlignment="0" applyProtection="0"/>
    <xf numFmtId="3" fontId="10" fillId="53" borderId="0">
      <alignment horizontal="left"/>
    </xf>
    <xf numFmtId="207" fontId="10" fillId="0" borderId="0" applyFont="0" applyFill="0" applyBorder="0" applyProtection="0">
      <alignment horizontal="right"/>
    </xf>
    <xf numFmtId="207" fontId="10" fillId="0" borderId="0" applyFont="0" applyFill="0" applyBorder="0" applyProtection="0">
      <alignment horizontal="right"/>
    </xf>
    <xf numFmtId="252" fontId="10" fillId="0" borderId="0" applyFont="0" applyFill="0" applyBorder="0" applyAlignment="0" applyProtection="0"/>
    <xf numFmtId="253" fontId="10" fillId="0" borderId="0" applyFont="0" applyFill="0" applyBorder="0" applyAlignment="0" applyProtection="0"/>
    <xf numFmtId="4" fontId="10" fillId="0" borderId="0" applyFont="0" applyFill="0" applyBorder="0" applyAlignment="0" applyProtection="0"/>
    <xf numFmtId="0" fontId="321" fillId="87" borderId="0">
      <alignment vertical="center"/>
    </xf>
    <xf numFmtId="0" fontId="114" fillId="57" borderId="0" applyNumberFormat="0" applyBorder="0" applyAlignment="0" applyProtection="0"/>
    <xf numFmtId="0" fontId="322" fillId="57" borderId="0" applyNumberFormat="0" applyBorder="0" applyAlignment="0" applyProtection="0"/>
    <xf numFmtId="0" fontId="315" fillId="39" borderId="10" applyNumberFormat="0" applyAlignment="0" applyProtection="0"/>
    <xf numFmtId="0" fontId="320" fillId="0" borderId="0" applyNumberFormat="0" applyFill="0" applyBorder="0" applyAlignment="0" applyProtection="0"/>
    <xf numFmtId="0" fontId="232" fillId="78" borderId="0" applyNumberFormat="0" applyBorder="0" applyAlignment="0" applyProtection="0"/>
    <xf numFmtId="0" fontId="232" fillId="80" borderId="0" applyNumberFormat="0" applyBorder="0" applyAlignment="0" applyProtection="0"/>
    <xf numFmtId="0" fontId="232" fillId="55" borderId="0" applyNumberFormat="0" applyBorder="0" applyAlignment="0" applyProtection="0"/>
    <xf numFmtId="0" fontId="232" fillId="75" borderId="0" applyNumberFormat="0" applyBorder="0" applyAlignment="0" applyProtection="0"/>
    <xf numFmtId="0" fontId="232" fillId="70" borderId="0" applyNumberFormat="0" applyBorder="0" applyAlignment="0" applyProtection="0"/>
    <xf numFmtId="0" fontId="232" fillId="77" borderId="0" applyNumberFormat="0" applyBorder="0" applyAlignment="0" applyProtection="0"/>
    <xf numFmtId="0" fontId="10" fillId="29" borderId="0">
      <protection locked="0"/>
    </xf>
    <xf numFmtId="0" fontId="313" fillId="47" borderId="7" applyNumberFormat="0" applyAlignment="0" applyProtection="0"/>
    <xf numFmtId="186" fontId="323" fillId="0" borderId="0" applyFont="0" applyFill="0" applyBorder="0" applyAlignment="0" applyProtection="0"/>
    <xf numFmtId="0" fontId="120" fillId="0" borderId="0" applyNumberFormat="0" applyFill="0" applyBorder="0" applyAlignment="0" applyProtection="0"/>
    <xf numFmtId="0" fontId="263" fillId="0" borderId="0" applyNumberFormat="0" applyFill="0" applyBorder="0" applyAlignment="0" applyProtection="0"/>
    <xf numFmtId="0" fontId="263" fillId="0" borderId="0" applyNumberFormat="0" applyFill="0" applyBorder="0" applyAlignment="0" applyProtection="0"/>
    <xf numFmtId="0" fontId="263" fillId="0" borderId="0" applyNumberFormat="0" applyFill="0" applyBorder="0" applyAlignment="0" applyProtection="0"/>
    <xf numFmtId="185" fontId="83" fillId="31" borderId="57">
      <protection locked="0"/>
    </xf>
    <xf numFmtId="3" fontId="83" fillId="31" borderId="57">
      <alignment wrapText="1"/>
      <protection locked="0"/>
    </xf>
    <xf numFmtId="0" fontId="10" fillId="29" borderId="17">
      <alignment horizontal="right"/>
      <protection locked="0"/>
    </xf>
    <xf numFmtId="0" fontId="311" fillId="0" borderId="0" applyNumberFormat="0" applyFill="0" applyBorder="0" applyAlignment="0" applyProtection="0"/>
    <xf numFmtId="0" fontId="120" fillId="0" borderId="0" applyNumberFormat="0" applyFill="0" applyBorder="0" applyAlignment="0" applyProtection="0"/>
    <xf numFmtId="0" fontId="259" fillId="0" borderId="0" applyNumberFormat="0" applyFill="0" applyBorder="0" applyAlignment="0" applyProtection="0"/>
    <xf numFmtId="3" fontId="19" fillId="34" borderId="17">
      <alignment horizontal="right" vertical="center" indent="1"/>
    </xf>
    <xf numFmtId="254" fontId="19" fillId="34" borderId="17">
      <alignment horizontal="center" vertical="center"/>
    </xf>
    <xf numFmtId="3" fontId="19" fillId="34" borderId="17">
      <alignment horizontal="center" vertical="center"/>
    </xf>
    <xf numFmtId="255" fontId="19" fillId="34" borderId="17">
      <alignment horizontal="right" vertical="center" indent="1"/>
    </xf>
    <xf numFmtId="49" fontId="19" fillId="34" borderId="17">
      <alignment horizontal="left" vertical="center" indent="1"/>
    </xf>
    <xf numFmtId="0" fontId="19" fillId="0" borderId="0">
      <alignment horizontal="left" vertical="center" wrapText="1"/>
    </xf>
    <xf numFmtId="0" fontId="19" fillId="0" borderId="0">
      <alignment vertical="center"/>
    </xf>
    <xf numFmtId="254" fontId="19" fillId="0" borderId="17">
      <alignment horizontal="center" vertical="center"/>
      <protection locked="0"/>
    </xf>
    <xf numFmtId="3" fontId="19" fillId="0" borderId="17">
      <alignment horizontal="center" vertical="center"/>
      <protection locked="0"/>
    </xf>
    <xf numFmtId="255" fontId="19" fillId="0" borderId="17">
      <alignment horizontal="right" vertical="center" indent="1"/>
      <protection locked="0"/>
    </xf>
    <xf numFmtId="3" fontId="19" fillId="48" borderId="17">
      <alignment horizontal="right" vertical="center" indent="1"/>
      <protection locked="0"/>
    </xf>
    <xf numFmtId="49" fontId="19" fillId="0" borderId="17">
      <alignment horizontal="left" vertical="center" indent="1"/>
      <protection locked="0"/>
    </xf>
    <xf numFmtId="49" fontId="19" fillId="57" borderId="0">
      <alignment horizontal="left"/>
    </xf>
    <xf numFmtId="49" fontId="19" fillId="57" borderId="0">
      <alignment horizontal="center" vertical="center"/>
    </xf>
    <xf numFmtId="0" fontId="80" fillId="0" borderId="0">
      <alignment horizontal="left" vertical="center"/>
    </xf>
    <xf numFmtId="0" fontId="19" fillId="0" borderId="0">
      <alignment horizontal="left" vertical="center" wrapText="1"/>
    </xf>
    <xf numFmtId="0" fontId="19" fillId="58" borderId="0">
      <alignment horizontal="left" vertical="center" wrapText="1"/>
    </xf>
    <xf numFmtId="0" fontId="19" fillId="0" borderId="0">
      <alignment horizontal="left" vertical="center" wrapText="1"/>
    </xf>
    <xf numFmtId="0" fontId="324" fillId="34" borderId="0" applyNumberFormat="0" applyBorder="0" applyAlignment="0" applyProtection="0"/>
    <xf numFmtId="0" fontId="121" fillId="34" borderId="0" applyNumberFormat="0" applyBorder="0" applyAlignment="0" applyProtection="0"/>
    <xf numFmtId="0" fontId="121" fillId="34" borderId="0" applyNumberFormat="0" applyBorder="0" applyAlignment="0" applyProtection="0"/>
    <xf numFmtId="0" fontId="314" fillId="51" borderId="0" applyNumberFormat="0" applyBorder="0" applyAlignment="0" applyProtection="0"/>
    <xf numFmtId="0" fontId="314" fillId="34" borderId="0" applyNumberFormat="0" applyBorder="0" applyAlignment="0" applyProtection="0"/>
    <xf numFmtId="0" fontId="314" fillId="34" borderId="0" applyNumberFormat="0" applyBorder="0" applyAlignment="0" applyProtection="0"/>
    <xf numFmtId="0" fontId="10" fillId="31" borderId="17" applyNumberFormat="0" applyFont="0" applyBorder="0" applyProtection="0">
      <alignment horizontal="center" vertical="center"/>
    </xf>
    <xf numFmtId="0" fontId="83" fillId="33" borderId="0" applyNumberFormat="0" applyBorder="0">
      <alignment vertical="top"/>
    </xf>
    <xf numFmtId="0" fontId="83" fillId="33" borderId="0" applyNumberFormat="0" applyBorder="0">
      <alignment vertical="top"/>
    </xf>
    <xf numFmtId="49" fontId="26" fillId="0" borderId="0">
      <alignment horizontal="right"/>
    </xf>
    <xf numFmtId="0" fontId="10" fillId="34" borderId="17" applyNumberFormat="0" applyFont="0" applyBorder="0" applyAlignment="0" applyProtection="0"/>
    <xf numFmtId="0" fontId="144" fillId="0" borderId="19" applyNumberFormat="0" applyFill="0" applyAlignment="0" applyProtection="0"/>
    <xf numFmtId="0" fontId="325" fillId="0" borderId="3" applyNumberFormat="0" applyFill="0" applyAlignment="0" applyProtection="0"/>
    <xf numFmtId="0" fontId="318" fillId="0" borderId="19" applyNumberFormat="0" applyFill="0" applyAlignment="0" applyProtection="0"/>
    <xf numFmtId="0" fontId="318" fillId="0" borderId="19" applyNumberFormat="0" applyFill="0" applyAlignment="0" applyProtection="0"/>
    <xf numFmtId="0" fontId="145" fillId="0" borderId="21" applyNumberFormat="0" applyFill="0" applyAlignment="0" applyProtection="0"/>
    <xf numFmtId="0" fontId="326" fillId="0" borderId="4" applyNumberFormat="0" applyFill="0" applyAlignment="0" applyProtection="0"/>
    <xf numFmtId="0" fontId="319" fillId="0" borderId="21" applyNumberFormat="0" applyFill="0" applyAlignment="0" applyProtection="0"/>
    <xf numFmtId="0" fontId="319" fillId="0" borderId="21" applyNumberFormat="0" applyFill="0" applyAlignment="0" applyProtection="0"/>
    <xf numFmtId="0" fontId="146" fillId="0" borderId="22" applyNumberFormat="0" applyFill="0" applyAlignment="0" applyProtection="0"/>
    <xf numFmtId="0" fontId="327" fillId="0" borderId="5" applyNumberFormat="0" applyFill="0" applyAlignment="0" applyProtection="0"/>
    <xf numFmtId="0" fontId="320" fillId="0" borderId="22" applyNumberFormat="0" applyFill="0" applyAlignment="0" applyProtection="0"/>
    <xf numFmtId="0" fontId="320" fillId="0" borderId="22" applyNumberFormat="0" applyFill="0" applyAlignment="0" applyProtection="0"/>
    <xf numFmtId="0" fontId="146" fillId="0" borderId="0" applyNumberFormat="0" applyFill="0" applyBorder="0" applyAlignment="0" applyProtection="0"/>
    <xf numFmtId="0" fontId="327" fillId="0" borderId="0" applyNumberFormat="0" applyFill="0" applyBorder="0" applyAlignment="0" applyProtection="0"/>
    <xf numFmtId="0" fontId="320" fillId="0" borderId="0" applyNumberFormat="0" applyFill="0" applyBorder="0" applyAlignment="0" applyProtection="0"/>
    <xf numFmtId="0" fontId="320" fillId="0" borderId="0" applyNumberFormat="0" applyFill="0" applyBorder="0" applyAlignment="0" applyProtection="0"/>
    <xf numFmtId="3" fontId="10" fillId="39" borderId="0">
      <alignment horizontal="left"/>
    </xf>
    <xf numFmtId="3" fontId="10" fillId="47" borderId="17" applyFont="0" applyProtection="0">
      <alignment horizontal="right" vertical="center"/>
    </xf>
    <xf numFmtId="0" fontId="10" fillId="47" borderId="75" applyNumberFormat="0" applyFont="0" applyBorder="0" applyProtection="0">
      <alignment horizontal="left" vertical="center"/>
    </xf>
    <xf numFmtId="0" fontId="11" fillId="0" borderId="0" applyNumberFormat="0" applyFill="0" applyBorder="0">
      <protection locked="0"/>
    </xf>
    <xf numFmtId="0" fontId="11" fillId="0" borderId="0" applyNumberFormat="0" applyFill="0" applyBorder="0">
      <protection locked="0"/>
    </xf>
    <xf numFmtId="0" fontId="316" fillId="0" borderId="24" applyNumberFormat="0" applyFill="0" applyAlignment="0" applyProtection="0"/>
    <xf numFmtId="0" fontId="11" fillId="0" borderId="0" applyNumberFormat="0" applyFill="0" applyBorder="0">
      <protection locked="0"/>
    </xf>
    <xf numFmtId="0" fontId="30" fillId="0" borderId="0" applyNumberFormat="0" applyFill="0" applyBorder="0">
      <protection locked="0"/>
    </xf>
    <xf numFmtId="0" fontId="30" fillId="0" borderId="0" applyNumberFormat="0" applyFill="0" applyBorder="0">
      <protection locked="0"/>
    </xf>
    <xf numFmtId="0" fontId="11" fillId="0" borderId="0" applyNumberFormat="0" applyFill="0" applyBorder="0" applyAlignment="0" applyProtection="0"/>
    <xf numFmtId="0" fontId="11" fillId="0" borderId="0" applyNumberFormat="0" applyFill="0" applyBorder="0">
      <protection locked="0"/>
    </xf>
    <xf numFmtId="0" fontId="235" fillId="57" borderId="0" applyNumberFormat="0" applyBorder="0" applyAlignment="0" applyProtection="0"/>
    <xf numFmtId="0" fontId="134" fillId="47" borderId="7" applyNumberFormat="0" applyAlignment="0" applyProtection="0"/>
    <xf numFmtId="0" fontId="328" fillId="47" borderId="7" applyNumberFormat="0" applyAlignment="0" applyProtection="0"/>
    <xf numFmtId="0" fontId="134" fillId="47" borderId="7" applyNumberFormat="0" applyAlignment="0" applyProtection="0"/>
    <xf numFmtId="0" fontId="175" fillId="0" borderId="0" applyNumberFormat="0">
      <alignment horizontal="right"/>
    </xf>
    <xf numFmtId="0" fontId="313" fillId="47" borderId="7" applyNumberFormat="0" applyAlignment="0" applyProtection="0"/>
    <xf numFmtId="0" fontId="313" fillId="87" borderId="23" applyNumberFormat="0" applyAlignment="0" applyProtection="0"/>
    <xf numFmtId="3" fontId="10" fillId="44" borderId="17" applyFont="0">
      <alignment horizontal="right" vertical="center"/>
      <protection locked="0"/>
    </xf>
    <xf numFmtId="0" fontId="10" fillId="48" borderId="0" applyNumberFormat="0" applyFont="0" applyBorder="0" applyAlignment="0">
      <protection locked="0"/>
    </xf>
    <xf numFmtId="0" fontId="10" fillId="48" borderId="0" applyNumberFormat="0" applyFont="0" applyBorder="0" applyAlignment="0">
      <protection locked="0"/>
    </xf>
    <xf numFmtId="0" fontId="10" fillId="48" borderId="0" applyNumberFormat="0" applyFont="0" applyBorder="0" applyAlignment="0">
      <protection locked="0"/>
    </xf>
    <xf numFmtId="0" fontId="10" fillId="48" borderId="0" applyNumberFormat="0" applyFont="0" applyBorder="0" applyAlignment="0">
      <protection locked="0"/>
    </xf>
    <xf numFmtId="0" fontId="10" fillId="48" borderId="0" applyNumberFormat="0" applyFont="0" applyBorder="0" applyAlignment="0">
      <protection locked="0"/>
    </xf>
    <xf numFmtId="0" fontId="10" fillId="48" borderId="0" applyNumberFormat="0" applyFont="0" applyBorder="0" applyAlignment="0">
      <protection locked="0"/>
    </xf>
    <xf numFmtId="3" fontId="10" fillId="0" borderId="0" applyFont="0" applyFill="0" applyBorder="0" applyAlignment="0" applyProtection="0"/>
    <xf numFmtId="0" fontId="10" fillId="67" borderId="16" applyNumberFormat="0" applyFont="0" applyAlignment="0" applyProtection="0"/>
    <xf numFmtId="0" fontId="10" fillId="67" borderId="16" applyNumberFormat="0" applyFont="0" applyAlignment="0" applyProtection="0"/>
    <xf numFmtId="0" fontId="232" fillId="78" borderId="0" applyNumberFormat="0" applyBorder="0" applyAlignment="0" applyProtection="0"/>
    <xf numFmtId="0" fontId="232" fillId="80" borderId="0" applyNumberFormat="0" applyBorder="0" applyAlignment="0" applyProtection="0"/>
    <xf numFmtId="0" fontId="232" fillId="55" borderId="0" applyNumberFormat="0" applyBorder="0" applyAlignment="0" applyProtection="0"/>
    <xf numFmtId="0" fontId="232" fillId="75" borderId="0" applyNumberFormat="0" applyBorder="0" applyAlignment="0" applyProtection="0"/>
    <xf numFmtId="0" fontId="232" fillId="70" borderId="0" applyNumberFormat="0" applyBorder="0" applyAlignment="0" applyProtection="0"/>
    <xf numFmtId="0" fontId="232" fillId="77" borderId="0" applyNumberFormat="0" applyBorder="0" applyAlignment="0" applyProtection="0"/>
    <xf numFmtId="0" fontId="314" fillId="34" borderId="0" applyNumberFormat="0" applyBorder="0" applyAlignment="0" applyProtection="0"/>
    <xf numFmtId="0" fontId="329" fillId="31" borderId="23" applyNumberFormat="0" applyAlignment="0" applyProtection="0"/>
    <xf numFmtId="0" fontId="135" fillId="0" borderId="24" applyNumberFormat="0" applyFill="0" applyAlignment="0" applyProtection="0"/>
    <xf numFmtId="0" fontId="330" fillId="0" borderId="24" applyNumberFormat="0" applyFill="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331" fillId="0" borderId="0" applyFont="0" applyFill="0" applyBorder="0" applyAlignment="0" applyProtection="0"/>
    <xf numFmtId="43" fontId="3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67" fillId="0" borderId="0" applyFont="0" applyFill="0" applyBorder="0" applyAlignment="0" applyProtection="0"/>
    <xf numFmtId="0" fontId="137" fillId="39" borderId="10" applyNumberFormat="0" applyAlignment="0" applyProtection="0"/>
    <xf numFmtId="0" fontId="258" fillId="39" borderId="10" applyNumberFormat="0" applyAlignment="0" applyProtection="0"/>
    <xf numFmtId="0" fontId="315" fillId="39" borderId="10" applyNumberFormat="0" applyAlignment="0" applyProtection="0"/>
    <xf numFmtId="0" fontId="11" fillId="0" borderId="0" applyNumberFormat="0" applyFill="0" applyBorder="0">
      <protection locked="0"/>
    </xf>
    <xf numFmtId="0" fontId="11" fillId="0" borderId="0" applyNumberFormat="0" applyFill="0" applyBorder="0">
      <protection locked="0"/>
    </xf>
    <xf numFmtId="0" fontId="332" fillId="0" borderId="0" applyNumberFormat="0" applyFill="0" applyBorder="0">
      <protection locked="0"/>
    </xf>
    <xf numFmtId="0" fontId="135" fillId="0" borderId="24" applyNumberFormat="0" applyFill="0" applyAlignment="0" applyProtection="0"/>
    <xf numFmtId="0" fontId="311" fillId="0" borderId="31" applyNumberFormat="0" applyFill="0" applyAlignment="0" applyProtection="0"/>
    <xf numFmtId="0" fontId="316" fillId="0" borderId="24" applyNumberFormat="0" applyFill="0" applyAlignment="0" applyProtection="0"/>
    <xf numFmtId="0" fontId="316" fillId="0" borderId="24" applyNumberFormat="0" applyFill="0" applyAlignment="0" applyProtection="0"/>
    <xf numFmtId="0" fontId="263" fillId="0" borderId="0" applyNumberFormat="0" applyFill="0" applyBorder="0" applyAlignment="0" applyProtection="0"/>
    <xf numFmtId="0" fontId="32" fillId="0" borderId="0"/>
    <xf numFmtId="0" fontId="32" fillId="0" borderId="0"/>
    <xf numFmtId="0" fontId="32" fillId="0" borderId="0"/>
    <xf numFmtId="187" fontId="121" fillId="0" borderId="0"/>
    <xf numFmtId="0" fontId="232" fillId="88" borderId="0" applyNumberFormat="0" applyBorder="0" applyAlignment="0" applyProtection="0"/>
    <xf numFmtId="0" fontId="232" fillId="77" borderId="0" applyNumberFormat="0" applyBorder="0" applyAlignment="0" applyProtection="0"/>
    <xf numFmtId="0" fontId="232" fillId="69" borderId="0" applyNumberFormat="0" applyBorder="0" applyAlignment="0" applyProtection="0"/>
    <xf numFmtId="0" fontId="232" fillId="81" borderId="0" applyNumberFormat="0" applyBorder="0" applyAlignment="0" applyProtection="0"/>
    <xf numFmtId="0" fontId="232" fillId="70" borderId="0" applyNumberFormat="0" applyBorder="0" applyAlignment="0" applyProtection="0"/>
    <xf numFmtId="0" fontId="232" fillId="80" borderId="0" applyNumberFormat="0" applyBorder="0" applyAlignment="0" applyProtection="0"/>
    <xf numFmtId="0" fontId="10" fillId="87" borderId="16" applyNumberFormat="0" applyFont="0" applyAlignment="0" applyProtection="0"/>
    <xf numFmtId="0" fontId="10" fillId="87" borderId="16" applyNumberFormat="0" applyFont="0" applyAlignment="0" applyProtection="0"/>
    <xf numFmtId="0" fontId="10" fillId="87" borderId="16" applyNumberFormat="0" applyFont="0" applyAlignment="0" applyProtection="0"/>
    <xf numFmtId="0" fontId="10" fillId="87" borderId="16" applyNumberFormat="0" applyFont="0" applyAlignment="0" applyProtection="0"/>
    <xf numFmtId="0" fontId="10" fillId="87" borderId="16" applyNumberFormat="0" applyFont="0" applyAlignment="0" applyProtection="0"/>
    <xf numFmtId="0" fontId="10" fillId="87" borderId="16" applyNumberFormat="0" applyFont="0" applyAlignment="0" applyProtection="0"/>
    <xf numFmtId="0" fontId="10" fillId="87" borderId="16" applyNumberFormat="0" applyFont="0" applyAlignment="0" applyProtection="0"/>
    <xf numFmtId="0" fontId="10" fillId="87" borderId="16" applyNumberFormat="0" applyFont="0" applyAlignment="0" applyProtection="0"/>
    <xf numFmtId="0" fontId="10" fillId="87" borderId="16" applyNumberFormat="0" applyFont="0" applyAlignment="0" applyProtection="0"/>
    <xf numFmtId="0" fontId="10" fillId="87" borderId="16" applyNumberFormat="0" applyFont="0" applyAlignment="0" applyProtection="0"/>
    <xf numFmtId="0" fontId="14" fillId="67" borderId="16" applyNumberFormat="0" applyFont="0" applyAlignment="0" applyProtection="0"/>
    <xf numFmtId="276" fontId="10" fillId="0" borderId="0" applyFill="0" applyBorder="0" applyAlignment="0" applyProtection="0"/>
    <xf numFmtId="276" fontId="10" fillId="0" borderId="0" applyFill="0" applyBorder="0" applyAlignment="0" applyProtection="0"/>
    <xf numFmtId="257" fontId="10" fillId="0" borderId="0" applyFont="0" applyFill="0" applyBorder="0" applyAlignment="0" applyProtection="0"/>
    <xf numFmtId="257" fontId="10" fillId="0" borderId="0" applyFont="0" applyFill="0" applyBorder="0" applyAlignment="0" applyProtection="0"/>
    <xf numFmtId="237" fontId="10" fillId="0" borderId="0" applyFont="0" applyFill="0" applyBorder="0" applyAlignment="0" applyProtection="0"/>
    <xf numFmtId="214" fontId="10" fillId="0" borderId="0" applyFont="0" applyFill="0" applyBorder="0" applyAlignment="0" applyProtection="0"/>
    <xf numFmtId="37" fontId="10" fillId="0" borderId="0" applyFont="0" applyFill="0" applyBorder="0" applyAlignment="0" applyProtection="0"/>
    <xf numFmtId="37" fontId="10" fillId="0" borderId="0" applyFont="0" applyFill="0" applyBorder="0" applyAlignment="0" applyProtection="0"/>
    <xf numFmtId="223" fontId="10" fillId="0" borderId="0" applyFont="0" applyFill="0" applyBorder="0" applyAlignment="0" applyProtection="0"/>
    <xf numFmtId="223" fontId="10" fillId="0" borderId="0" applyFont="0" applyFill="0" applyBorder="0" applyAlignment="0" applyProtection="0"/>
    <xf numFmtId="236" fontId="10" fillId="0" borderId="0" applyFont="0" applyFill="0" applyBorder="0" applyAlignment="0" applyProtection="0"/>
    <xf numFmtId="238" fontId="10" fillId="0" borderId="0" applyFont="0" applyFill="0" applyBorder="0" applyAlignment="0" applyProtection="0"/>
    <xf numFmtId="178" fontId="10" fillId="0" borderId="0"/>
    <xf numFmtId="0" fontId="10" fillId="0" borderId="0"/>
    <xf numFmtId="0" fontId="143" fillId="48" borderId="0" applyNumberFormat="0" applyBorder="0" applyAlignment="0" applyProtection="0"/>
    <xf numFmtId="0" fontId="333" fillId="48" borderId="0" applyNumberFormat="0" applyBorder="0" applyAlignment="0" applyProtection="0"/>
    <xf numFmtId="0" fontId="334" fillId="48" borderId="0" applyNumberFormat="0" applyBorder="0" applyAlignment="0" applyProtection="0"/>
    <xf numFmtId="0" fontId="334" fillId="48" borderId="0" applyNumberFormat="0" applyBorder="0" applyAlignment="0" applyProtection="0"/>
    <xf numFmtId="0" fontId="335" fillId="87" borderId="6" applyFont="0" applyBorder="0"/>
    <xf numFmtId="0" fontId="10" fillId="0" borderId="0" applyProtection="0"/>
    <xf numFmtId="0" fontId="10" fillId="0" borderId="0"/>
    <xf numFmtId="0" fontId="10" fillId="0" borderId="0"/>
    <xf numFmtId="0" fontId="77" fillId="0" borderId="0"/>
    <xf numFmtId="0" fontId="167" fillId="0" borderId="0"/>
    <xf numFmtId="0" fontId="10" fillId="0" borderId="0"/>
    <xf numFmtId="0" fontId="14" fillId="0" borderId="0"/>
    <xf numFmtId="0" fontId="10" fillId="0" borderId="0" applyProtection="0"/>
    <xf numFmtId="0" fontId="10" fillId="0" borderId="0"/>
    <xf numFmtId="0" fontId="10" fillId="0" borderId="0"/>
    <xf numFmtId="0" fontId="10" fillId="0" borderId="0" applyProtection="0"/>
    <xf numFmtId="0" fontId="10" fillId="0" borderId="0"/>
    <xf numFmtId="0" fontId="10" fillId="0" borderId="0"/>
    <xf numFmtId="37" fontId="31" fillId="0" borderId="0"/>
    <xf numFmtId="0" fontId="10" fillId="0" borderId="0"/>
    <xf numFmtId="0" fontId="77" fillId="0" borderId="0"/>
    <xf numFmtId="0" fontId="10" fillId="0" borderId="0" applyNumberFormat="0" applyFont="0" applyFill="0" applyBorder="0" applyAlignment="0" applyProtection="0"/>
    <xf numFmtId="0" fontId="10" fillId="0" borderId="0"/>
    <xf numFmtId="0" fontId="10" fillId="0" borderId="0">
      <alignment wrapText="1"/>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xf numFmtId="0" fontId="31" fillId="0" borderId="0"/>
    <xf numFmtId="0" fontId="10" fillId="0" borderId="0" applyProtection="0"/>
    <xf numFmtId="0" fontId="10" fillId="0" borderId="0"/>
    <xf numFmtId="37" fontId="31" fillId="0" borderId="0"/>
    <xf numFmtId="0" fontId="203" fillId="0" borderId="0"/>
    <xf numFmtId="0" fontId="203" fillId="0" borderId="0"/>
    <xf numFmtId="0" fontId="10" fillId="0" borderId="0" applyProtection="0"/>
    <xf numFmtId="0" fontId="203" fillId="0" borderId="0"/>
    <xf numFmtId="37" fontId="31" fillId="0" borderId="0"/>
    <xf numFmtId="0" fontId="203" fillId="0" borderId="0"/>
    <xf numFmtId="0" fontId="203" fillId="0" borderId="0"/>
    <xf numFmtId="0" fontId="10" fillId="0" borderId="0"/>
    <xf numFmtId="0" fontId="10" fillId="0" borderId="0"/>
    <xf numFmtId="0" fontId="203" fillId="0" borderId="0"/>
    <xf numFmtId="0" fontId="203" fillId="0" borderId="0"/>
    <xf numFmtId="0" fontId="10" fillId="0" borderId="0"/>
    <xf numFmtId="0" fontId="83" fillId="0" borderId="0"/>
    <xf numFmtId="0" fontId="10" fillId="0" borderId="0" applyProtection="0"/>
    <xf numFmtId="0" fontId="83" fillId="0" borderId="0"/>
    <xf numFmtId="0" fontId="203" fillId="0" borderId="0"/>
    <xf numFmtId="0" fontId="10" fillId="0" borderId="0" applyProtection="0"/>
    <xf numFmtId="0" fontId="10" fillId="0" borderId="0" applyProtection="0"/>
    <xf numFmtId="0" fontId="203" fillId="0" borderId="0"/>
    <xf numFmtId="0" fontId="203" fillId="0" borderId="0"/>
    <xf numFmtId="0" fontId="77" fillId="0" borderId="0"/>
    <xf numFmtId="0" fontId="10" fillId="0" borderId="0" applyProtection="0"/>
    <xf numFmtId="0" fontId="77" fillId="0" borderId="0"/>
    <xf numFmtId="0" fontId="203" fillId="0" borderId="0"/>
    <xf numFmtId="0" fontId="10" fillId="0" borderId="0" applyNumberFormat="0" applyFill="0" applyBorder="0" applyAlignment="0" applyProtection="0"/>
    <xf numFmtId="0" fontId="203" fillId="0" borderId="0"/>
    <xf numFmtId="0" fontId="203" fillId="0" borderId="0"/>
    <xf numFmtId="0" fontId="10" fillId="0" borderId="0"/>
    <xf numFmtId="0" fontId="83" fillId="0" borderId="0"/>
    <xf numFmtId="0" fontId="203" fillId="0" borderId="0"/>
    <xf numFmtId="0" fontId="82" fillId="0" borderId="0"/>
    <xf numFmtId="0" fontId="203" fillId="0" borderId="0"/>
    <xf numFmtId="0" fontId="203" fillId="0" borderId="0"/>
    <xf numFmtId="0" fontId="203"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203" fillId="0" borderId="0"/>
    <xf numFmtId="0" fontId="10" fillId="0" borderId="0"/>
    <xf numFmtId="0" fontId="10" fillId="0" borderId="0"/>
    <xf numFmtId="0" fontId="10" fillId="67" borderId="16" applyNumberFormat="0" applyFont="0" applyAlignment="0" applyProtection="0"/>
    <xf numFmtId="0" fontId="10" fillId="67" borderId="16" applyNumberFormat="0" applyFont="0" applyAlignment="0" applyProtection="0"/>
    <xf numFmtId="0" fontId="10" fillId="67" borderId="16" applyNumberFormat="0" applyFont="0" applyAlignment="0" applyProtection="0"/>
    <xf numFmtId="0" fontId="10" fillId="67" borderId="16" applyNumberFormat="0" applyFont="0" applyAlignment="0" applyProtection="0"/>
    <xf numFmtId="0" fontId="203" fillId="87" borderId="16" applyNumberFormat="0" applyFont="0" applyAlignment="0" applyProtection="0"/>
    <xf numFmtId="0" fontId="143" fillId="48" borderId="0" applyNumberFormat="0" applyBorder="0" applyAlignment="0" applyProtection="0"/>
    <xf numFmtId="0" fontId="336" fillId="48" borderId="0" applyNumberFormat="0" applyBorder="0" applyAlignment="0" applyProtection="0"/>
    <xf numFmtId="0" fontId="164" fillId="31" borderId="23" applyNumberFormat="0" applyAlignment="0" applyProtection="0"/>
    <xf numFmtId="0" fontId="329" fillId="29" borderId="23" applyNumberFormat="0" applyAlignment="0" applyProtection="0"/>
    <xf numFmtId="0" fontId="329" fillId="31" borderId="23" applyNumberFormat="0" applyAlignment="0" applyProtection="0"/>
    <xf numFmtId="227" fontId="10" fillId="0" borderId="0" applyFont="0" applyFill="0" applyBorder="0" applyProtection="0">
      <alignment horizontal="right"/>
    </xf>
    <xf numFmtId="227" fontId="10" fillId="0" borderId="0" applyFont="0" applyFill="0" applyBorder="0" applyProtection="0">
      <alignment horizontal="right"/>
    </xf>
    <xf numFmtId="17" fontId="10" fillId="0" borderId="0" applyFont="0" applyFill="0" applyBorder="0" applyProtection="0">
      <alignment horizontal="right"/>
    </xf>
    <xf numFmtId="17" fontId="10" fillId="0" borderId="0" applyFont="0" applyFill="0" applyBorder="0" applyProtection="0">
      <alignment horizontal="right"/>
    </xf>
    <xf numFmtId="9" fontId="10" fillId="0" borderId="0" applyFont="0" applyFill="0" applyBorder="0" applyAlignment="0" applyProtection="0"/>
    <xf numFmtId="9" fontId="203" fillId="0" borderId="0" applyFont="0" applyFill="0" applyBorder="0" applyAlignment="0" applyProtection="0"/>
    <xf numFmtId="9" fontId="203" fillId="0" borderId="0" applyFont="0" applyFill="0" applyBorder="0" applyAlignment="0" applyProtection="0"/>
    <xf numFmtId="9" fontId="203" fillId="0" borderId="0" applyFont="0" applyFill="0" applyBorder="0" applyAlignment="0" applyProtection="0"/>
    <xf numFmtId="9" fontId="203" fillId="0" borderId="0" applyFont="0" applyFill="0" applyBorder="0" applyAlignment="0" applyProtection="0"/>
    <xf numFmtId="9" fontId="203" fillId="0" borderId="0" applyFont="0" applyFill="0" applyBorder="0" applyAlignment="0" applyProtection="0"/>
    <xf numFmtId="9" fontId="203" fillId="0" borderId="0" applyFont="0" applyFill="0" applyBorder="0" applyAlignment="0" applyProtection="0"/>
    <xf numFmtId="167" fontId="10" fillId="0" borderId="0"/>
    <xf numFmtId="167" fontId="10" fillId="0" borderId="0"/>
    <xf numFmtId="9" fontId="10" fillId="0" borderId="0" applyFont="0" applyFill="0" applyBorder="0" applyAlignment="0" applyProtection="0"/>
    <xf numFmtId="9" fontId="77" fillId="0" borderId="0" applyFont="0" applyFill="0" applyBorder="0" applyAlignment="0" applyProtection="0"/>
    <xf numFmtId="9" fontId="10" fillId="0" borderId="0" applyFont="0" applyFill="0" applyBorder="0" applyAlignment="0" applyProtection="0"/>
    <xf numFmtId="9" fontId="331" fillId="0" borderId="0" applyFont="0" applyFill="0" applyBorder="0" applyAlignment="0" applyProtection="0"/>
    <xf numFmtId="9" fontId="203" fillId="0" borderId="0" applyFont="0" applyFill="0" applyBorder="0" applyAlignment="0" applyProtection="0"/>
    <xf numFmtId="9" fontId="203" fillId="0" borderId="0" applyFont="0" applyFill="0" applyBorder="0" applyAlignment="0" applyProtection="0"/>
    <xf numFmtId="9" fontId="203" fillId="0" borderId="0" applyFont="0" applyFill="0" applyBorder="0" applyAlignment="0" applyProtection="0"/>
    <xf numFmtId="0" fontId="10" fillId="39" borderId="57" applyNumberFormat="0">
      <alignment vertical="top" wrapText="1"/>
    </xf>
    <xf numFmtId="0" fontId="10" fillId="39" borderId="57" applyNumberFormat="0">
      <alignment vertical="top" wrapText="1"/>
    </xf>
    <xf numFmtId="0" fontId="10" fillId="39" borderId="57" applyNumberFormat="0">
      <alignment vertical="top" wrapText="1"/>
    </xf>
    <xf numFmtId="0" fontId="10" fillId="39" borderId="57" applyNumberFormat="0">
      <alignment vertical="top" wrapText="1"/>
    </xf>
    <xf numFmtId="0" fontId="235" fillId="57" borderId="0" applyNumberFormat="0" applyBorder="0" applyAlignment="0" applyProtection="0"/>
    <xf numFmtId="0" fontId="329" fillId="31" borderId="23" applyNumberFormat="0" applyAlignment="0" applyProtection="0"/>
    <xf numFmtId="0" fontId="311" fillId="0" borderId="31" applyNumberFormat="0" applyFill="0" applyAlignment="0" applyProtection="0"/>
    <xf numFmtId="0" fontId="334" fillId="48" borderId="0" applyNumberFormat="0" applyBorder="0" applyAlignment="0" applyProtection="0"/>
    <xf numFmtId="3" fontId="10" fillId="29" borderId="17" applyFont="0">
      <alignment horizontal="right" vertical="center"/>
    </xf>
    <xf numFmtId="0" fontId="10" fillId="0" borderId="0"/>
    <xf numFmtId="0" fontId="10" fillId="0" borderId="0"/>
    <xf numFmtId="0" fontId="10" fillId="0" borderId="0"/>
    <xf numFmtId="0" fontId="203" fillId="0" borderId="0"/>
    <xf numFmtId="0" fontId="10" fillId="0" borderId="0"/>
    <xf numFmtId="0" fontId="10" fillId="0" borderId="0"/>
    <xf numFmtId="0" fontId="203" fillId="0" borderId="0"/>
    <xf numFmtId="0" fontId="203" fillId="0" borderId="0"/>
    <xf numFmtId="0" fontId="10" fillId="0" borderId="0"/>
    <xf numFmtId="0" fontId="10" fillId="0" borderId="0"/>
    <xf numFmtId="0" fontId="337" fillId="0" borderId="35" applyNumberFormat="0" applyFill="0" applyAlignment="0" applyProtection="0"/>
    <xf numFmtId="0" fontId="338" fillId="0" borderId="30" applyNumberFormat="0" applyFill="0" applyAlignment="0" applyProtection="0"/>
    <xf numFmtId="0" fontId="257" fillId="31" borderId="7" applyNumberFormat="0" applyAlignment="0" applyProtection="0"/>
    <xf numFmtId="0" fontId="10" fillId="29" borderId="33" applyNumberFormat="0" applyProtection="0"/>
    <xf numFmtId="0" fontId="10" fillId="29" borderId="33" applyNumberFormat="0" applyProtection="0"/>
    <xf numFmtId="0" fontId="10" fillId="29" borderId="33" applyNumberFormat="0" applyProtection="0"/>
    <xf numFmtId="0" fontId="10" fillId="0" borderId="33" applyNumberFormat="0" applyProtection="0">
      <alignment horizontal="centerContinuous" vertical="center"/>
    </xf>
    <xf numFmtId="0" fontId="10" fillId="0" borderId="33" applyNumberFormat="0" applyProtection="0">
      <alignment horizontal="centerContinuous" vertical="center"/>
    </xf>
    <xf numFmtId="0" fontId="10" fillId="87" borderId="0" applyNumberFormat="0" applyBorder="0" applyProtection="0"/>
    <xf numFmtId="0" fontId="10" fillId="87" borderId="0" applyNumberFormat="0" applyBorder="0" applyProtection="0"/>
    <xf numFmtId="0" fontId="10" fillId="87" borderId="0" applyNumberFormat="0" applyBorder="0" applyProtection="0"/>
    <xf numFmtId="0" fontId="10" fillId="29" borderId="0" applyNumberFormat="0" applyBorder="0" applyProtection="0"/>
    <xf numFmtId="0" fontId="10" fillId="29" borderId="0" applyNumberFormat="0" applyBorder="0" applyProtection="0"/>
    <xf numFmtId="0" fontId="10" fillId="29" borderId="0" applyNumberFormat="0" applyBorder="0" applyProtection="0"/>
    <xf numFmtId="0" fontId="311" fillId="0" borderId="0" applyNumberFormat="0" applyFill="0" applyBorder="0" applyAlignment="0" applyProtection="0"/>
    <xf numFmtId="0" fontId="263" fillId="0" borderId="0" applyNumberFormat="0" applyFill="0" applyBorder="0" applyAlignment="0" applyProtection="0"/>
    <xf numFmtId="0" fontId="339" fillId="0" borderId="0" applyNumberFormat="0" applyFill="0" applyBorder="0" applyAlignment="0" applyProtection="0"/>
    <xf numFmtId="0" fontId="339"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318" fillId="0" borderId="19" applyNumberFormat="0" applyFill="0" applyAlignment="0" applyProtection="0"/>
    <xf numFmtId="0" fontId="319" fillId="0" borderId="21" applyNumberFormat="0" applyFill="0" applyAlignment="0" applyProtection="0"/>
    <xf numFmtId="0" fontId="320" fillId="0" borderId="22" applyNumberFormat="0" applyFill="0" applyAlignment="0" applyProtection="0"/>
    <xf numFmtId="0" fontId="161" fillId="0" borderId="0" applyNumberFormat="0" applyFill="0" applyBorder="0" applyAlignment="0" applyProtection="0"/>
    <xf numFmtId="0" fontId="136" fillId="0" borderId="35" applyNumberFormat="0" applyFill="0" applyAlignment="0" applyProtection="0"/>
    <xf numFmtId="0" fontId="338" fillId="0" borderId="30" applyNumberFormat="0" applyFill="0" applyAlignment="0" applyProtection="0"/>
    <xf numFmtId="0" fontId="338" fillId="0" borderId="35" applyNumberFormat="0" applyFill="0" applyAlignment="0" applyProtection="0"/>
    <xf numFmtId="0" fontId="136" fillId="0" borderId="35" applyNumberFormat="0" applyFill="0" applyAlignment="0" applyProtection="0"/>
    <xf numFmtId="0" fontId="340" fillId="0" borderId="35" applyNumberFormat="0" applyFill="0" applyAlignment="0" applyProtection="0"/>
    <xf numFmtId="166" fontId="43" fillId="44" borderId="0">
      <alignment horizontal="center"/>
    </xf>
    <xf numFmtId="166" fontId="43" fillId="44" borderId="0">
      <alignment horizontal="center"/>
    </xf>
    <xf numFmtId="43" fontId="10" fillId="0" borderId="0" applyFont="0" applyFill="0" applyBorder="0" applyAlignment="0" applyProtection="0"/>
    <xf numFmtId="257" fontId="10" fillId="0" borderId="0" applyFont="0" applyFill="0" applyBorder="0" applyAlignment="0" applyProtection="0"/>
    <xf numFmtId="43" fontId="10" fillId="0" borderId="0" applyFont="0" applyFill="0" applyBorder="0" applyAlignment="0" applyProtection="0"/>
    <xf numFmtId="257" fontId="10" fillId="0" borderId="0" applyFont="0" applyFill="0" applyBorder="0" applyAlignment="0" applyProtection="0"/>
    <xf numFmtId="43" fontId="10" fillId="0" borderId="0" applyFont="0" applyFill="0" applyBorder="0" applyAlignment="0" applyProtection="0"/>
    <xf numFmtId="25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7" fillId="0" borderId="0"/>
    <xf numFmtId="43" fontId="7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5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35" fillId="66" borderId="0" applyNumberFormat="0" applyBorder="0" applyAlignment="0" applyProtection="0"/>
    <xf numFmtId="0" fontId="164" fillId="31" borderId="23" applyNumberFormat="0" applyAlignment="0" applyProtection="0"/>
    <xf numFmtId="0" fontId="341" fillId="31" borderId="23" applyNumberFormat="0" applyAlignment="0" applyProtection="0"/>
    <xf numFmtId="0" fontId="95" fillId="78" borderId="0" applyNumberFormat="0" applyBorder="0" applyAlignment="0" applyProtection="0"/>
    <xf numFmtId="0" fontId="310" fillId="78" borderId="0" applyNumberFormat="0" applyBorder="0" applyAlignment="0" applyProtection="0"/>
    <xf numFmtId="0" fontId="95" fillId="80" borderId="0" applyNumberFormat="0" applyBorder="0" applyAlignment="0" applyProtection="0"/>
    <xf numFmtId="0" fontId="310" fillId="80" borderId="0" applyNumberFormat="0" applyBorder="0" applyAlignment="0" applyProtection="0"/>
    <xf numFmtId="0" fontId="95" fillId="55" borderId="0" applyNumberFormat="0" applyBorder="0" applyAlignment="0" applyProtection="0"/>
    <xf numFmtId="0" fontId="310" fillId="55" borderId="0" applyNumberFormat="0" applyBorder="0" applyAlignment="0" applyProtection="0"/>
    <xf numFmtId="0" fontId="95" fillId="75" borderId="0" applyNumberFormat="0" applyBorder="0" applyAlignment="0" applyProtection="0"/>
    <xf numFmtId="0" fontId="310" fillId="75" borderId="0" applyNumberFormat="0" applyBorder="0" applyAlignment="0" applyProtection="0"/>
    <xf numFmtId="0" fontId="95" fillId="70" borderId="0" applyNumberFormat="0" applyBorder="0" applyAlignment="0" applyProtection="0"/>
    <xf numFmtId="0" fontId="310" fillId="70" borderId="0" applyNumberFormat="0" applyBorder="0" applyAlignment="0" applyProtection="0"/>
    <xf numFmtId="0" fontId="95" fillId="77" borderId="0" applyNumberFormat="0" applyBorder="0" applyAlignment="0" applyProtection="0"/>
    <xf numFmtId="0" fontId="310" fillId="77" borderId="0" applyNumberFormat="0" applyBorder="0" applyAlignment="0" applyProtection="0"/>
    <xf numFmtId="277" fontId="10" fillId="0" borderId="0" applyFont="0" applyFill="0" applyBorder="0" applyAlignment="0" applyProtection="0"/>
    <xf numFmtId="277" fontId="10" fillId="0" borderId="0" applyFont="0" applyFill="0" applyBorder="0" applyAlignment="0" applyProtection="0"/>
    <xf numFmtId="8" fontId="31" fillId="0" borderId="0" applyFont="0" applyFill="0" applyBorder="0" applyAlignment="0" applyProtection="0"/>
    <xf numFmtId="0" fontId="165" fillId="0" borderId="0" applyNumberFormat="0" applyFill="0" applyBorder="0" applyAlignment="0" applyProtection="0"/>
    <xf numFmtId="0" fontId="342" fillId="0" borderId="0" applyNumberFormat="0" applyFill="0" applyBorder="0" applyAlignment="0" applyProtection="0"/>
    <xf numFmtId="0" fontId="165" fillId="0" borderId="0" applyNumberFormat="0" applyFill="0" applyBorder="0" applyAlignment="0" applyProtection="0"/>
    <xf numFmtId="0" fontId="311" fillId="0" borderId="0" applyNumberFormat="0" applyFill="0" applyBorder="0" applyAlignment="0" applyProtection="0"/>
    <xf numFmtId="0" fontId="311" fillId="0" borderId="0" applyNumberFormat="0" applyFill="0" applyBorder="0" applyAlignment="0" applyProtection="0"/>
    <xf numFmtId="256" fontId="10" fillId="0" borderId="0" applyFont="0" applyFill="0" applyBorder="0" applyAlignment="0" applyProtection="0"/>
    <xf numFmtId="0" fontId="338" fillId="0" borderId="35" applyNumberFormat="0" applyFill="0" applyAlignment="0" applyProtection="0"/>
    <xf numFmtId="0" fontId="343" fillId="0" borderId="0" applyNumberFormat="0" applyFill="0" applyBorder="0">
      <protection locked="0"/>
    </xf>
    <xf numFmtId="41" fontId="10" fillId="0" borderId="0" applyFont="0" applyFill="0" applyBorder="0" applyAlignment="0" applyProtection="0"/>
    <xf numFmtId="0" fontId="10" fillId="0" borderId="0"/>
    <xf numFmtId="0" fontId="10" fillId="0" borderId="0" applyProtection="0"/>
    <xf numFmtId="0" fontId="10" fillId="0" borderId="0"/>
    <xf numFmtId="0" fontId="10" fillId="0" borderId="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250" fontId="10" fillId="47" borderId="0">
      <alignment horizontal="right" vertical="center" indent="1"/>
    </xf>
    <xf numFmtId="250" fontId="10" fillId="48" borderId="0">
      <alignment horizontal="right" vertical="center" indent="1"/>
    </xf>
    <xf numFmtId="251" fontId="10" fillId="42" borderId="0">
      <alignment horizontal="right" vertical="center" indent="1"/>
    </xf>
    <xf numFmtId="3" fontId="10" fillId="53" borderId="0">
      <alignment horizontal="left"/>
    </xf>
    <xf numFmtId="252" fontId="10" fillId="0" borderId="0" applyFont="0" applyFill="0" applyBorder="0" applyAlignment="0" applyProtection="0"/>
    <xf numFmtId="253" fontId="10" fillId="0" borderId="0" applyFont="0" applyFill="0" applyBorder="0" applyAlignment="0" applyProtection="0"/>
    <xf numFmtId="4" fontId="10" fillId="0" borderId="0" applyFont="0" applyFill="0" applyBorder="0" applyAlignment="0" applyProtection="0"/>
    <xf numFmtId="0" fontId="10" fillId="29" borderId="0">
      <protection locked="0"/>
    </xf>
    <xf numFmtId="0" fontId="10" fillId="29" borderId="17">
      <alignment horizontal="right"/>
      <protection locked="0"/>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39" borderId="0">
      <alignment horizontal="left"/>
    </xf>
    <xf numFmtId="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62" fillId="0" borderId="0"/>
    <xf numFmtId="0" fontId="203" fillId="0" borderId="0"/>
    <xf numFmtId="0" fontId="62" fillId="0" borderId="0"/>
    <xf numFmtId="0" fontId="62" fillId="0" borderId="0"/>
    <xf numFmtId="0" fontId="62" fillId="0" borderId="0"/>
    <xf numFmtId="0" fontId="62" fillId="0" borderId="0"/>
    <xf numFmtId="0" fontId="62" fillId="0" borderId="0"/>
    <xf numFmtId="0" fontId="62"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5" fillId="0" borderId="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56" fontId="10" fillId="0" borderId="0" applyFont="0" applyFill="0" applyBorder="0" applyAlignment="0" applyProtection="0"/>
    <xf numFmtId="0" fontId="1" fillId="0" borderId="0"/>
    <xf numFmtId="0" fontId="10" fillId="0" borderId="0"/>
    <xf numFmtId="0" fontId="10" fillId="0" borderId="0" applyBorder="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0" fillId="0" borderId="0" applyNumberFormat="0" applyFill="0" applyBorder="0" applyAlignment="0" applyProtection="0">
      <alignment vertical="top"/>
      <protection locked="0"/>
    </xf>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185" fontId="83" fillId="31" borderId="82">
      <protection locked="0"/>
    </xf>
    <xf numFmtId="185" fontId="83" fillId="31" borderId="82">
      <protection locked="0"/>
    </xf>
    <xf numFmtId="185" fontId="83" fillId="31" borderId="82">
      <protection locked="0"/>
    </xf>
    <xf numFmtId="185" fontId="83" fillId="31" borderId="82">
      <protection locked="0"/>
    </xf>
    <xf numFmtId="3" fontId="83" fillId="31" borderId="82">
      <alignment wrapText="1"/>
      <protection locked="0"/>
    </xf>
    <xf numFmtId="3" fontId="83" fillId="31" borderId="82">
      <alignment wrapText="1"/>
      <protection locked="0"/>
    </xf>
    <xf numFmtId="3" fontId="83" fillId="31" borderId="82">
      <alignment wrapText="1"/>
      <protection locked="0"/>
    </xf>
    <xf numFmtId="3" fontId="83" fillId="31" borderId="82">
      <alignment wrapText="1"/>
      <protection locked="0"/>
    </xf>
    <xf numFmtId="43" fontId="10" fillId="0" borderId="0" applyFont="0" applyFill="0" applyBorder="0" applyAlignment="0" applyProtection="0"/>
    <xf numFmtId="43" fontId="10" fillId="0" borderId="0" applyFont="0" applyFill="0" applyBorder="0" applyAlignment="0" applyProtection="0"/>
    <xf numFmtId="0" fontId="10" fillId="0" borderId="0" applyProtection="0"/>
    <xf numFmtId="0" fontId="10" fillId="0" borderId="0" applyProtection="0"/>
    <xf numFmtId="0" fontId="10" fillId="0" borderId="0"/>
    <xf numFmtId="0" fontId="62" fillId="0" borderId="0"/>
    <xf numFmtId="0" fontId="62"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3" fontId="10" fillId="34" borderId="17" applyFont="0">
      <alignment horizontal="right" vertical="center"/>
      <protection locked="0"/>
    </xf>
    <xf numFmtId="0" fontId="10" fillId="0" borderId="0" applyBorder="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48" borderId="0" applyNumberFormat="0" applyFon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applyNumberFormat="0" applyFill="0" applyBorder="0" applyProtection="0">
      <alignment vertical="top"/>
    </xf>
    <xf numFmtId="0" fontId="92" fillId="0" borderId="0" applyNumberFormat="0" applyFill="0" applyBorder="0" applyProtection="0">
      <alignment vertical="top"/>
    </xf>
    <xf numFmtId="0" fontId="92" fillId="0" borderId="0" applyNumberFormat="0" applyFill="0" applyBorder="0" applyProtection="0">
      <alignment vertical="top"/>
    </xf>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77" fillId="0" borderId="85"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7" fillId="23" borderId="0" applyNumberFormat="0" applyFont="0" applyBorder="0"/>
    <xf numFmtId="0" fontId="17" fillId="23" borderId="0" applyNumberFormat="0" applyFont="0" applyBorder="0"/>
    <xf numFmtId="0" fontId="43" fillId="27" borderId="6" applyNumberFormat="0" applyFont="0" applyBorder="0"/>
    <xf numFmtId="0" fontId="402" fillId="89" borderId="86" applyNumberFormat="0" applyAlignment="0" applyProtection="0"/>
    <xf numFmtId="44" fontId="173" fillId="0" borderId="0" applyFont="0" applyFill="0" applyBorder="0" applyAlignment="0" applyProtection="0"/>
    <xf numFmtId="14" fontId="238" fillId="0" borderId="0"/>
    <xf numFmtId="181" fontId="23" fillId="0" borderId="0" applyFont="0" applyFill="0" applyBorder="0" applyProtection="0"/>
    <xf numFmtId="181" fontId="23" fillId="0" borderId="0" applyFont="0" applyFill="0" applyBorder="0" applyProtection="0"/>
    <xf numFmtId="0" fontId="10" fillId="0" borderId="0" applyNumberFormat="0" applyFont="0" applyFill="0" applyBorder="0" applyAlignment="0" applyProtection="0"/>
    <xf numFmtId="0" fontId="403" fillId="0" borderId="0" applyNumberFormat="0" applyFill="0" applyBorder="0" applyAlignment="0" applyProtection="0"/>
    <xf numFmtId="0" fontId="19" fillId="30" borderId="12" applyNumberFormat="0" applyFont="0" applyBorder="0" applyProtection="0"/>
    <xf numFmtId="0" fontId="19" fillId="30" borderId="12" applyNumberFormat="0" applyFont="0" applyBorder="0" applyProtection="0"/>
    <xf numFmtId="0" fontId="19" fillId="30" borderId="12" applyNumberFormat="0" applyFont="0" applyBorder="0" applyProtection="0"/>
    <xf numFmtId="185" fontId="83" fillId="31" borderId="82">
      <protection locked="0"/>
    </xf>
    <xf numFmtId="185" fontId="83" fillId="31" borderId="82">
      <protection locked="0"/>
    </xf>
    <xf numFmtId="185" fontId="83" fillId="31" borderId="82">
      <protection locked="0"/>
    </xf>
    <xf numFmtId="3" fontId="83" fillId="31" borderId="82">
      <alignment wrapText="1"/>
      <protection locked="0"/>
    </xf>
    <xf numFmtId="3" fontId="83" fillId="31" borderId="82">
      <alignment wrapText="1"/>
      <protection locked="0"/>
    </xf>
    <xf numFmtId="3" fontId="83" fillId="31" borderId="82">
      <alignment wrapText="1"/>
      <protection locked="0"/>
    </xf>
    <xf numFmtId="0" fontId="116" fillId="32" borderId="58">
      <alignment horizontal="center" vertical="center"/>
    </xf>
    <xf numFmtId="0" fontId="116" fillId="32" borderId="58">
      <alignment horizontal="center" vertical="center"/>
    </xf>
    <xf numFmtId="0" fontId="116" fillId="32" borderId="58">
      <alignment horizontal="center" vertical="center"/>
    </xf>
    <xf numFmtId="0" fontId="24" fillId="0" borderId="0" applyNumberFormat="0" applyFill="0" applyBorder="0">
      <protection locked="0"/>
    </xf>
    <xf numFmtId="0" fontId="195" fillId="55" borderId="17">
      <alignment horizontal="center" vertical="center" wrapText="1"/>
    </xf>
    <xf numFmtId="49" fontId="26" fillId="0" borderId="0">
      <alignment horizontal="right"/>
    </xf>
    <xf numFmtId="43" fontId="171" fillId="0" borderId="0" applyFont="0" applyFill="0" applyBorder="0" applyAlignment="0" applyProtection="0"/>
    <xf numFmtId="43" fontId="173" fillId="0" borderId="0" applyFont="0" applyFill="0" applyBorder="0" applyAlignment="0" applyProtection="0"/>
    <xf numFmtId="43" fontId="173" fillId="0" borderId="0" applyFont="0" applyFill="0" applyBorder="0" applyAlignment="0" applyProtection="0"/>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10" fillId="39" borderId="82" applyNumberFormat="0">
      <alignment vertical="top" wrapText="1"/>
    </xf>
    <xf numFmtId="0" fontId="404" fillId="0" borderId="0" applyNumberFormat="0" applyFill="0" applyBorder="0" applyAlignment="0" applyProtection="0"/>
    <xf numFmtId="0" fontId="10" fillId="0" borderId="0"/>
    <xf numFmtId="0" fontId="10" fillId="0" borderId="0"/>
    <xf numFmtId="0" fontId="10" fillId="0" borderId="0"/>
    <xf numFmtId="0" fontId="10" fillId="0" borderId="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0" fontId="77" fillId="0" borderId="81" applyNumberFormat="0" applyFill="0" applyAlignment="0" applyProtection="0"/>
    <xf numFmtId="185" fontId="83" fillId="31" borderId="48">
      <protection locked="0"/>
    </xf>
    <xf numFmtId="185" fontId="83" fillId="31" borderId="48">
      <protection locked="0"/>
    </xf>
    <xf numFmtId="185" fontId="83" fillId="31" borderId="48">
      <protection locked="0"/>
    </xf>
    <xf numFmtId="185" fontId="83" fillId="31" borderId="48">
      <protection locked="0"/>
    </xf>
    <xf numFmtId="185" fontId="83" fillId="31" borderId="48">
      <protection locked="0"/>
    </xf>
    <xf numFmtId="185" fontId="83" fillId="31" borderId="48">
      <protection locked="0"/>
    </xf>
    <xf numFmtId="185" fontId="83" fillId="31" borderId="48">
      <protection locked="0"/>
    </xf>
    <xf numFmtId="3" fontId="83" fillId="31" borderId="48">
      <alignment wrapText="1"/>
      <protection locked="0"/>
    </xf>
    <xf numFmtId="3" fontId="83" fillId="31" borderId="48">
      <alignment wrapText="1"/>
      <protection locked="0"/>
    </xf>
    <xf numFmtId="3" fontId="83" fillId="31" borderId="48">
      <alignment wrapText="1"/>
      <protection locked="0"/>
    </xf>
    <xf numFmtId="3" fontId="83" fillId="31" borderId="48">
      <alignment wrapText="1"/>
      <protection locked="0"/>
    </xf>
    <xf numFmtId="3" fontId="83" fillId="31" borderId="48">
      <alignment wrapText="1"/>
      <protection locked="0"/>
    </xf>
    <xf numFmtId="3" fontId="83" fillId="31" borderId="48">
      <alignment wrapText="1"/>
      <protection locked="0"/>
    </xf>
    <xf numFmtId="3" fontId="83" fillId="31" borderId="48">
      <alignment wrapText="1"/>
      <protection locked="0"/>
    </xf>
    <xf numFmtId="3" fontId="83" fillId="31" borderId="48">
      <alignment wrapText="1"/>
      <protection locked="0"/>
    </xf>
    <xf numFmtId="0" fontId="116" fillId="32" borderId="58">
      <alignment horizontal="center" vertical="center"/>
    </xf>
    <xf numFmtId="0" fontId="116" fillId="32" borderId="58">
      <alignment horizontal="center" vertical="center"/>
    </xf>
    <xf numFmtId="0" fontId="116" fillId="32" borderId="58">
      <alignment horizontal="center" vertical="center"/>
    </xf>
    <xf numFmtId="0" fontId="116" fillId="32" borderId="58">
      <alignment horizontal="center" vertical="center"/>
    </xf>
    <xf numFmtId="0" fontId="116" fillId="32" borderId="58">
      <alignment horizontal="center" vertical="center"/>
    </xf>
    <xf numFmtId="0" fontId="116" fillId="32" borderId="58">
      <alignment horizontal="center" vertical="center"/>
    </xf>
    <xf numFmtId="0" fontId="116" fillId="32" borderId="58">
      <alignment horizontal="center"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pplyProtection="0"/>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0" fontId="10" fillId="39" borderId="48" applyNumberFormat="0">
      <alignment vertical="top"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2686">
    <xf numFmtId="0" fontId="0" fillId="0" borderId="0" xfId="0"/>
    <xf numFmtId="0" fontId="0" fillId="0" borderId="0" xfId="0" applyBorder="1"/>
    <xf numFmtId="0" fontId="10" fillId="0" borderId="0" xfId="629" applyBorder="1"/>
    <xf numFmtId="49" fontId="10" fillId="0" borderId="0" xfId="629" applyNumberFormat="1" applyBorder="1"/>
    <xf numFmtId="0" fontId="267" fillId="0" borderId="59" xfId="629" applyFont="1" applyBorder="1" applyAlignment="1">
      <alignment vertical="center"/>
    </xf>
    <xf numFmtId="49" fontId="268" fillId="0" borderId="59" xfId="629" applyNumberFormat="1" applyFont="1" applyBorder="1" applyAlignment="1">
      <alignment vertical="center"/>
    </xf>
    <xf numFmtId="0" fontId="10" fillId="0" borderId="59" xfId="629" applyBorder="1"/>
    <xf numFmtId="0" fontId="10" fillId="0" borderId="0" xfId="629"/>
    <xf numFmtId="0" fontId="269" fillId="0" borderId="0" xfId="10047" applyFont="1" applyFill="1"/>
    <xf numFmtId="0" fontId="270" fillId="0" borderId="0" xfId="10047" applyFont="1"/>
    <xf numFmtId="0" fontId="271" fillId="0" borderId="0" xfId="10047" applyFont="1"/>
    <xf numFmtId="0" fontId="19" fillId="0" borderId="0" xfId="629" applyFont="1" applyAlignment="1">
      <alignment vertical="center"/>
    </xf>
    <xf numFmtId="0" fontId="272" fillId="0" borderId="0" xfId="10047" applyFont="1" applyFill="1" applyAlignment="1"/>
    <xf numFmtId="0" fontId="19" fillId="0" borderId="0" xfId="629" applyFont="1" applyFill="1" applyAlignment="1">
      <alignment vertical="center"/>
    </xf>
    <xf numFmtId="49" fontId="19" fillId="0" borderId="0" xfId="629" applyNumberFormat="1" applyFont="1" applyFill="1" applyAlignment="1">
      <alignment horizontal="left" vertical="center"/>
    </xf>
    <xf numFmtId="49" fontId="19" fillId="0" borderId="0" xfId="629" quotePrefix="1" applyNumberFormat="1" applyFont="1" applyFill="1" applyAlignment="1">
      <alignment horizontal="left" vertical="center"/>
    </xf>
    <xf numFmtId="49" fontId="19" fillId="0" borderId="0" xfId="629" applyNumberFormat="1" applyFont="1" applyAlignment="1">
      <alignment horizontal="left" vertical="center"/>
    </xf>
    <xf numFmtId="0" fontId="273" fillId="0" borderId="0" xfId="10047" applyFont="1"/>
    <xf numFmtId="0" fontId="13" fillId="0" borderId="59" xfId="629" applyFont="1" applyBorder="1"/>
    <xf numFmtId="0" fontId="13" fillId="0" borderId="0" xfId="629" applyFont="1"/>
    <xf numFmtId="0" fontId="270" fillId="0" borderId="0" xfId="10047" quotePrefix="1" applyFont="1"/>
    <xf numFmtId="49" fontId="19" fillId="0" borderId="0" xfId="629" applyNumberFormat="1" applyFont="1" applyFill="1" applyAlignment="1">
      <alignment vertical="center"/>
    </xf>
    <xf numFmtId="49" fontId="19" fillId="0" borderId="0" xfId="629" applyNumberFormat="1" applyFont="1" applyAlignment="1">
      <alignment vertical="center"/>
    </xf>
    <xf numFmtId="0" fontId="10" fillId="0" borderId="60" xfId="0" applyFont="1" applyFill="1" applyBorder="1" applyAlignment="1">
      <alignment horizontal="left"/>
    </xf>
    <xf numFmtId="0" fontId="275" fillId="0" borderId="60" xfId="0" applyFont="1" applyFill="1" applyBorder="1"/>
    <xf numFmtId="49" fontId="0" fillId="0" borderId="60" xfId="0" applyNumberFormat="1" applyBorder="1"/>
    <xf numFmtId="0" fontId="0" fillId="0" borderId="60" xfId="0" applyFill="1" applyBorder="1"/>
    <xf numFmtId="0" fontId="0" fillId="0" borderId="60" xfId="0" applyBorder="1"/>
    <xf numFmtId="0" fontId="276" fillId="0" borderId="59" xfId="0" applyFont="1" applyFill="1" applyBorder="1" applyAlignment="1">
      <alignment horizontal="left" vertical="center"/>
    </xf>
    <xf numFmtId="0" fontId="277" fillId="0" borderId="59" xfId="0" applyFont="1" applyFill="1" applyBorder="1" applyAlignment="1">
      <alignment vertical="center"/>
    </xf>
    <xf numFmtId="49" fontId="268" fillId="0" borderId="59" xfId="0" applyNumberFormat="1" applyFont="1" applyFill="1" applyBorder="1" applyAlignment="1">
      <alignment vertical="center"/>
    </xf>
    <xf numFmtId="0" fontId="0" fillId="0" borderId="59" xfId="0" applyFill="1" applyBorder="1"/>
    <xf numFmtId="0" fontId="26" fillId="0" borderId="0" xfId="0" applyFont="1" applyFill="1" applyAlignment="1">
      <alignment horizontal="left"/>
    </xf>
    <xf numFmtId="0" fontId="278" fillId="0" borderId="0" xfId="0" applyFont="1" applyFill="1"/>
    <xf numFmtId="49" fontId="0" fillId="0" borderId="0" xfId="0" applyNumberFormat="1"/>
    <xf numFmtId="49" fontId="279" fillId="0" borderId="0" xfId="0" applyNumberFormat="1" applyFont="1" applyFill="1" applyAlignment="1">
      <alignment horizontal="left"/>
    </xf>
    <xf numFmtId="49" fontId="280" fillId="0" borderId="0" xfId="0" applyNumberFormat="1" applyFont="1" applyFill="1" applyAlignment="1">
      <alignment horizontal="left"/>
    </xf>
    <xf numFmtId="49" fontId="151" fillId="0" borderId="0" xfId="0" applyNumberFormat="1" applyFont="1" applyAlignment="1">
      <alignment horizontal="left"/>
    </xf>
    <xf numFmtId="0" fontId="13" fillId="0" borderId="0" xfId="0" applyFont="1" applyAlignment="1"/>
    <xf numFmtId="0" fontId="26" fillId="0" borderId="0" xfId="0" applyFont="1" applyFill="1" applyAlignment="1">
      <alignment horizontal="left" vertical="center"/>
    </xf>
    <xf numFmtId="0" fontId="278" fillId="0" borderId="0" xfId="0" applyFont="1" applyFill="1" applyAlignment="1">
      <alignment horizontal="left" vertical="center"/>
    </xf>
    <xf numFmtId="261" fontId="26" fillId="0" borderId="0" xfId="630" applyNumberFormat="1" applyFont="1" applyAlignment="1" applyProtection="1"/>
    <xf numFmtId="0" fontId="26" fillId="0" borderId="0" xfId="630" applyFont="1" applyAlignment="1" applyProtection="1"/>
    <xf numFmtId="0" fontId="26" fillId="0" borderId="0" xfId="0" applyFont="1" applyAlignment="1">
      <alignment vertical="center"/>
    </xf>
    <xf numFmtId="0" fontId="26" fillId="0" borderId="0" xfId="630" applyFont="1" applyFill="1" applyAlignment="1" applyProtection="1"/>
    <xf numFmtId="261" fontId="26" fillId="0" borderId="0" xfId="630" applyNumberFormat="1" applyFont="1" applyFill="1" applyAlignment="1" applyProtection="1"/>
    <xf numFmtId="49" fontId="26" fillId="0" borderId="0" xfId="0" applyNumberFormat="1" applyFont="1" applyFill="1" applyAlignment="1">
      <alignment horizontal="left" vertical="center"/>
    </xf>
    <xf numFmtId="49" fontId="16" fillId="0" borderId="0" xfId="0" applyNumberFormat="1" applyFont="1" applyAlignment="1">
      <alignment horizontal="left" vertical="center"/>
    </xf>
    <xf numFmtId="0" fontId="10" fillId="0" borderId="0" xfId="0" applyFont="1" applyAlignment="1">
      <alignment vertical="center"/>
    </xf>
    <xf numFmtId="49" fontId="16" fillId="0" borderId="0" xfId="0" applyNumberFormat="1" applyFont="1" applyFill="1" applyAlignment="1">
      <alignment horizontal="left" vertical="center"/>
    </xf>
    <xf numFmtId="0" fontId="10" fillId="0" borderId="0" xfId="0" applyFont="1" applyFill="1" applyAlignment="1">
      <alignment vertical="center"/>
    </xf>
    <xf numFmtId="49" fontId="151" fillId="0" borderId="0" xfId="0" applyNumberFormat="1" applyFont="1" applyFill="1" applyAlignment="1">
      <alignment horizontal="left"/>
    </xf>
    <xf numFmtId="0" fontId="13" fillId="0" borderId="0" xfId="0" applyFont="1" applyFill="1" applyAlignment="1"/>
    <xf numFmtId="49" fontId="268" fillId="0" borderId="59" xfId="0" applyNumberFormat="1" applyFont="1" applyBorder="1" applyAlignment="1">
      <alignment vertical="center"/>
    </xf>
    <xf numFmtId="0" fontId="0" fillId="0" borderId="59" xfId="0" applyBorder="1"/>
    <xf numFmtId="0" fontId="281" fillId="0" borderId="0" xfId="630" applyFont="1" applyFill="1" applyAlignment="1" applyProtection="1">
      <alignment horizontal="left" vertical="center"/>
    </xf>
    <xf numFmtId="0" fontId="10" fillId="0" borderId="0" xfId="0" applyFont="1" applyFill="1" applyBorder="1" applyAlignment="1">
      <alignment horizontal="left"/>
    </xf>
    <xf numFmtId="0" fontId="275" fillId="0" borderId="0" xfId="0" applyFont="1" applyFill="1" applyBorder="1"/>
    <xf numFmtId="49" fontId="0" fillId="0" borderId="0" xfId="0" applyNumberFormat="1" applyBorder="1"/>
    <xf numFmtId="262" fontId="279" fillId="0" borderId="0" xfId="0" applyNumberFormat="1" applyFont="1" applyFill="1" applyAlignment="1">
      <alignment horizontal="left"/>
    </xf>
    <xf numFmtId="262" fontId="280" fillId="0" borderId="0" xfId="0" applyNumberFormat="1" applyFont="1" applyFill="1" applyAlignment="1">
      <alignment horizontal="left"/>
    </xf>
    <xf numFmtId="49" fontId="151" fillId="0" borderId="0" xfId="0" applyNumberFormat="1" applyFont="1" applyAlignment="1">
      <alignment horizontal="left" vertical="center"/>
    </xf>
    <xf numFmtId="0" fontId="13" fillId="0" borderId="0" xfId="0" applyFont="1" applyAlignment="1">
      <alignment vertical="center"/>
    </xf>
    <xf numFmtId="0" fontId="0" fillId="0" borderId="0" xfId="0" applyAlignment="1">
      <alignment vertical="center"/>
    </xf>
    <xf numFmtId="262" fontId="26" fillId="0" borderId="0" xfId="630" applyNumberFormat="1" applyFont="1" applyFill="1" applyAlignment="1" applyProtection="1"/>
    <xf numFmtId="262" fontId="26" fillId="0" borderId="0" xfId="630" applyNumberFormat="1" applyFont="1" applyAlignment="1" applyProtection="1"/>
    <xf numFmtId="0" fontId="10" fillId="0" borderId="0" xfId="0" applyFont="1"/>
    <xf numFmtId="0" fontId="10" fillId="0" borderId="0" xfId="0" applyFont="1" applyAlignment="1"/>
    <xf numFmtId="262" fontId="279" fillId="0" borderId="0" xfId="0" applyNumberFormat="1" applyFont="1" applyFill="1" applyAlignment="1">
      <alignment horizontal="left" vertical="center"/>
    </xf>
    <xf numFmtId="263" fontId="26" fillId="0" borderId="0" xfId="630" applyNumberFormat="1" applyFont="1" applyAlignment="1" applyProtection="1">
      <alignment horizontal="left" indent="1"/>
    </xf>
    <xf numFmtId="262" fontId="280" fillId="0" borderId="0" xfId="0" applyNumberFormat="1" applyFont="1" applyFill="1" applyAlignment="1">
      <alignment horizontal="left" vertical="center"/>
    </xf>
    <xf numFmtId="49" fontId="151" fillId="0" borderId="0" xfId="0" applyNumberFormat="1" applyFont="1" applyFill="1" applyAlignment="1">
      <alignment horizontal="left" vertical="center"/>
    </xf>
    <xf numFmtId="0" fontId="13" fillId="0" borderId="0" xfId="0" applyFont="1" applyFill="1" applyAlignment="1">
      <alignment horizontal="right" vertical="center"/>
    </xf>
    <xf numFmtId="0" fontId="279" fillId="0" borderId="0" xfId="0" applyFont="1" applyFill="1" applyAlignment="1">
      <alignment horizontal="left" vertical="center" indent="1"/>
    </xf>
    <xf numFmtId="0" fontId="26" fillId="0" borderId="0" xfId="0" applyFont="1" applyFill="1" applyAlignment="1">
      <alignment vertical="center"/>
    </xf>
    <xf numFmtId="262" fontId="281" fillId="0" borderId="0" xfId="630" applyNumberFormat="1" applyFont="1" applyAlignment="1" applyProtection="1"/>
    <xf numFmtId="49" fontId="10" fillId="0" borderId="0" xfId="0" applyNumberFormat="1" applyFont="1"/>
    <xf numFmtId="49" fontId="279" fillId="0" borderId="0" xfId="0" applyNumberFormat="1" applyFont="1" applyFill="1" applyAlignment="1">
      <alignment horizontal="left" vertical="center"/>
    </xf>
    <xf numFmtId="49" fontId="280" fillId="0" borderId="0" xfId="0" applyNumberFormat="1" applyFont="1" applyFill="1" applyAlignment="1">
      <alignment horizontal="left" vertical="center"/>
    </xf>
    <xf numFmtId="264" fontId="26" fillId="0" borderId="0" xfId="630" applyNumberFormat="1" applyFont="1" applyAlignment="1" applyProtection="1"/>
    <xf numFmtId="265" fontId="26" fillId="0" borderId="0" xfId="630" applyNumberFormat="1" applyFont="1" applyAlignment="1" applyProtection="1"/>
    <xf numFmtId="0" fontId="0" fillId="0" borderId="0" xfId="0" applyFill="1" applyAlignment="1">
      <alignment horizontal="left" vertical="top"/>
    </xf>
    <xf numFmtId="0" fontId="275" fillId="0" borderId="0" xfId="0" applyFont="1" applyFill="1" applyAlignment="1">
      <alignment vertical="top"/>
    </xf>
    <xf numFmtId="49" fontId="0" fillId="0" borderId="0" xfId="0" applyNumberFormat="1" applyAlignment="1">
      <alignment vertical="center"/>
    </xf>
    <xf numFmtId="0" fontId="0" fillId="0" borderId="61" xfId="0" applyBorder="1"/>
    <xf numFmtId="0" fontId="267" fillId="0" borderId="62" xfId="0" applyFont="1" applyBorder="1" applyAlignment="1">
      <alignment vertical="center"/>
    </xf>
    <xf numFmtId="0" fontId="0" fillId="0" borderId="63" xfId="0" applyBorder="1"/>
    <xf numFmtId="262" fontId="279" fillId="0" borderId="0" xfId="0" applyNumberFormat="1" applyFont="1" applyAlignment="1">
      <alignment horizontal="left"/>
    </xf>
    <xf numFmtId="49" fontId="16" fillId="0" borderId="63" xfId="0" applyNumberFormat="1" applyFont="1" applyBorder="1" applyAlignment="1">
      <alignment horizontal="left" vertical="center" indent="1"/>
    </xf>
    <xf numFmtId="49" fontId="26" fillId="0" borderId="0" xfId="0" applyNumberFormat="1" applyFont="1" applyAlignment="1">
      <alignment horizontal="left" vertical="center"/>
    </xf>
    <xf numFmtId="49" fontId="16" fillId="0" borderId="63" xfId="0" applyNumberFormat="1" applyFont="1" applyFill="1" applyBorder="1" applyAlignment="1">
      <alignment horizontal="left" indent="1"/>
    </xf>
    <xf numFmtId="0" fontId="0" fillId="0" borderId="0" xfId="0" applyAlignment="1"/>
    <xf numFmtId="262" fontId="279" fillId="0" borderId="0" xfId="0" applyNumberFormat="1" applyFont="1" applyAlignment="1">
      <alignment horizontal="left" vertical="center"/>
    </xf>
    <xf numFmtId="49" fontId="16" fillId="0" borderId="63" xfId="0" applyNumberFormat="1" applyFont="1" applyBorder="1" applyAlignment="1">
      <alignment horizontal="left" indent="1"/>
    </xf>
    <xf numFmtId="0" fontId="0" fillId="0" borderId="62" xfId="0" applyBorder="1" applyAlignment="1">
      <alignment horizontal="left" indent="1"/>
    </xf>
    <xf numFmtId="0" fontId="282" fillId="0" borderId="60" xfId="630" applyFont="1" applyBorder="1" applyAlignment="1" applyProtection="1">
      <alignment horizontal="left" vertical="top"/>
    </xf>
    <xf numFmtId="0" fontId="10" fillId="0" borderId="60" xfId="10048" applyFont="1" applyBorder="1"/>
    <xf numFmtId="0" fontId="10" fillId="0" borderId="0" xfId="10048" applyFont="1" applyBorder="1"/>
    <xf numFmtId="0" fontId="283" fillId="0" borderId="0" xfId="10048" quotePrefix="1" applyFont="1" applyFill="1" applyAlignment="1">
      <alignment vertical="top"/>
    </xf>
    <xf numFmtId="0" fontId="269" fillId="0" borderId="0" xfId="10048" applyFont="1" applyFill="1" applyAlignment="1">
      <alignment vertical="top"/>
    </xf>
    <xf numFmtId="0" fontId="269" fillId="0" borderId="0" xfId="10048" applyFont="1" applyFill="1"/>
    <xf numFmtId="0" fontId="285" fillId="0" borderId="64" xfId="10048" applyFont="1" applyBorder="1" applyAlignment="1">
      <alignment horizontal="left" vertical="center"/>
    </xf>
    <xf numFmtId="266" fontId="286" fillId="85" borderId="65" xfId="10048" applyNumberFormat="1" applyFont="1" applyFill="1" applyBorder="1" applyAlignment="1">
      <alignment horizontal="right" vertical="center"/>
    </xf>
    <xf numFmtId="266" fontId="286" fillId="0" borderId="65" xfId="10048" applyNumberFormat="1" applyFont="1" applyFill="1" applyBorder="1" applyAlignment="1">
      <alignment horizontal="right" vertical="center"/>
    </xf>
    <xf numFmtId="0" fontId="19" fillId="0" borderId="0" xfId="10048" applyFont="1" applyAlignment="1">
      <alignment vertical="center"/>
    </xf>
    <xf numFmtId="0" fontId="286" fillId="0" borderId="0" xfId="10048" applyFont="1" applyBorder="1" applyAlignment="1" applyProtection="1">
      <alignment horizontal="left" vertical="center"/>
      <protection locked="0"/>
    </xf>
    <xf numFmtId="267" fontId="286" fillId="85" borderId="66" xfId="10048" applyNumberFormat="1" applyFont="1" applyFill="1" applyBorder="1" applyAlignment="1" applyProtection="1">
      <alignment vertical="center"/>
      <protection locked="0"/>
    </xf>
    <xf numFmtId="267" fontId="286" fillId="0" borderId="66" xfId="10048" applyNumberFormat="1" applyFont="1" applyBorder="1" applyAlignment="1" applyProtection="1">
      <alignment vertical="center"/>
      <protection locked="0"/>
    </xf>
    <xf numFmtId="4" fontId="19" fillId="0" borderId="0" xfId="10048" applyNumberFormat="1" applyFont="1" applyAlignment="1">
      <alignment vertical="center"/>
    </xf>
    <xf numFmtId="0" fontId="285" fillId="0" borderId="0" xfId="10048" applyFont="1" applyFill="1" applyBorder="1" applyAlignment="1" applyProtection="1">
      <alignment horizontal="left" vertical="center" indent="1"/>
      <protection locked="0"/>
    </xf>
    <xf numFmtId="0" fontId="287" fillId="0" borderId="0" xfId="10048" applyFont="1" applyFill="1" applyBorder="1" applyAlignment="1" applyProtection="1">
      <alignment horizontal="left" vertical="center"/>
      <protection locked="0"/>
    </xf>
    <xf numFmtId="267" fontId="285" fillId="85" borderId="66" xfId="10048" applyNumberFormat="1" applyFont="1" applyFill="1" applyBorder="1" applyAlignment="1" applyProtection="1">
      <alignment vertical="center"/>
      <protection locked="0"/>
    </xf>
    <xf numFmtId="267" fontId="285" fillId="0" borderId="66" xfId="10048" applyNumberFormat="1" applyFont="1" applyBorder="1" applyAlignment="1" applyProtection="1">
      <alignment vertical="center"/>
      <protection locked="0"/>
    </xf>
    <xf numFmtId="0" fontId="274" fillId="0" borderId="0" xfId="10048" applyFont="1" applyAlignment="1">
      <alignment vertical="center"/>
    </xf>
    <xf numFmtId="4" fontId="274" fillId="0" borderId="0" xfId="10048" applyNumberFormat="1" applyFont="1" applyAlignment="1">
      <alignment vertical="center"/>
    </xf>
    <xf numFmtId="0" fontId="286" fillId="0" borderId="55" xfId="10048" applyFont="1" applyFill="1" applyBorder="1" applyAlignment="1" applyProtection="1">
      <alignment horizontal="left" vertical="center"/>
      <protection locked="0"/>
    </xf>
    <xf numFmtId="267" fontId="286" fillId="85" borderId="65" xfId="10048" applyNumberFormat="1" applyFont="1" applyFill="1" applyBorder="1" applyAlignment="1" applyProtection="1">
      <alignment vertical="center"/>
      <protection locked="0"/>
    </xf>
    <xf numFmtId="267" fontId="286" fillId="0" borderId="65" xfId="10048" applyNumberFormat="1" applyFont="1" applyBorder="1" applyAlignment="1" applyProtection="1">
      <alignment vertical="center"/>
      <protection locked="0"/>
    </xf>
    <xf numFmtId="41" fontId="19" fillId="0" borderId="0" xfId="10048" applyNumberFormat="1" applyFont="1" applyAlignment="1">
      <alignment vertical="center"/>
    </xf>
    <xf numFmtId="0" fontId="286" fillId="0" borderId="0" xfId="10048" applyFont="1" applyFill="1" applyBorder="1" applyAlignment="1" applyProtection="1">
      <alignment horizontal="left" vertical="center"/>
      <protection locked="0"/>
    </xf>
    <xf numFmtId="267" fontId="286" fillId="0" borderId="66" xfId="10048" applyNumberFormat="1" applyFont="1" applyFill="1" applyBorder="1" applyAlignment="1" applyProtection="1">
      <alignment vertical="center"/>
      <protection locked="0"/>
    </xf>
    <xf numFmtId="0" fontId="286" fillId="0" borderId="64" xfId="10048" applyFont="1" applyFill="1" applyBorder="1" applyAlignment="1" applyProtection="1">
      <alignment horizontal="left" vertical="center"/>
      <protection locked="0"/>
    </xf>
    <xf numFmtId="0" fontId="286" fillId="0" borderId="67" xfId="10048" applyFont="1" applyFill="1" applyBorder="1" applyAlignment="1" applyProtection="1">
      <alignment horizontal="left" vertical="center"/>
      <protection locked="0"/>
    </xf>
    <xf numFmtId="267" fontId="286" fillId="85" borderId="66" xfId="10049" applyNumberFormat="1" applyFont="1" applyFill="1" applyBorder="1" applyAlignment="1">
      <alignment vertical="center"/>
    </xf>
    <xf numFmtId="267" fontId="286" fillId="86" borderId="66" xfId="10049" applyNumberFormat="1" applyFont="1" applyFill="1" applyBorder="1" applyAlignment="1">
      <alignment vertical="center"/>
    </xf>
    <xf numFmtId="267" fontId="286" fillId="0" borderId="66" xfId="10049" applyNumberFormat="1" applyFont="1" applyFill="1" applyBorder="1" applyAlignment="1">
      <alignment vertical="center"/>
    </xf>
    <xf numFmtId="0" fontId="19" fillId="0" borderId="0" xfId="10048" applyFont="1" applyFill="1" applyAlignment="1">
      <alignment vertical="center"/>
    </xf>
    <xf numFmtId="41" fontId="19" fillId="0" borderId="0" xfId="10048" applyNumberFormat="1" applyFont="1" applyFill="1" applyAlignment="1">
      <alignment vertical="center"/>
    </xf>
    <xf numFmtId="0" fontId="286" fillId="0" borderId="0" xfId="10048" applyFont="1" applyBorder="1" applyAlignment="1" applyProtection="1">
      <alignment horizontal="left" vertical="center" wrapText="1"/>
      <protection locked="0"/>
    </xf>
    <xf numFmtId="267" fontId="286" fillId="85" borderId="68" xfId="10048" applyNumberFormat="1" applyFont="1" applyFill="1" applyBorder="1" applyAlignment="1" applyProtection="1">
      <alignment vertical="center"/>
      <protection locked="0"/>
    </xf>
    <xf numFmtId="267" fontId="286" fillId="0" borderId="68" xfId="10048" applyNumberFormat="1" applyFont="1" applyBorder="1" applyAlignment="1" applyProtection="1">
      <alignment vertical="center"/>
      <protection locked="0"/>
    </xf>
    <xf numFmtId="0" fontId="286" fillId="0" borderId="0" xfId="10048" applyFont="1" applyAlignment="1" applyProtection="1">
      <alignment horizontal="left" vertical="center"/>
      <protection locked="0"/>
    </xf>
    <xf numFmtId="267" fontId="286" fillId="85" borderId="69" xfId="10048" applyNumberFormat="1" applyFont="1" applyFill="1" applyBorder="1" applyAlignment="1" applyProtection="1">
      <alignment vertical="center"/>
      <protection locked="0"/>
    </xf>
    <xf numFmtId="267" fontId="286" fillId="0" borderId="69" xfId="10048" applyNumberFormat="1" applyFont="1" applyBorder="1" applyAlignment="1" applyProtection="1">
      <alignment vertical="center"/>
      <protection locked="0"/>
    </xf>
    <xf numFmtId="0" fontId="286" fillId="0" borderId="60" xfId="10048" applyFont="1" applyBorder="1" applyAlignment="1" applyProtection="1">
      <alignment horizontal="left" vertical="center"/>
      <protection locked="0"/>
    </xf>
    <xf numFmtId="0" fontId="290" fillId="0" borderId="55" xfId="10048" applyFont="1" applyBorder="1" applyAlignment="1" applyProtection="1">
      <alignment horizontal="left" vertical="center"/>
      <protection locked="0"/>
    </xf>
    <xf numFmtId="267" fontId="290" fillId="85" borderId="65" xfId="10048" applyNumberFormat="1" applyFont="1" applyFill="1" applyBorder="1" applyAlignment="1" applyProtection="1">
      <alignment vertical="center"/>
      <protection locked="0"/>
    </xf>
    <xf numFmtId="267" fontId="290" fillId="0" borderId="65" xfId="10048" applyNumberFormat="1" applyFont="1" applyBorder="1" applyAlignment="1" applyProtection="1">
      <alignment vertical="center"/>
      <protection locked="0"/>
    </xf>
    <xf numFmtId="41" fontId="19" fillId="0" borderId="0" xfId="0" applyNumberFormat="1" applyFont="1"/>
    <xf numFmtId="268" fontId="10" fillId="0" borderId="0" xfId="0" applyNumberFormat="1" applyFont="1"/>
    <xf numFmtId="0" fontId="283" fillId="0" borderId="0" xfId="10048" applyFont="1" applyFill="1" applyAlignment="1">
      <alignment vertical="top"/>
    </xf>
    <xf numFmtId="267" fontId="285" fillId="0" borderId="66" xfId="10048" applyNumberFormat="1" applyFont="1" applyFill="1" applyBorder="1" applyAlignment="1" applyProtection="1">
      <alignment vertical="center"/>
      <protection locked="0"/>
    </xf>
    <xf numFmtId="267" fontId="286" fillId="0" borderId="65" xfId="10048" applyNumberFormat="1" applyFont="1" applyFill="1" applyBorder="1" applyAlignment="1" applyProtection="1">
      <alignment vertical="center"/>
      <protection locked="0"/>
    </xf>
    <xf numFmtId="0" fontId="286" fillId="0" borderId="60" xfId="10048" applyFont="1" applyFill="1" applyBorder="1" applyAlignment="1" applyProtection="1">
      <alignment vertical="center"/>
      <protection locked="0"/>
    </xf>
    <xf numFmtId="0" fontId="286" fillId="0" borderId="70" xfId="10048" applyFont="1" applyFill="1" applyBorder="1" applyAlignment="1" applyProtection="1">
      <alignment vertical="center"/>
      <protection locked="0"/>
    </xf>
    <xf numFmtId="0" fontId="286" fillId="0" borderId="0" xfId="10048" applyFont="1" applyFill="1" applyAlignment="1" applyProtection="1">
      <alignment horizontal="left" vertical="center"/>
      <protection locked="0"/>
    </xf>
    <xf numFmtId="267" fontId="286" fillId="0" borderId="69" xfId="10048" applyNumberFormat="1" applyFont="1" applyFill="1" applyBorder="1" applyAlignment="1" applyProtection="1">
      <alignment vertical="center"/>
      <protection locked="0"/>
    </xf>
    <xf numFmtId="0" fontId="286" fillId="0" borderId="60" xfId="10048" applyFont="1" applyFill="1" applyBorder="1" applyAlignment="1" applyProtection="1">
      <alignment horizontal="left" vertical="center"/>
      <protection locked="0"/>
    </xf>
    <xf numFmtId="0" fontId="286" fillId="0" borderId="64" xfId="10048" applyFont="1" applyBorder="1" applyAlignment="1" applyProtection="1">
      <alignment vertical="center"/>
      <protection locked="0"/>
    </xf>
    <xf numFmtId="0" fontId="286" fillId="0" borderId="67" xfId="10048" applyFont="1" applyBorder="1" applyAlignment="1" applyProtection="1">
      <alignment vertical="center"/>
      <protection locked="0"/>
    </xf>
    <xf numFmtId="268" fontId="19" fillId="0" borderId="0" xfId="10048" applyNumberFormat="1" applyFont="1" applyAlignment="1">
      <alignment vertical="center"/>
    </xf>
    <xf numFmtId="0" fontId="10" fillId="0" borderId="0" xfId="0" applyFont="1" applyAlignment="1">
      <alignment vertical="top"/>
    </xf>
    <xf numFmtId="0" fontId="291" fillId="0" borderId="0" xfId="10048" applyFont="1" applyFill="1" applyAlignment="1">
      <alignment vertical="center"/>
    </xf>
    <xf numFmtId="0" fontId="10" fillId="0" borderId="0" xfId="0" applyFont="1" applyFill="1" applyAlignment="1">
      <alignment vertical="top"/>
    </xf>
    <xf numFmtId="41" fontId="141" fillId="0" borderId="0" xfId="10048" applyNumberFormat="1" applyFont="1" applyFill="1" applyAlignment="1">
      <alignment vertical="center"/>
    </xf>
    <xf numFmtId="0" fontId="141" fillId="0" borderId="0" xfId="10048" applyFont="1" applyAlignment="1">
      <alignment vertical="center"/>
    </xf>
    <xf numFmtId="0" fontId="286" fillId="0" borderId="0" xfId="10048" applyFont="1" applyFill="1" applyBorder="1" applyAlignment="1" applyProtection="1">
      <alignment horizontal="left"/>
      <protection locked="0"/>
    </xf>
    <xf numFmtId="267" fontId="286" fillId="85" borderId="66" xfId="10048" applyNumberFormat="1" applyFont="1" applyFill="1" applyBorder="1" applyAlignment="1" applyProtection="1">
      <protection locked="0"/>
    </xf>
    <xf numFmtId="267" fontId="286" fillId="0" borderId="66" xfId="10048" applyNumberFormat="1" applyFont="1" applyFill="1" applyBorder="1" applyAlignment="1" applyProtection="1">
      <protection locked="0"/>
    </xf>
    <xf numFmtId="267" fontId="286" fillId="0" borderId="66" xfId="10048" applyNumberFormat="1" applyFont="1" applyBorder="1" applyAlignment="1" applyProtection="1">
      <protection locked="0"/>
    </xf>
    <xf numFmtId="3" fontId="141" fillId="0" borderId="0" xfId="10048" applyNumberFormat="1" applyFont="1" applyAlignment="1">
      <alignment vertical="center"/>
    </xf>
    <xf numFmtId="0" fontId="286" fillId="0" borderId="0" xfId="10048" applyFont="1" applyBorder="1" applyAlignment="1" applyProtection="1">
      <alignment horizontal="left"/>
      <protection locked="0"/>
    </xf>
    <xf numFmtId="0" fontId="286" fillId="0" borderId="0" xfId="10048" applyFont="1" applyFill="1" applyBorder="1" applyAlignment="1" applyProtection="1">
      <alignment horizontal="left" wrapText="1"/>
      <protection locked="0"/>
    </xf>
    <xf numFmtId="0" fontId="286" fillId="0" borderId="55" xfId="10048" applyFont="1" applyBorder="1" applyAlignment="1" applyProtection="1">
      <alignment horizontal="left"/>
      <protection locked="0"/>
    </xf>
    <xf numFmtId="267" fontId="292" fillId="85" borderId="65" xfId="10047" applyNumberFormat="1" applyFont="1" applyFill="1" applyBorder="1" applyAlignment="1" applyProtection="1">
      <protection locked="0"/>
    </xf>
    <xf numFmtId="267" fontId="292" fillId="0" borderId="65" xfId="10047" applyNumberFormat="1" applyFont="1" applyBorder="1" applyAlignment="1" applyProtection="1">
      <protection locked="0"/>
    </xf>
    <xf numFmtId="0" fontId="293" fillId="0" borderId="0" xfId="10048" applyFont="1" applyFill="1" applyAlignment="1">
      <alignment vertical="top"/>
    </xf>
    <xf numFmtId="266" fontId="286" fillId="0" borderId="0" xfId="10048" applyNumberFormat="1" applyFont="1" applyFill="1" applyBorder="1" applyAlignment="1">
      <alignment horizontal="right" vertical="center"/>
    </xf>
    <xf numFmtId="266" fontId="286" fillId="0" borderId="71" xfId="10048" applyNumberFormat="1" applyFont="1" applyFill="1" applyBorder="1" applyAlignment="1">
      <alignment horizontal="right" vertical="center"/>
    </xf>
    <xf numFmtId="0" fontId="141" fillId="0" borderId="0" xfId="10048" applyFont="1" applyFill="1" applyAlignment="1">
      <alignment vertical="center"/>
    </xf>
    <xf numFmtId="41" fontId="286" fillId="0" borderId="60" xfId="10048" applyNumberFormat="1" applyFont="1" applyFill="1" applyBorder="1" applyAlignment="1" applyProtection="1">
      <protection locked="0"/>
    </xf>
    <xf numFmtId="41" fontId="286" fillId="0" borderId="60" xfId="10048" applyNumberFormat="1" applyFont="1" applyBorder="1" applyAlignment="1" applyProtection="1">
      <protection locked="0"/>
    </xf>
    <xf numFmtId="41" fontId="286" fillId="0" borderId="70" xfId="10048" applyNumberFormat="1" applyFont="1" applyBorder="1" applyAlignment="1" applyProtection="1">
      <protection locked="0"/>
    </xf>
    <xf numFmtId="268" fontId="286" fillId="85" borderId="72" xfId="10048" applyNumberFormat="1" applyFont="1" applyFill="1" applyBorder="1" applyAlignment="1" applyProtection="1">
      <protection locked="0"/>
    </xf>
    <xf numFmtId="41" fontId="286" fillId="0" borderId="0" xfId="10048" applyNumberFormat="1" applyFont="1" applyBorder="1" applyAlignment="1" applyProtection="1">
      <alignment vertical="center"/>
      <protection locked="0"/>
    </xf>
    <xf numFmtId="41" fontId="286" fillId="0" borderId="0" xfId="10048" applyNumberFormat="1" applyFont="1" applyFill="1" applyBorder="1" applyAlignment="1" applyProtection="1">
      <protection locked="0"/>
    </xf>
    <xf numFmtId="41" fontId="286" fillId="0" borderId="71" xfId="10048" applyNumberFormat="1" applyFont="1" applyBorder="1" applyAlignment="1" applyProtection="1">
      <protection locked="0"/>
    </xf>
    <xf numFmtId="41" fontId="286" fillId="0" borderId="0" xfId="10048" applyNumberFormat="1" applyFont="1" applyBorder="1" applyAlignment="1" applyProtection="1">
      <protection locked="0"/>
    </xf>
    <xf numFmtId="41" fontId="286" fillId="0" borderId="66" xfId="10048" applyNumberFormat="1" applyFont="1" applyFill="1" applyBorder="1" applyAlignment="1" applyProtection="1">
      <protection locked="0"/>
    </xf>
    <xf numFmtId="268" fontId="286" fillId="0" borderId="0" xfId="10048" applyNumberFormat="1" applyFont="1" applyFill="1" applyBorder="1" applyAlignment="1" applyProtection="1">
      <protection locked="0"/>
    </xf>
    <xf numFmtId="268" fontId="286" fillId="0" borderId="71" xfId="10048" applyNumberFormat="1" applyFont="1" applyFill="1" applyBorder="1" applyAlignment="1" applyProtection="1">
      <protection locked="0"/>
    </xf>
    <xf numFmtId="268" fontId="286" fillId="0" borderId="0" xfId="10048" applyNumberFormat="1" applyFont="1" applyFill="1" applyBorder="1" applyAlignment="1" applyProtection="1">
      <alignment vertical="center"/>
      <protection locked="0"/>
    </xf>
    <xf numFmtId="41" fontId="292" fillId="0" borderId="55" xfId="10047" applyNumberFormat="1" applyFont="1" applyBorder="1" applyAlignment="1" applyProtection="1">
      <protection locked="0"/>
    </xf>
    <xf numFmtId="41" fontId="292" fillId="0" borderId="73" xfId="10047" applyNumberFormat="1" applyFont="1" applyBorder="1" applyAlignment="1" applyProtection="1">
      <protection locked="0"/>
    </xf>
    <xf numFmtId="268" fontId="292" fillId="85" borderId="65" xfId="10047" applyNumberFormat="1" applyFont="1" applyFill="1" applyBorder="1" applyAlignment="1" applyProtection="1">
      <protection locked="0"/>
    </xf>
    <xf numFmtId="267" fontId="292" fillId="0" borderId="65" xfId="10047" applyNumberFormat="1" applyFont="1" applyFill="1" applyBorder="1" applyAlignment="1" applyProtection="1">
      <protection locked="0"/>
    </xf>
    <xf numFmtId="41" fontId="292" fillId="0" borderId="0" xfId="10047" applyNumberFormat="1" applyFont="1" applyBorder="1" applyAlignment="1" applyProtection="1">
      <alignment vertical="center"/>
      <protection locked="0"/>
    </xf>
    <xf numFmtId="0" fontId="294" fillId="0" borderId="0" xfId="0" applyFont="1"/>
    <xf numFmtId="0" fontId="275" fillId="0" borderId="0" xfId="0" applyFont="1" applyAlignment="1">
      <alignment vertical="top"/>
    </xf>
    <xf numFmtId="0" fontId="285" fillId="0" borderId="0" xfId="10048" applyFont="1" applyBorder="1" applyAlignment="1">
      <alignment horizontal="left" vertical="center"/>
    </xf>
    <xf numFmtId="0" fontId="286" fillId="29" borderId="60" xfId="0" applyFont="1" applyFill="1" applyBorder="1"/>
    <xf numFmtId="267" fontId="286" fillId="85" borderId="68" xfId="4809" applyNumberFormat="1" applyFont="1" applyFill="1" applyBorder="1"/>
    <xf numFmtId="267" fontId="286" fillId="0" borderId="68" xfId="4809" applyNumberFormat="1" applyFont="1" applyFill="1" applyBorder="1"/>
    <xf numFmtId="267" fontId="286" fillId="29" borderId="68" xfId="4809" applyNumberFormat="1" applyFont="1" applyFill="1" applyBorder="1"/>
    <xf numFmtId="0" fontId="295" fillId="29" borderId="0" xfId="0" applyFont="1" applyFill="1"/>
    <xf numFmtId="0" fontId="286" fillId="29" borderId="64" xfId="0" applyFont="1" applyFill="1" applyBorder="1"/>
    <xf numFmtId="267" fontId="286" fillId="85" borderId="69" xfId="4809" applyNumberFormat="1" applyFont="1" applyFill="1" applyBorder="1"/>
    <xf numFmtId="267" fontId="286" fillId="0" borderId="69" xfId="4809" applyNumberFormat="1" applyFont="1" applyFill="1" applyBorder="1"/>
    <xf numFmtId="267" fontId="286" fillId="29" borderId="69" xfId="4809" applyNumberFormat="1" applyFont="1" applyFill="1" applyBorder="1"/>
    <xf numFmtId="0" fontId="290" fillId="29" borderId="57" xfId="0" applyFont="1" applyFill="1" applyBorder="1"/>
    <xf numFmtId="267" fontId="290" fillId="85" borderId="65" xfId="4809" applyNumberFormat="1" applyFont="1" applyFill="1" applyBorder="1"/>
    <xf numFmtId="267" fontId="290" fillId="0" borderId="65" xfId="4809" applyNumberFormat="1" applyFont="1" applyFill="1" applyBorder="1"/>
    <xf numFmtId="267" fontId="290" fillId="29" borderId="65" xfId="4809" applyNumberFormat="1" applyFont="1" applyFill="1" applyBorder="1"/>
    <xf numFmtId="268" fontId="295" fillId="29" borderId="0" xfId="0" applyNumberFormat="1" applyFont="1" applyFill="1"/>
    <xf numFmtId="0" fontId="286" fillId="29" borderId="0" xfId="0" applyFont="1" applyFill="1" applyBorder="1"/>
    <xf numFmtId="267" fontId="286" fillId="85" borderId="66" xfId="4809" applyNumberFormat="1" applyFont="1" applyFill="1" applyBorder="1"/>
    <xf numFmtId="267" fontId="286" fillId="0" borderId="66" xfId="4809" applyNumberFormat="1" applyFont="1" applyFill="1" applyBorder="1"/>
    <xf numFmtId="267" fontId="286" fillId="29" borderId="66" xfId="4809" applyNumberFormat="1" applyFont="1" applyFill="1" applyBorder="1"/>
    <xf numFmtId="0" fontId="286" fillId="0" borderId="0" xfId="0" applyFont="1" applyFill="1" applyBorder="1"/>
    <xf numFmtId="0" fontId="286" fillId="29" borderId="0" xfId="0" applyFont="1" applyFill="1" applyBorder="1" applyAlignment="1"/>
    <xf numFmtId="0" fontId="286" fillId="0" borderId="60" xfId="0" applyFont="1" applyFill="1" applyBorder="1"/>
    <xf numFmtId="0" fontId="286" fillId="0" borderId="64" xfId="0" applyFont="1" applyFill="1" applyBorder="1" applyAlignment="1"/>
    <xf numFmtId="0" fontId="290" fillId="0" borderId="57" xfId="0" applyFont="1" applyFill="1" applyBorder="1"/>
    <xf numFmtId="0" fontId="290" fillId="0" borderId="60" xfId="0" applyFont="1" applyFill="1" applyBorder="1"/>
    <xf numFmtId="267" fontId="290" fillId="85" borderId="68" xfId="4809" applyNumberFormat="1" applyFont="1" applyFill="1" applyBorder="1"/>
    <xf numFmtId="267" fontId="290" fillId="0" borderId="68" xfId="4809" applyNumberFormat="1" applyFont="1" applyFill="1" applyBorder="1"/>
    <xf numFmtId="267" fontId="290" fillId="29" borderId="68" xfId="4809" applyNumberFormat="1" applyFont="1" applyFill="1" applyBorder="1"/>
    <xf numFmtId="0" fontId="286" fillId="0" borderId="64" xfId="0" applyFont="1" applyFill="1" applyBorder="1"/>
    <xf numFmtId="0" fontId="286" fillId="29" borderId="64" xfId="0" applyFont="1" applyFill="1" applyBorder="1" applyAlignment="1"/>
    <xf numFmtId="0" fontId="286" fillId="0" borderId="0" xfId="0" applyFont="1" applyFill="1" applyBorder="1" applyAlignment="1"/>
    <xf numFmtId="269" fontId="286" fillId="0" borderId="0" xfId="4809" applyNumberFormat="1" applyFont="1" applyFill="1" applyBorder="1"/>
    <xf numFmtId="0" fontId="295" fillId="0" borderId="0" xfId="0" applyFont="1" applyFill="1"/>
    <xf numFmtId="0" fontId="290" fillId="29" borderId="0" xfId="0" applyFont="1" applyFill="1" applyBorder="1"/>
    <xf numFmtId="268" fontId="290" fillId="85" borderId="66" xfId="4809" applyNumberFormat="1" applyFont="1" applyFill="1" applyBorder="1"/>
    <xf numFmtId="268" fontId="290" fillId="0" borderId="66" xfId="4809" applyNumberFormat="1" applyFont="1" applyFill="1" applyBorder="1"/>
    <xf numFmtId="268" fontId="290" fillId="29" borderId="66" xfId="4809" applyNumberFormat="1" applyFont="1" applyFill="1" applyBorder="1"/>
    <xf numFmtId="269" fontId="286" fillId="85" borderId="66" xfId="4809" applyNumberFormat="1" applyFont="1" applyFill="1" applyBorder="1"/>
    <xf numFmtId="269" fontId="286" fillId="0" borderId="66" xfId="4809" applyNumberFormat="1" applyFont="1" applyFill="1" applyBorder="1"/>
    <xf numFmtId="269" fontId="286" fillId="29" borderId="66" xfId="4809" applyNumberFormat="1" applyFont="1" applyFill="1" applyBorder="1"/>
    <xf numFmtId="269" fontId="286" fillId="85" borderId="69" xfId="4809" applyNumberFormat="1" applyFont="1" applyFill="1" applyBorder="1"/>
    <xf numFmtId="269" fontId="286" fillId="0" borderId="69" xfId="4809" applyNumberFormat="1" applyFont="1" applyFill="1" applyBorder="1"/>
    <xf numFmtId="269" fontId="286" fillId="29" borderId="69" xfId="4809" applyNumberFormat="1" applyFont="1" applyFill="1" applyBorder="1"/>
    <xf numFmtId="0" fontId="296" fillId="0" borderId="0" xfId="0" applyFont="1" applyFill="1" applyBorder="1" applyAlignment="1"/>
    <xf numFmtId="269" fontId="286" fillId="0" borderId="0" xfId="4809" applyNumberFormat="1" applyFont="1" applyFill="1" applyBorder="1" applyAlignment="1">
      <alignment horizontal="right"/>
    </xf>
    <xf numFmtId="269" fontId="286" fillId="85" borderId="68" xfId="4809" applyNumberFormat="1" applyFont="1" applyFill="1" applyBorder="1"/>
    <xf numFmtId="269" fontId="286" fillId="0" borderId="68" xfId="4809" applyNumberFormat="1" applyFont="1" applyFill="1" applyBorder="1"/>
    <xf numFmtId="269" fontId="286" fillId="29" borderId="68" xfId="4809" applyNumberFormat="1" applyFont="1" applyFill="1" applyBorder="1"/>
    <xf numFmtId="0" fontId="282" fillId="0" borderId="0" xfId="630" applyFont="1" applyBorder="1" applyAlignment="1" applyProtection="1">
      <alignment horizontal="left" vertical="top"/>
    </xf>
    <xf numFmtId="0" fontId="291" fillId="0" borderId="0" xfId="10048" applyFont="1" applyFill="1" applyBorder="1"/>
    <xf numFmtId="268" fontId="290" fillId="85" borderId="65" xfId="4809" applyNumberFormat="1" applyFont="1" applyFill="1" applyBorder="1"/>
    <xf numFmtId="268" fontId="290" fillId="0" borderId="65" xfId="4809" applyNumberFormat="1" applyFont="1" applyFill="1" applyBorder="1"/>
    <xf numFmtId="268" fontId="290" fillId="29" borderId="65" xfId="4809" applyNumberFormat="1" applyFont="1" applyFill="1" applyBorder="1"/>
    <xf numFmtId="268" fontId="286" fillId="85" borderId="66" xfId="4809" applyNumberFormat="1" applyFont="1" applyFill="1" applyBorder="1"/>
    <xf numFmtId="268" fontId="286" fillId="0" borderId="66" xfId="4809" applyNumberFormat="1" applyFont="1" applyFill="1" applyBorder="1"/>
    <xf numFmtId="268" fontId="286" fillId="29" borderId="66" xfId="4809" applyNumberFormat="1" applyFont="1" applyFill="1" applyBorder="1"/>
    <xf numFmtId="0" fontId="286" fillId="0" borderId="67" xfId="0" applyFont="1" applyFill="1" applyBorder="1" applyAlignment="1"/>
    <xf numFmtId="268" fontId="286" fillId="85" borderId="69" xfId="4809" applyNumberFormat="1" applyFont="1" applyFill="1" applyBorder="1"/>
    <xf numFmtId="268" fontId="286" fillId="0" borderId="69" xfId="4809" applyNumberFormat="1" applyFont="1" applyFill="1" applyBorder="1"/>
    <xf numFmtId="268" fontId="286" fillId="29" borderId="69" xfId="4809" applyNumberFormat="1" applyFont="1" applyFill="1" applyBorder="1"/>
    <xf numFmtId="0" fontId="286" fillId="0" borderId="57" xfId="0" applyFont="1" applyFill="1" applyBorder="1" applyAlignment="1"/>
    <xf numFmtId="0" fontId="286" fillId="0" borderId="73" xfId="0" applyFont="1" applyFill="1" applyBorder="1" applyAlignment="1"/>
    <xf numFmtId="268" fontId="286" fillId="85" borderId="65" xfId="4809" applyNumberFormat="1" applyFont="1" applyFill="1" applyBorder="1"/>
    <xf numFmtId="268" fontId="286" fillId="0" borderId="65" xfId="4809" applyNumberFormat="1" applyFont="1" applyFill="1" applyBorder="1"/>
    <xf numFmtId="268" fontId="286" fillId="29" borderId="65" xfId="4809" applyNumberFormat="1" applyFont="1" applyFill="1" applyBorder="1"/>
    <xf numFmtId="268" fontId="286" fillId="85" borderId="68" xfId="4809" applyNumberFormat="1" applyFont="1" applyFill="1" applyBorder="1"/>
    <xf numFmtId="268" fontId="286" fillId="0" borderId="68" xfId="4809" applyNumberFormat="1" applyFont="1" applyFill="1" applyBorder="1"/>
    <xf numFmtId="268" fontId="286" fillId="29" borderId="68" xfId="4809" applyNumberFormat="1" applyFont="1" applyFill="1" applyBorder="1"/>
    <xf numFmtId="268" fontId="297" fillId="29" borderId="0" xfId="0" applyNumberFormat="1" applyFont="1" applyFill="1"/>
    <xf numFmtId="0" fontId="297" fillId="29" borderId="0" xfId="0" applyFont="1" applyFill="1"/>
    <xf numFmtId="0" fontId="10" fillId="0" borderId="0" xfId="0" applyFont="1" applyBorder="1"/>
    <xf numFmtId="266" fontId="286" fillId="0" borderId="64" xfId="10048" applyNumberFormat="1" applyFont="1" applyFill="1" applyBorder="1" applyAlignment="1">
      <alignment horizontal="right" vertical="center"/>
    </xf>
    <xf numFmtId="266" fontId="286" fillId="0" borderId="67" xfId="10048" applyNumberFormat="1" applyFont="1" applyFill="1" applyBorder="1" applyAlignment="1">
      <alignment horizontal="right" vertical="center"/>
    </xf>
    <xf numFmtId="266" fontId="286" fillId="0" borderId="65" xfId="10048" applyNumberFormat="1" applyFont="1" applyBorder="1" applyAlignment="1">
      <alignment horizontal="right" vertical="center"/>
    </xf>
    <xf numFmtId="268" fontId="286" fillId="0" borderId="60" xfId="4809" applyNumberFormat="1" applyFont="1" applyFill="1" applyBorder="1"/>
    <xf numFmtId="268" fontId="286" fillId="0" borderId="70" xfId="4809" applyNumberFormat="1" applyFont="1" applyFill="1" applyBorder="1"/>
    <xf numFmtId="268" fontId="286" fillId="0" borderId="64" xfId="4809" applyNumberFormat="1" applyFont="1" applyFill="1" applyBorder="1"/>
    <xf numFmtId="268" fontId="286" fillId="0" borderId="67" xfId="4809" applyNumberFormat="1" applyFont="1" applyFill="1" applyBorder="1"/>
    <xf numFmtId="268" fontId="290" fillId="0" borderId="57" xfId="4809" applyNumberFormat="1" applyFont="1" applyFill="1" applyBorder="1"/>
    <xf numFmtId="268" fontId="290" fillId="0" borderId="73" xfId="4809" applyNumberFormat="1" applyFont="1" applyFill="1" applyBorder="1"/>
    <xf numFmtId="268" fontId="286" fillId="0" borderId="0" xfId="4809" applyNumberFormat="1" applyFont="1" applyFill="1" applyBorder="1"/>
    <xf numFmtId="268" fontId="286" fillId="0" borderId="71" xfId="4809" applyNumberFormat="1" applyFont="1" applyFill="1" applyBorder="1"/>
    <xf numFmtId="268" fontId="290" fillId="0" borderId="60" xfId="4809" applyNumberFormat="1" applyFont="1" applyFill="1" applyBorder="1"/>
    <xf numFmtId="268" fontId="290" fillId="0" borderId="70" xfId="4809" applyNumberFormat="1" applyFont="1" applyFill="1" applyBorder="1"/>
    <xf numFmtId="268" fontId="290" fillId="85" borderId="68" xfId="4809" applyNumberFormat="1" applyFont="1" applyFill="1" applyBorder="1"/>
    <xf numFmtId="268" fontId="290" fillId="0" borderId="68" xfId="4809" applyNumberFormat="1" applyFont="1" applyFill="1" applyBorder="1"/>
    <xf numFmtId="268" fontId="290" fillId="29" borderId="68" xfId="4809" applyNumberFormat="1" applyFont="1" applyFill="1" applyBorder="1"/>
    <xf numFmtId="267" fontId="286" fillId="0" borderId="70" xfId="4809" applyNumberFormat="1" applyFont="1" applyFill="1" applyBorder="1"/>
    <xf numFmtId="267" fontId="286" fillId="0" borderId="71" xfId="4809" applyNumberFormat="1" applyFont="1" applyFill="1" applyBorder="1"/>
    <xf numFmtId="267" fontId="290" fillId="0" borderId="73" xfId="4809" applyNumberFormat="1" applyFont="1" applyFill="1" applyBorder="1"/>
    <xf numFmtId="268" fontId="290" fillId="0" borderId="0" xfId="4809" applyNumberFormat="1" applyFont="1" applyFill="1" applyBorder="1"/>
    <xf numFmtId="268" fontId="290" fillId="29" borderId="0" xfId="4809" applyNumberFormat="1" applyFont="1" applyFill="1" applyBorder="1"/>
    <xf numFmtId="268" fontId="290" fillId="0" borderId="71" xfId="4809" applyNumberFormat="1" applyFont="1" applyFill="1" applyBorder="1"/>
    <xf numFmtId="269" fontId="286" fillId="29" borderId="0" xfId="4809" applyNumberFormat="1" applyFont="1" applyFill="1" applyBorder="1"/>
    <xf numFmtId="269" fontId="286" fillId="0" borderId="71" xfId="4809" applyNumberFormat="1" applyFont="1" applyFill="1" applyBorder="1"/>
    <xf numFmtId="269" fontId="286" fillId="0" borderId="64" xfId="4809" applyNumberFormat="1" applyFont="1" applyFill="1" applyBorder="1"/>
    <xf numFmtId="269" fontId="286" fillId="29" borderId="64" xfId="4809" applyNumberFormat="1" applyFont="1" applyFill="1" applyBorder="1"/>
    <xf numFmtId="269" fontId="286" fillId="0" borderId="67" xfId="4809" applyNumberFormat="1" applyFont="1" applyFill="1" applyBorder="1"/>
    <xf numFmtId="269" fontId="286" fillId="0" borderId="60" xfId="4809" applyNumberFormat="1" applyFont="1" applyFill="1" applyBorder="1"/>
    <xf numFmtId="269" fontId="286" fillId="0" borderId="70" xfId="4809" applyNumberFormat="1" applyFont="1" applyFill="1" applyBorder="1"/>
    <xf numFmtId="269" fontId="171" fillId="0" borderId="0" xfId="4809" applyNumberFormat="1" applyFont="1" applyFill="1" applyBorder="1"/>
    <xf numFmtId="0" fontId="10" fillId="0" borderId="0" xfId="10048" applyFont="1" applyFill="1" applyBorder="1"/>
    <xf numFmtId="268" fontId="290" fillId="29" borderId="57" xfId="4809" applyNumberFormat="1" applyFont="1" applyFill="1" applyBorder="1"/>
    <xf numFmtId="268" fontId="286" fillId="29" borderId="0" xfId="4809" applyNumberFormat="1" applyFont="1" applyFill="1" applyBorder="1"/>
    <xf numFmtId="268" fontId="286" fillId="29" borderId="64" xfId="4809" applyNumberFormat="1" applyFont="1" applyFill="1" applyBorder="1"/>
    <xf numFmtId="268" fontId="286" fillId="29" borderId="57" xfId="4809" applyNumberFormat="1" applyFont="1" applyFill="1" applyBorder="1"/>
    <xf numFmtId="268" fontId="286" fillId="0" borderId="73" xfId="4809" applyNumberFormat="1" applyFont="1" applyFill="1" applyBorder="1"/>
    <xf numFmtId="267" fontId="286" fillId="29" borderId="65" xfId="4809" applyNumberFormat="1" applyFont="1" applyFill="1" applyBorder="1"/>
    <xf numFmtId="268" fontId="286" fillId="29" borderId="60" xfId="4809" applyNumberFormat="1" applyFont="1" applyFill="1" applyBorder="1"/>
    <xf numFmtId="0" fontId="286" fillId="0" borderId="0" xfId="10048" applyFont="1" applyAlignment="1">
      <alignment vertical="top"/>
    </xf>
    <xf numFmtId="270" fontId="286" fillId="85" borderId="68" xfId="4809" quotePrefix="1" applyNumberFormat="1" applyFont="1" applyFill="1" applyBorder="1" applyAlignment="1">
      <alignment horizontal="right"/>
    </xf>
    <xf numFmtId="270" fontId="286" fillId="0" borderId="68" xfId="4809" quotePrefix="1" applyNumberFormat="1" applyFont="1" applyFill="1" applyBorder="1" applyAlignment="1">
      <alignment horizontal="right"/>
    </xf>
    <xf numFmtId="270" fontId="286" fillId="29" borderId="68" xfId="4809" applyNumberFormat="1" applyFont="1" applyFill="1" applyBorder="1" applyAlignment="1">
      <alignment horizontal="right"/>
    </xf>
    <xf numFmtId="270" fontId="286" fillId="29" borderId="68" xfId="4809" quotePrefix="1" applyNumberFormat="1" applyFont="1" applyFill="1" applyBorder="1" applyAlignment="1">
      <alignment horizontal="right"/>
    </xf>
    <xf numFmtId="0" fontId="298" fillId="29" borderId="0" xfId="0" applyFont="1" applyFill="1"/>
    <xf numFmtId="0" fontId="285" fillId="29" borderId="64" xfId="0" applyFont="1" applyFill="1" applyBorder="1"/>
    <xf numFmtId="270" fontId="286" fillId="85" borderId="69" xfId="4809" quotePrefix="1" applyNumberFormat="1" applyFont="1" applyFill="1" applyBorder="1" applyAlignment="1">
      <alignment horizontal="right" vertical="center"/>
    </xf>
    <xf numFmtId="270" fontId="286" fillId="0" borderId="69" xfId="4809" quotePrefix="1" applyNumberFormat="1" applyFont="1" applyFill="1" applyBorder="1" applyAlignment="1">
      <alignment horizontal="right" vertical="center"/>
    </xf>
    <xf numFmtId="0" fontId="299" fillId="29" borderId="60" xfId="0" applyFont="1" applyFill="1" applyBorder="1"/>
    <xf numFmtId="0" fontId="285" fillId="29" borderId="60" xfId="0" applyFont="1" applyFill="1" applyBorder="1"/>
    <xf numFmtId="270" fontId="286" fillId="85" borderId="68" xfId="4809" quotePrefix="1" applyNumberFormat="1" applyFont="1" applyFill="1" applyBorder="1" applyAlignment="1">
      <alignment horizontal="right" vertical="center"/>
    </xf>
    <xf numFmtId="270" fontId="286" fillId="29" borderId="68" xfId="4809" quotePrefix="1" applyNumberFormat="1" applyFont="1" applyFill="1" applyBorder="1" applyAlignment="1">
      <alignment horizontal="right" vertical="center"/>
    </xf>
    <xf numFmtId="268" fontId="300" fillId="85" borderId="66" xfId="4809" applyNumberFormat="1" applyFont="1" applyFill="1" applyBorder="1"/>
    <xf numFmtId="268" fontId="300" fillId="29" borderId="66" xfId="4809" applyNumberFormat="1" applyFont="1" applyFill="1" applyBorder="1"/>
    <xf numFmtId="0" fontId="286" fillId="29" borderId="0" xfId="0" applyFont="1" applyFill="1"/>
    <xf numFmtId="0" fontId="286" fillId="29" borderId="0" xfId="0" quotePrefix="1" applyFont="1" applyFill="1"/>
    <xf numFmtId="0" fontId="286" fillId="0" borderId="0" xfId="0" applyFont="1" applyFill="1"/>
    <xf numFmtId="268" fontId="300" fillId="0" borderId="66" xfId="4809" applyNumberFormat="1" applyFont="1" applyFill="1" applyBorder="1"/>
    <xf numFmtId="268" fontId="300" fillId="85" borderId="69" xfId="4809" applyNumberFormat="1" applyFont="1" applyFill="1" applyBorder="1"/>
    <xf numFmtId="268" fontId="300" fillId="29" borderId="69" xfId="4809" applyNumberFormat="1" applyFont="1" applyFill="1" applyBorder="1"/>
    <xf numFmtId="268" fontId="301" fillId="85" borderId="65" xfId="4809" applyNumberFormat="1" applyFont="1" applyFill="1" applyBorder="1"/>
    <xf numFmtId="268" fontId="301" fillId="29" borderId="65" xfId="4809" applyNumberFormat="1" applyFont="1" applyFill="1" applyBorder="1"/>
    <xf numFmtId="268" fontId="300" fillId="85" borderId="66" xfId="4809" applyNumberFormat="1" applyFont="1" applyFill="1" applyBorder="1" applyAlignment="1">
      <alignment horizontal="right"/>
    </xf>
    <xf numFmtId="268" fontId="300" fillId="29" borderId="66" xfId="4809" applyNumberFormat="1" applyFont="1" applyFill="1" applyBorder="1" applyAlignment="1">
      <alignment horizontal="right"/>
    </xf>
    <xf numFmtId="0" fontId="290" fillId="29" borderId="0" xfId="0" applyFont="1" applyFill="1"/>
    <xf numFmtId="268" fontId="301" fillId="85" borderId="66" xfId="4809" applyNumberFormat="1" applyFont="1" applyFill="1" applyBorder="1"/>
    <xf numFmtId="268" fontId="301" fillId="29" borderId="66" xfId="4809" applyNumberFormat="1" applyFont="1" applyFill="1" applyBorder="1"/>
    <xf numFmtId="0" fontId="290" fillId="29" borderId="64" xfId="0" applyFont="1" applyFill="1" applyBorder="1"/>
    <xf numFmtId="268" fontId="301" fillId="85" borderId="69" xfId="4809" applyNumberFormat="1" applyFont="1" applyFill="1" applyBorder="1"/>
    <xf numFmtId="268" fontId="301" fillId="29" borderId="69" xfId="4809" applyNumberFormat="1" applyFont="1" applyFill="1" applyBorder="1"/>
    <xf numFmtId="270" fontId="286" fillId="29" borderId="0" xfId="4809" applyNumberFormat="1" applyFont="1" applyFill="1" applyBorder="1" applyAlignment="1">
      <alignment horizontal="right"/>
    </xf>
    <xf numFmtId="270" fontId="286" fillId="29" borderId="0" xfId="4809" quotePrefix="1" applyNumberFormat="1" applyFont="1" applyFill="1" applyBorder="1" applyAlignment="1">
      <alignment horizontal="right"/>
    </xf>
    <xf numFmtId="270" fontId="286" fillId="0" borderId="71" xfId="4809" quotePrefix="1" applyNumberFormat="1" applyFont="1" applyFill="1" applyBorder="1" applyAlignment="1">
      <alignment horizontal="right"/>
    </xf>
    <xf numFmtId="270" fontId="286" fillId="29" borderId="64" xfId="4809" quotePrefix="1" applyNumberFormat="1" applyFont="1" applyFill="1" applyBorder="1" applyAlignment="1">
      <alignment horizontal="right" vertical="center"/>
    </xf>
    <xf numFmtId="270" fontId="286" fillId="0" borderId="67" xfId="4809" quotePrefix="1" applyNumberFormat="1" applyFont="1" applyFill="1" applyBorder="1" applyAlignment="1">
      <alignment horizontal="right" vertical="center"/>
    </xf>
    <xf numFmtId="270" fontId="286" fillId="29" borderId="69" xfId="4809" quotePrefix="1" applyNumberFormat="1" applyFont="1" applyFill="1" applyBorder="1" applyAlignment="1">
      <alignment horizontal="right" vertical="center"/>
    </xf>
    <xf numFmtId="270" fontId="286" fillId="29" borderId="60" xfId="4809" quotePrefix="1" applyNumberFormat="1" applyFont="1" applyFill="1" applyBorder="1" applyAlignment="1">
      <alignment horizontal="right" vertical="center"/>
    </xf>
    <xf numFmtId="270" fontId="286" fillId="0" borderId="70" xfId="4809" quotePrefix="1" applyNumberFormat="1" applyFont="1" applyFill="1" applyBorder="1" applyAlignment="1">
      <alignment horizontal="right" vertical="center"/>
    </xf>
    <xf numFmtId="268" fontId="300" fillId="29" borderId="0" xfId="4809" applyNumberFormat="1" applyFont="1" applyFill="1" applyBorder="1"/>
    <xf numFmtId="268" fontId="300" fillId="0" borderId="71" xfId="4809" applyNumberFormat="1" applyFont="1" applyFill="1" applyBorder="1"/>
    <xf numFmtId="268" fontId="300" fillId="0" borderId="0" xfId="4809" applyNumberFormat="1" applyFont="1" applyFill="1" applyBorder="1"/>
    <xf numFmtId="268" fontId="300" fillId="29" borderId="64" xfId="4809" applyNumberFormat="1" applyFont="1" applyFill="1" applyBorder="1"/>
    <xf numFmtId="268" fontId="300" fillId="0" borderId="67" xfId="4809" applyNumberFormat="1" applyFont="1" applyFill="1" applyBorder="1"/>
    <xf numFmtId="268" fontId="301" fillId="29" borderId="57" xfId="4809" applyNumberFormat="1" applyFont="1" applyFill="1" applyBorder="1"/>
    <xf numFmtId="268" fontId="301" fillId="0" borderId="73" xfId="4809" applyNumberFormat="1" applyFont="1" applyFill="1" applyBorder="1"/>
    <xf numFmtId="268" fontId="300" fillId="29" borderId="0" xfId="4809" applyNumberFormat="1" applyFont="1" applyFill="1" applyBorder="1" applyAlignment="1">
      <alignment horizontal="right"/>
    </xf>
    <xf numFmtId="268" fontId="300" fillId="0" borderId="71" xfId="4809" applyNumberFormat="1" applyFont="1" applyFill="1" applyBorder="1" applyAlignment="1">
      <alignment horizontal="right"/>
    </xf>
    <xf numFmtId="268" fontId="301" fillId="29" borderId="0" xfId="4809" applyNumberFormat="1" applyFont="1" applyFill="1" applyBorder="1"/>
    <xf numFmtId="268" fontId="301" fillId="0" borderId="71" xfId="4809" applyNumberFormat="1" applyFont="1" applyFill="1" applyBorder="1"/>
    <xf numFmtId="267" fontId="300" fillId="0" borderId="71" xfId="4809" applyNumberFormat="1" applyFont="1" applyFill="1" applyBorder="1"/>
    <xf numFmtId="267" fontId="300" fillId="85" borderId="66" xfId="4809" applyNumberFormat="1" applyFont="1" applyFill="1" applyBorder="1"/>
    <xf numFmtId="267" fontId="300" fillId="29" borderId="66" xfId="4809" applyNumberFormat="1" applyFont="1" applyFill="1" applyBorder="1"/>
    <xf numFmtId="268" fontId="301" fillId="29" borderId="64" xfId="4809" applyNumberFormat="1" applyFont="1" applyFill="1" applyBorder="1"/>
    <xf numFmtId="267" fontId="301" fillId="0" borderId="67" xfId="4809" applyNumberFormat="1" applyFont="1" applyFill="1" applyBorder="1"/>
    <xf numFmtId="267" fontId="301" fillId="85" borderId="69" xfId="4809" applyNumberFormat="1" applyFont="1" applyFill="1" applyBorder="1"/>
    <xf numFmtId="267" fontId="301" fillId="29" borderId="69" xfId="4809" applyNumberFormat="1" applyFont="1" applyFill="1" applyBorder="1"/>
    <xf numFmtId="267" fontId="301" fillId="0" borderId="73" xfId="4809" applyNumberFormat="1" applyFont="1" applyFill="1" applyBorder="1"/>
    <xf numFmtId="267" fontId="301" fillId="85" borderId="65" xfId="4809" applyNumberFormat="1" applyFont="1" applyFill="1" applyBorder="1"/>
    <xf numFmtId="267" fontId="301" fillId="29" borderId="65" xfId="4809" applyNumberFormat="1" applyFont="1" applyFill="1" applyBorder="1"/>
    <xf numFmtId="0" fontId="10" fillId="0" borderId="60" xfId="10048" applyFont="1" applyFill="1" applyBorder="1"/>
    <xf numFmtId="0" fontId="292" fillId="0" borderId="64" xfId="10048" applyFont="1" applyBorder="1" applyAlignment="1">
      <alignment vertical="center"/>
    </xf>
    <xf numFmtId="0" fontId="292" fillId="0" borderId="0" xfId="10048" applyFont="1" applyBorder="1" applyAlignment="1">
      <alignment vertical="center"/>
    </xf>
    <xf numFmtId="0" fontId="297" fillId="0" borderId="60" xfId="10048" applyFont="1" applyBorder="1" applyAlignment="1" applyProtection="1">
      <alignment horizontal="left"/>
      <protection locked="0"/>
    </xf>
    <xf numFmtId="0" fontId="302" fillId="0" borderId="60" xfId="10048" applyFont="1" applyBorder="1" applyAlignment="1" applyProtection="1">
      <alignment horizontal="left" vertical="center"/>
      <protection locked="0"/>
    </xf>
    <xf numFmtId="166" fontId="286" fillId="85" borderId="68" xfId="10048" applyNumberFormat="1" applyFont="1" applyFill="1" applyBorder="1" applyAlignment="1" applyProtection="1">
      <alignment horizontal="right" vertical="center"/>
      <protection locked="0"/>
    </xf>
    <xf numFmtId="166" fontId="286" fillId="0" borderId="68" xfId="10048" applyNumberFormat="1" applyFont="1" applyFill="1" applyBorder="1" applyAlignment="1" applyProtection="1">
      <alignment horizontal="right" vertical="center"/>
      <protection locked="0"/>
    </xf>
    <xf numFmtId="166" fontId="286" fillId="0" borderId="68" xfId="10048" applyNumberFormat="1" applyFont="1" applyBorder="1" applyAlignment="1" applyProtection="1">
      <alignment horizontal="right" vertical="center"/>
      <protection locked="0"/>
    </xf>
    <xf numFmtId="0" fontId="300" fillId="29" borderId="0" xfId="0" applyFont="1" applyFill="1" applyBorder="1"/>
    <xf numFmtId="0" fontId="300" fillId="29" borderId="0" xfId="0" applyFont="1" applyFill="1" applyBorder="1" applyAlignment="1" applyProtection="1">
      <alignment horizontal="left" vertical="top"/>
      <protection locked="0"/>
    </xf>
    <xf numFmtId="0" fontId="300" fillId="29" borderId="0" xfId="0" applyFont="1" applyFill="1" applyBorder="1" applyAlignment="1" applyProtection="1">
      <alignment vertical="top" wrapText="1"/>
      <protection locked="0"/>
    </xf>
    <xf numFmtId="269" fontId="286" fillId="85" borderId="66" xfId="4809" applyNumberFormat="1" applyFont="1" applyFill="1" applyBorder="1" applyAlignment="1" applyProtection="1">
      <alignment vertical="center"/>
      <protection locked="0"/>
    </xf>
    <xf numFmtId="269" fontId="286" fillId="0" borderId="66" xfId="4809" applyNumberFormat="1" applyFont="1" applyFill="1" applyBorder="1" applyAlignment="1" applyProtection="1">
      <alignment vertical="center"/>
      <protection locked="0"/>
    </xf>
    <xf numFmtId="0" fontId="300" fillId="29" borderId="0" xfId="0" applyFont="1" applyFill="1" applyBorder="1" applyAlignment="1" applyProtection="1">
      <alignment horizontal="left"/>
      <protection locked="0"/>
    </xf>
    <xf numFmtId="0" fontId="300" fillId="29" borderId="0" xfId="0" applyFont="1" applyFill="1" applyBorder="1" applyAlignment="1" applyProtection="1">
      <alignment wrapText="1"/>
      <protection locked="0"/>
    </xf>
    <xf numFmtId="269" fontId="286" fillId="85" borderId="66" xfId="4809" applyNumberFormat="1" applyFont="1" applyFill="1" applyBorder="1" applyAlignment="1" applyProtection="1">
      <protection locked="0"/>
    </xf>
    <xf numFmtId="269" fontId="286" fillId="0" borderId="66" xfId="4809" applyNumberFormat="1" applyFont="1" applyFill="1" applyBorder="1" applyAlignment="1" applyProtection="1">
      <protection locked="0"/>
    </xf>
    <xf numFmtId="0" fontId="300" fillId="29" borderId="0" xfId="0" applyFont="1" applyFill="1" applyBorder="1" applyAlignment="1"/>
    <xf numFmtId="269" fontId="286" fillId="85" borderId="66" xfId="4809" applyNumberFormat="1" applyFont="1" applyFill="1" applyBorder="1" applyProtection="1">
      <protection locked="0"/>
    </xf>
    <xf numFmtId="269" fontId="286" fillId="0" borderId="66" xfId="4809" applyNumberFormat="1" applyFont="1" applyFill="1" applyBorder="1" applyProtection="1">
      <protection locked="0"/>
    </xf>
    <xf numFmtId="0" fontId="297" fillId="0" borderId="0" xfId="10048" applyFont="1" applyBorder="1" applyAlignment="1" applyProtection="1">
      <alignment horizontal="left"/>
      <protection locked="0"/>
    </xf>
    <xf numFmtId="0" fontId="302" fillId="0" borderId="0" xfId="10048" applyFont="1" applyBorder="1" applyAlignment="1" applyProtection="1">
      <alignment horizontal="left" vertical="center"/>
      <protection locked="0"/>
    </xf>
    <xf numFmtId="166" fontId="286" fillId="85" borderId="66" xfId="10048" applyNumberFormat="1" applyFont="1" applyFill="1" applyBorder="1" applyAlignment="1" applyProtection="1">
      <alignment horizontal="right" vertical="center"/>
      <protection locked="0"/>
    </xf>
    <xf numFmtId="166" fontId="286" fillId="0" borderId="66" xfId="10048" applyNumberFormat="1" applyFont="1" applyFill="1" applyBorder="1" applyAlignment="1" applyProtection="1">
      <alignment horizontal="right" vertical="center"/>
      <protection locked="0"/>
    </xf>
    <xf numFmtId="166" fontId="286" fillId="0" borderId="66" xfId="10048" applyNumberFormat="1" applyFont="1" applyBorder="1" applyAlignment="1" applyProtection="1">
      <alignment horizontal="right" vertical="center"/>
      <protection locked="0"/>
    </xf>
    <xf numFmtId="271" fontId="292" fillId="85" borderId="66" xfId="834" applyNumberFormat="1" applyFont="1" applyFill="1" applyBorder="1" applyProtection="1">
      <protection locked="0"/>
    </xf>
    <xf numFmtId="271" fontId="292" fillId="0" borderId="66" xfId="834" applyNumberFormat="1" applyFont="1" applyFill="1" applyBorder="1" applyProtection="1">
      <protection locked="0"/>
    </xf>
    <xf numFmtId="271" fontId="292" fillId="29" borderId="66" xfId="834" applyNumberFormat="1" applyFont="1" applyFill="1" applyBorder="1" applyProtection="1">
      <protection locked="0"/>
    </xf>
    <xf numFmtId="0" fontId="300" fillId="29" borderId="0" xfId="0" applyFont="1" applyFill="1" applyBorder="1" applyAlignment="1" applyProtection="1">
      <alignment horizontal="left" wrapText="1"/>
      <protection locked="0"/>
    </xf>
    <xf numFmtId="270" fontId="286" fillId="85" borderId="66" xfId="4809" applyNumberFormat="1" applyFont="1" applyFill="1" applyBorder="1" applyAlignment="1" applyProtection="1">
      <protection locked="0"/>
    </xf>
    <xf numFmtId="270" fontId="286" fillId="0" borderId="66" xfId="4809" applyNumberFormat="1" applyFont="1" applyFill="1" applyBorder="1" applyAlignment="1" applyProtection="1">
      <protection locked="0"/>
    </xf>
    <xf numFmtId="271" fontId="292" fillId="85" borderId="66" xfId="834" applyNumberFormat="1" applyFont="1" applyFill="1" applyBorder="1" applyAlignment="1" applyProtection="1">
      <protection locked="0"/>
    </xf>
    <xf numFmtId="271" fontId="292" fillId="0" borderId="66" xfId="834" applyNumberFormat="1" applyFont="1" applyFill="1" applyBorder="1" applyAlignment="1" applyProtection="1">
      <protection locked="0"/>
    </xf>
    <xf numFmtId="271" fontId="292" fillId="29" borderId="66" xfId="834" applyNumberFormat="1" applyFont="1" applyFill="1" applyBorder="1" applyAlignment="1" applyProtection="1">
      <protection locked="0"/>
    </xf>
    <xf numFmtId="270" fontId="300" fillId="85" borderId="66" xfId="4809" applyNumberFormat="1" applyFont="1" applyFill="1" applyBorder="1" applyAlignment="1" applyProtection="1">
      <protection locked="0"/>
    </xf>
    <xf numFmtId="270" fontId="300" fillId="0" borderId="66" xfId="4809" applyNumberFormat="1" applyFont="1" applyFill="1" applyBorder="1" applyAlignment="1" applyProtection="1">
      <protection locked="0"/>
    </xf>
    <xf numFmtId="270" fontId="300" fillId="85" borderId="66" xfId="4809" applyNumberFormat="1" applyFont="1" applyFill="1" applyBorder="1" applyProtection="1">
      <protection locked="0"/>
    </xf>
    <xf numFmtId="270" fontId="300" fillId="0" borderId="66" xfId="4809" applyNumberFormat="1" applyFont="1" applyFill="1" applyBorder="1" applyProtection="1">
      <protection locked="0"/>
    </xf>
    <xf numFmtId="269" fontId="286" fillId="85" borderId="66" xfId="4809" applyNumberFormat="1" applyFont="1" applyFill="1" applyBorder="1" applyAlignment="1" applyProtection="1">
      <alignment horizontal="right" vertical="center"/>
      <protection locked="0"/>
    </xf>
    <xf numFmtId="269" fontId="286" fillId="0" borderId="66" xfId="4809" applyNumberFormat="1" applyFont="1" applyFill="1" applyBorder="1" applyAlignment="1" applyProtection="1">
      <alignment horizontal="right" vertical="center"/>
      <protection locked="0"/>
    </xf>
    <xf numFmtId="270" fontId="286" fillId="85" borderId="66" xfId="4809" applyNumberFormat="1" applyFont="1" applyFill="1" applyBorder="1" applyAlignment="1" applyProtection="1">
      <alignment vertical="center"/>
      <protection locked="0"/>
    </xf>
    <xf numFmtId="270" fontId="286" fillId="0" borderId="66" xfId="4809" applyNumberFormat="1" applyFont="1" applyFill="1" applyBorder="1" applyAlignment="1" applyProtection="1">
      <alignment vertical="center"/>
      <protection locked="0"/>
    </xf>
    <xf numFmtId="271" fontId="292" fillId="85" borderId="66" xfId="834" applyNumberFormat="1" applyFont="1" applyFill="1" applyBorder="1" applyAlignment="1" applyProtection="1">
      <alignment vertical="center"/>
      <protection locked="0"/>
    </xf>
    <xf numFmtId="271" fontId="292" fillId="0" borderId="66" xfId="834" applyNumberFormat="1" applyFont="1" applyFill="1" applyBorder="1" applyAlignment="1" applyProtection="1">
      <alignment vertical="center"/>
      <protection locked="0"/>
    </xf>
    <xf numFmtId="271" fontId="292" fillId="29" borderId="66" xfId="834" applyNumberFormat="1" applyFont="1" applyFill="1" applyBorder="1" applyAlignment="1" applyProtection="1">
      <alignment vertical="center"/>
      <protection locked="0"/>
    </xf>
    <xf numFmtId="0" fontId="300" fillId="29" borderId="0" xfId="0" applyNumberFormat="1" applyFont="1" applyFill="1" applyBorder="1" applyAlignment="1" applyProtection="1">
      <alignment horizontal="left"/>
      <protection locked="0"/>
    </xf>
    <xf numFmtId="270" fontId="286" fillId="85" borderId="66" xfId="4809" applyNumberFormat="1" applyFont="1" applyFill="1" applyBorder="1" applyProtection="1">
      <protection locked="0"/>
    </xf>
    <xf numFmtId="270" fontId="286" fillId="0" borderId="66" xfId="4809" applyNumberFormat="1" applyFont="1" applyFill="1" applyBorder="1" applyProtection="1">
      <protection locked="0"/>
    </xf>
    <xf numFmtId="0" fontId="300" fillId="29" borderId="0" xfId="0" applyFont="1" applyFill="1" applyBorder="1" applyProtection="1">
      <protection locked="0"/>
    </xf>
    <xf numFmtId="270" fontId="300" fillId="85" borderId="66" xfId="834" applyNumberFormat="1" applyFont="1" applyFill="1" applyBorder="1" applyProtection="1">
      <protection locked="0"/>
    </xf>
    <xf numFmtId="270" fontId="300" fillId="0" borderId="66" xfId="834" applyNumberFormat="1" applyFont="1" applyFill="1" applyBorder="1" applyProtection="1">
      <protection locked="0"/>
    </xf>
    <xf numFmtId="270" fontId="300" fillId="29" borderId="66" xfId="834" applyNumberFormat="1" applyFont="1" applyFill="1" applyBorder="1" applyProtection="1">
      <protection locked="0"/>
    </xf>
    <xf numFmtId="0" fontId="300" fillId="0" borderId="0" xfId="0" applyFont="1" applyFill="1" applyBorder="1" applyAlignment="1" applyProtection="1">
      <alignment wrapText="1"/>
      <protection locked="0"/>
    </xf>
    <xf numFmtId="272" fontId="286" fillId="85" borderId="66" xfId="4809" applyNumberFormat="1" applyFont="1" applyFill="1" applyBorder="1" applyProtection="1">
      <protection locked="0"/>
    </xf>
    <xf numFmtId="272" fontId="286" fillId="0" borderId="66" xfId="4809" applyNumberFormat="1" applyFont="1" applyFill="1" applyBorder="1" applyProtection="1">
      <protection locked="0"/>
    </xf>
    <xf numFmtId="0" fontId="300" fillId="0" borderId="0" xfId="0" applyFont="1" applyFill="1" applyBorder="1"/>
    <xf numFmtId="0" fontId="300" fillId="29" borderId="64" xfId="0" applyNumberFormat="1" applyFont="1" applyFill="1" applyBorder="1" applyAlignment="1" applyProtection="1">
      <alignment horizontal="left"/>
      <protection locked="0"/>
    </xf>
    <xf numFmtId="0" fontId="300" fillId="29" borderId="64" xfId="0" applyFont="1" applyFill="1" applyBorder="1" applyAlignment="1" applyProtection="1">
      <alignment wrapText="1"/>
      <protection locked="0"/>
    </xf>
    <xf numFmtId="271" fontId="292" fillId="29" borderId="69" xfId="834" applyNumberFormat="1" applyFont="1" applyFill="1" applyBorder="1" applyProtection="1">
      <protection locked="0"/>
    </xf>
    <xf numFmtId="271" fontId="292" fillId="0" borderId="69" xfId="834" applyNumberFormat="1" applyFont="1" applyFill="1" applyBorder="1" applyProtection="1">
      <protection locked="0"/>
    </xf>
    <xf numFmtId="0" fontId="300" fillId="29" borderId="72" xfId="0" applyFont="1" applyFill="1" applyBorder="1"/>
    <xf numFmtId="0" fontId="290" fillId="29" borderId="60" xfId="0" applyFont="1" applyFill="1" applyBorder="1" applyProtection="1">
      <protection locked="0"/>
    </xf>
    <xf numFmtId="0" fontId="286" fillId="29" borderId="60" xfId="0" applyFont="1" applyFill="1" applyBorder="1" applyProtection="1">
      <protection locked="0"/>
    </xf>
    <xf numFmtId="270" fontId="286" fillId="29" borderId="60" xfId="4809" applyNumberFormat="1" applyFont="1" applyFill="1" applyBorder="1" applyProtection="1">
      <protection locked="0"/>
    </xf>
    <xf numFmtId="270" fontId="286" fillId="29" borderId="0" xfId="4809" applyNumberFormat="1" applyFont="1" applyFill="1" applyBorder="1" applyProtection="1">
      <protection locked="0"/>
    </xf>
    <xf numFmtId="0" fontId="295" fillId="29" borderId="0" xfId="0" applyFont="1" applyFill="1" applyBorder="1" applyAlignment="1">
      <alignment vertical="top"/>
    </xf>
    <xf numFmtId="0" fontId="26" fillId="0" borderId="0" xfId="0" applyFont="1" applyAlignment="1">
      <alignment vertical="top"/>
    </xf>
    <xf numFmtId="270" fontId="295" fillId="29" borderId="0" xfId="4809" applyNumberFormat="1" applyFont="1" applyFill="1" applyBorder="1" applyAlignment="1" applyProtection="1">
      <alignment vertical="top"/>
      <protection locked="0"/>
    </xf>
    <xf numFmtId="0" fontId="19" fillId="0" borderId="0" xfId="0" applyFont="1" applyFill="1" applyProtection="1"/>
    <xf numFmtId="0" fontId="26" fillId="0" borderId="0" xfId="0" applyFont="1" applyFill="1"/>
    <xf numFmtId="0" fontId="26" fillId="0" borderId="0" xfId="0" applyFont="1" applyFill="1" applyAlignment="1">
      <alignment vertical="top"/>
    </xf>
    <xf numFmtId="0" fontId="10" fillId="0" borderId="0" xfId="10050" applyFont="1"/>
    <xf numFmtId="0" fontId="305" fillId="0" borderId="0" xfId="10048" applyFont="1" applyAlignment="1">
      <alignment vertical="center"/>
    </xf>
    <xf numFmtId="271" fontId="286" fillId="85" borderId="68" xfId="10048" applyNumberFormat="1" applyFont="1" applyFill="1" applyBorder="1" applyAlignment="1" applyProtection="1">
      <alignment vertical="center"/>
      <protection locked="0"/>
    </xf>
    <xf numFmtId="271" fontId="286" fillId="0" borderId="68" xfId="10048" applyNumberFormat="1" applyFont="1" applyFill="1" applyBorder="1" applyAlignment="1" applyProtection="1">
      <alignment vertical="center"/>
      <protection locked="0"/>
    </xf>
    <xf numFmtId="271" fontId="286" fillId="85" borderId="69" xfId="10048" applyNumberFormat="1" applyFont="1" applyFill="1" applyBorder="1" applyAlignment="1" applyProtection="1">
      <alignment vertical="center"/>
      <protection locked="0"/>
    </xf>
    <xf numFmtId="271" fontId="286" fillId="0" borderId="69" xfId="10048" applyNumberFormat="1" applyFont="1" applyFill="1" applyBorder="1" applyAlignment="1" applyProtection="1">
      <alignment vertical="center"/>
      <protection locked="0"/>
    </xf>
    <xf numFmtId="271" fontId="286" fillId="0" borderId="69" xfId="10048" applyNumberFormat="1" applyFont="1" applyBorder="1" applyAlignment="1" applyProtection="1">
      <alignment vertical="center"/>
      <protection locked="0"/>
    </xf>
    <xf numFmtId="0" fontId="306" fillId="0" borderId="0" xfId="10048" applyFont="1" applyAlignment="1">
      <alignment vertical="center"/>
    </xf>
    <xf numFmtId="0" fontId="10" fillId="0" borderId="0" xfId="10048" applyFont="1"/>
    <xf numFmtId="166" fontId="286" fillId="0" borderId="70" xfId="10048" applyNumberFormat="1" applyFont="1" applyFill="1" applyBorder="1" applyAlignment="1" applyProtection="1">
      <alignment horizontal="right" vertical="center"/>
      <protection locked="0"/>
    </xf>
    <xf numFmtId="269" fontId="286" fillId="0" borderId="71" xfId="4809" applyNumberFormat="1" applyFont="1" applyFill="1" applyBorder="1" applyProtection="1">
      <protection locked="0"/>
    </xf>
    <xf numFmtId="166" fontId="286" fillId="0" borderId="71" xfId="10048" applyNumberFormat="1" applyFont="1" applyFill="1" applyBorder="1" applyAlignment="1" applyProtection="1">
      <alignment horizontal="right" vertical="center"/>
      <protection locked="0"/>
    </xf>
    <xf numFmtId="271" fontId="292" fillId="0" borderId="71" xfId="834" applyNumberFormat="1" applyFont="1" applyFill="1" applyBorder="1" applyProtection="1">
      <protection locked="0"/>
    </xf>
    <xf numFmtId="273" fontId="286" fillId="0" borderId="71" xfId="4809" applyNumberFormat="1" applyFont="1" applyFill="1" applyBorder="1" applyProtection="1">
      <protection locked="0"/>
    </xf>
    <xf numFmtId="273" fontId="286" fillId="85" borderId="66" xfId="4809" applyNumberFormat="1" applyFont="1" applyFill="1" applyBorder="1" applyProtection="1">
      <protection locked="0"/>
    </xf>
    <xf numFmtId="273" fontId="286" fillId="0" borderId="66" xfId="4809" applyNumberFormat="1" applyFont="1" applyFill="1" applyBorder="1" applyProtection="1">
      <protection locked="0"/>
    </xf>
    <xf numFmtId="273" fontId="286" fillId="0" borderId="66" xfId="4809" applyNumberFormat="1" applyFont="1" applyFill="1" applyBorder="1" applyAlignment="1" applyProtection="1">
      <protection locked="0"/>
    </xf>
    <xf numFmtId="0" fontId="300" fillId="29" borderId="0" xfId="0" applyFont="1" applyFill="1" applyBorder="1" applyAlignment="1" applyProtection="1">
      <protection locked="0"/>
    </xf>
    <xf numFmtId="271" fontId="292" fillId="0" borderId="71" xfId="834" applyNumberFormat="1" applyFont="1" applyFill="1" applyBorder="1" applyAlignment="1" applyProtection="1">
      <protection locked="0"/>
    </xf>
    <xf numFmtId="273" fontId="286" fillId="0" borderId="71" xfId="4809" applyNumberFormat="1" applyFont="1" applyFill="1" applyBorder="1" applyAlignment="1" applyProtection="1">
      <protection locked="0"/>
    </xf>
    <xf numFmtId="273" fontId="286" fillId="85" borderId="66" xfId="4809" applyNumberFormat="1" applyFont="1" applyFill="1" applyBorder="1" applyAlignment="1" applyProtection="1">
      <protection locked="0"/>
    </xf>
    <xf numFmtId="273" fontId="300" fillId="0" borderId="66" xfId="4809" applyNumberFormat="1" applyFont="1" applyFill="1" applyBorder="1" applyAlignment="1" applyProtection="1">
      <protection locked="0"/>
    </xf>
    <xf numFmtId="273" fontId="300" fillId="0" borderId="71" xfId="4809" applyNumberFormat="1" applyFont="1" applyFill="1" applyBorder="1" applyAlignment="1" applyProtection="1">
      <protection locked="0"/>
    </xf>
    <xf numFmtId="273" fontId="300" fillId="85" borderId="66" xfId="4809" applyNumberFormat="1" applyFont="1" applyFill="1" applyBorder="1" applyAlignment="1" applyProtection="1">
      <protection locked="0"/>
    </xf>
    <xf numFmtId="273" fontId="300" fillId="0" borderId="66" xfId="4809" applyNumberFormat="1" applyFont="1" applyFill="1" applyBorder="1" applyProtection="1">
      <protection locked="0"/>
    </xf>
    <xf numFmtId="269" fontId="286" fillId="0" borderId="71" xfId="4809" applyNumberFormat="1" applyFont="1" applyFill="1" applyBorder="1" applyAlignment="1" applyProtection="1">
      <protection locked="0"/>
    </xf>
    <xf numFmtId="273" fontId="286" fillId="0" borderId="66" xfId="4809" applyNumberFormat="1" applyFont="1" applyFill="1" applyBorder="1" applyAlignment="1" applyProtection="1">
      <alignment vertical="center"/>
      <protection locked="0"/>
    </xf>
    <xf numFmtId="273" fontId="286" fillId="0" borderId="71" xfId="10048" applyNumberFormat="1" applyFont="1" applyFill="1" applyBorder="1" applyAlignment="1" applyProtection="1">
      <alignment horizontal="right" vertical="center"/>
      <protection locked="0"/>
    </xf>
    <xf numFmtId="273" fontId="286" fillId="85" borderId="66" xfId="10048" applyNumberFormat="1" applyFont="1" applyFill="1" applyBorder="1" applyAlignment="1" applyProtection="1">
      <alignment horizontal="right" vertical="center"/>
      <protection locked="0"/>
    </xf>
    <xf numFmtId="273" fontId="286" fillId="0" borderId="66" xfId="10048" applyNumberFormat="1" applyFont="1" applyFill="1" applyBorder="1" applyAlignment="1" applyProtection="1">
      <alignment horizontal="right" vertical="center"/>
      <protection locked="0"/>
    </xf>
    <xf numFmtId="273" fontId="286" fillId="0" borderId="66" xfId="10048" applyNumberFormat="1" applyFont="1" applyBorder="1" applyAlignment="1" applyProtection="1">
      <alignment horizontal="right" vertical="center"/>
      <protection locked="0"/>
    </xf>
    <xf numFmtId="273" fontId="300" fillId="0" borderId="66" xfId="834" applyNumberFormat="1" applyFont="1" applyFill="1" applyBorder="1" applyProtection="1">
      <protection locked="0"/>
    </xf>
    <xf numFmtId="273" fontId="307" fillId="29" borderId="66" xfId="834" applyNumberFormat="1" applyFont="1" applyFill="1" applyBorder="1" applyAlignment="1" applyProtection="1">
      <protection locked="0"/>
    </xf>
    <xf numFmtId="0" fontId="300" fillId="0" borderId="0" xfId="10048" applyFont="1" applyFill="1" applyBorder="1" applyAlignment="1" applyProtection="1">
      <protection locked="0"/>
    </xf>
    <xf numFmtId="274" fontId="286" fillId="0" borderId="66" xfId="4809" applyNumberFormat="1" applyFont="1" applyFill="1" applyBorder="1" applyAlignment="1" applyProtection="1">
      <protection locked="0"/>
    </xf>
    <xf numFmtId="0" fontId="300" fillId="29" borderId="64" xfId="0" applyFont="1" applyFill="1" applyBorder="1" applyAlignment="1" applyProtection="1">
      <protection locked="0"/>
    </xf>
    <xf numFmtId="0" fontId="300" fillId="29" borderId="64" xfId="0" applyFont="1" applyFill="1" applyBorder="1" applyAlignment="1"/>
    <xf numFmtId="271" fontId="292" fillId="0" borderId="67" xfId="834" applyNumberFormat="1" applyFont="1" applyFill="1" applyBorder="1" applyAlignment="1" applyProtection="1">
      <protection locked="0"/>
    </xf>
    <xf numFmtId="271" fontId="292" fillId="85" borderId="69" xfId="834" applyNumberFormat="1" applyFont="1" applyFill="1" applyBorder="1" applyAlignment="1" applyProtection="1">
      <protection locked="0"/>
    </xf>
    <xf numFmtId="271" fontId="292" fillId="0" borderId="69" xfId="834" applyNumberFormat="1" applyFont="1" applyFill="1" applyBorder="1" applyAlignment="1" applyProtection="1">
      <protection locked="0"/>
    </xf>
    <xf numFmtId="271" fontId="292" fillId="29" borderId="69" xfId="834" applyNumberFormat="1" applyFont="1" applyFill="1" applyBorder="1" applyAlignment="1" applyProtection="1">
      <protection locked="0"/>
    </xf>
    <xf numFmtId="0" fontId="290" fillId="29" borderId="0" xfId="0" applyFont="1" applyFill="1" applyBorder="1" applyProtection="1">
      <protection locked="0"/>
    </xf>
    <xf numFmtId="0" fontId="286" fillId="29" borderId="0" xfId="0" applyFont="1" applyFill="1" applyBorder="1" applyProtection="1">
      <protection locked="0"/>
    </xf>
    <xf numFmtId="0" fontId="274" fillId="0" borderId="0" xfId="0" applyFont="1" applyAlignment="1">
      <alignment horizontal="left" vertical="top" wrapText="1"/>
    </xf>
    <xf numFmtId="0" fontId="26" fillId="0" borderId="0" xfId="0" applyFont="1" applyBorder="1" applyProtection="1"/>
    <xf numFmtId="0" fontId="19" fillId="0" borderId="0" xfId="0" applyFont="1" applyBorder="1"/>
    <xf numFmtId="0" fontId="26" fillId="0" borderId="0" xfId="0" applyFont="1" applyBorder="1" applyAlignment="1">
      <alignment vertical="top"/>
    </xf>
    <xf numFmtId="271" fontId="286" fillId="0" borderId="60" xfId="10048" applyNumberFormat="1" applyFont="1" applyFill="1" applyBorder="1" applyAlignment="1" applyProtection="1">
      <alignment vertical="center"/>
      <protection locked="0"/>
    </xf>
    <xf numFmtId="271" fontId="286" fillId="0" borderId="70" xfId="10048" applyNumberFormat="1" applyFont="1" applyFill="1" applyBorder="1" applyAlignment="1" applyProtection="1">
      <alignment vertical="center"/>
      <protection locked="0"/>
    </xf>
    <xf numFmtId="271" fontId="286" fillId="0" borderId="64" xfId="10048" applyNumberFormat="1" applyFont="1" applyBorder="1" applyAlignment="1" applyProtection="1">
      <alignment vertical="center"/>
      <protection locked="0"/>
    </xf>
    <xf numFmtId="271" fontId="286" fillId="0" borderId="67" xfId="10048" applyNumberFormat="1" applyFont="1" applyFill="1" applyBorder="1" applyAlignment="1" applyProtection="1">
      <alignment vertical="center"/>
      <protection locked="0"/>
    </xf>
    <xf numFmtId="0" fontId="282" fillId="0" borderId="60" xfId="630" applyFont="1" applyBorder="1" applyAlignment="1" applyProtection="1">
      <alignment vertical="top"/>
    </xf>
    <xf numFmtId="0" fontId="10" fillId="0" borderId="60" xfId="10048" applyFont="1" applyBorder="1" applyAlignment="1"/>
    <xf numFmtId="0" fontId="269" fillId="0" borderId="0" xfId="10048" applyFont="1" applyFill="1" applyAlignment="1"/>
    <xf numFmtId="0" fontId="308" fillId="0" borderId="57" xfId="0" applyFont="1" applyBorder="1" applyAlignment="1">
      <alignment horizontal="left" vertical="center"/>
    </xf>
    <xf numFmtId="49" fontId="19" fillId="0" borderId="0" xfId="0" applyNumberFormat="1" applyFont="1" applyAlignment="1">
      <alignment vertical="center" wrapText="1"/>
    </xf>
    <xf numFmtId="0" fontId="19" fillId="0" borderId="0" xfId="10048" quotePrefix="1" applyFont="1" applyFill="1" applyAlignment="1">
      <alignment vertical="top" wrapText="1"/>
    </xf>
    <xf numFmtId="0" fontId="286" fillId="0" borderId="0" xfId="10048" applyFont="1" applyFill="1" applyAlignment="1">
      <alignment vertical="top"/>
    </xf>
    <xf numFmtId="270" fontId="286" fillId="29" borderId="72" xfId="4809" applyNumberFormat="1" applyFont="1" applyFill="1" applyBorder="1" applyAlignment="1">
      <alignment horizontal="right"/>
    </xf>
    <xf numFmtId="270" fontId="286" fillId="0" borderId="0" xfId="4809" quotePrefix="1" applyNumberFormat="1" applyFont="1" applyFill="1" applyBorder="1" applyAlignment="1">
      <alignment horizontal="right"/>
    </xf>
    <xf numFmtId="270" fontId="286" fillId="29" borderId="72" xfId="4809" quotePrefix="1" applyNumberFormat="1" applyFont="1" applyFill="1" applyBorder="1" applyAlignment="1">
      <alignment horizontal="right" vertical="center"/>
    </xf>
    <xf numFmtId="270" fontId="286" fillId="29" borderId="0" xfId="4809" quotePrefix="1" applyNumberFormat="1" applyFont="1" applyFill="1" applyBorder="1" applyAlignment="1">
      <alignment horizontal="right" vertical="center"/>
    </xf>
    <xf numFmtId="270" fontId="286" fillId="0" borderId="0" xfId="4809" quotePrefix="1" applyNumberFormat="1" applyFont="1" applyFill="1" applyBorder="1" applyAlignment="1">
      <alignment horizontal="right" vertical="center"/>
    </xf>
    <xf numFmtId="268" fontId="300" fillId="29" borderId="72" xfId="4809" applyNumberFormat="1" applyFont="1" applyFill="1" applyBorder="1"/>
    <xf numFmtId="268" fontId="300" fillId="0" borderId="72" xfId="4809" applyNumberFormat="1" applyFont="1" applyFill="1" applyBorder="1"/>
    <xf numFmtId="268" fontId="301" fillId="29" borderId="72" xfId="4809" applyNumberFormat="1" applyFont="1" applyFill="1" applyBorder="1"/>
    <xf numFmtId="268" fontId="301" fillId="0" borderId="0" xfId="4809" applyNumberFormat="1" applyFont="1" applyFill="1" applyBorder="1"/>
    <xf numFmtId="268" fontId="300" fillId="29" borderId="72" xfId="4809" applyNumberFormat="1" applyFont="1" applyFill="1" applyBorder="1" applyAlignment="1">
      <alignment horizontal="right"/>
    </xf>
    <xf numFmtId="268" fontId="300" fillId="0" borderId="0" xfId="4809" applyNumberFormat="1" applyFont="1" applyFill="1" applyBorder="1" applyAlignment="1">
      <alignment horizontal="right"/>
    </xf>
    <xf numFmtId="0" fontId="282" fillId="0" borderId="76" xfId="630" applyFont="1" applyBorder="1" applyAlignment="1" applyProtection="1">
      <alignment horizontal="left" vertical="top"/>
    </xf>
    <xf numFmtId="0" fontId="10" fillId="0" borderId="76" xfId="10048" applyFont="1" applyBorder="1"/>
    <xf numFmtId="0" fontId="10" fillId="0" borderId="76" xfId="10048" applyFont="1" applyFill="1" applyBorder="1"/>
    <xf numFmtId="0" fontId="285" fillId="0" borderId="0" xfId="10048" applyFont="1" applyFill="1" applyBorder="1" applyAlignment="1">
      <alignment horizontal="left" vertical="center"/>
    </xf>
    <xf numFmtId="0" fontId="305" fillId="0" borderId="0" xfId="10048" applyFont="1" applyFill="1" applyAlignment="1">
      <alignment vertical="center"/>
    </xf>
    <xf numFmtId="0" fontId="344" fillId="0" borderId="76" xfId="10048" applyFont="1" applyFill="1" applyBorder="1" applyAlignment="1" applyProtection="1">
      <alignment horizontal="left" vertical="center"/>
      <protection locked="0"/>
    </xf>
    <xf numFmtId="278" fontId="290" fillId="85" borderId="77" xfId="10048" applyNumberFormat="1" applyFont="1" applyFill="1" applyBorder="1" applyAlignment="1" applyProtection="1">
      <alignment vertical="center"/>
      <protection locked="0"/>
    </xf>
    <xf numFmtId="278" fontId="290" fillId="0" borderId="77" xfId="10048" applyNumberFormat="1" applyFont="1" applyFill="1" applyBorder="1" applyAlignment="1" applyProtection="1">
      <alignment vertical="center"/>
      <protection locked="0"/>
    </xf>
    <xf numFmtId="278" fontId="290" fillId="0" borderId="77" xfId="10048" applyNumberFormat="1" applyFont="1" applyBorder="1" applyAlignment="1" applyProtection="1">
      <alignment vertical="center"/>
      <protection locked="0"/>
    </xf>
    <xf numFmtId="0" fontId="346" fillId="0" borderId="0" xfId="10048" applyFont="1" applyFill="1" applyAlignment="1">
      <alignment vertical="center"/>
    </xf>
    <xf numFmtId="0" fontId="32" fillId="0" borderId="0" xfId="10048" applyFont="1" applyAlignment="1">
      <alignment vertical="center"/>
    </xf>
    <xf numFmtId="0" fontId="347" fillId="0" borderId="0" xfId="10048" applyFont="1" applyFill="1" applyBorder="1" applyAlignment="1" applyProtection="1">
      <alignment horizontal="left" vertical="center" indent="1"/>
      <protection locked="0"/>
    </xf>
    <xf numFmtId="278" fontId="285" fillId="85" borderId="66" xfId="10048" applyNumberFormat="1" applyFont="1" applyFill="1" applyBorder="1" applyAlignment="1" applyProtection="1">
      <alignment vertical="center"/>
      <protection locked="0"/>
    </xf>
    <xf numFmtId="278" fontId="285" fillId="0" borderId="66" xfId="10048" applyNumberFormat="1" applyFont="1" applyFill="1" applyBorder="1" applyAlignment="1" applyProtection="1">
      <alignment vertical="center"/>
      <protection locked="0"/>
    </xf>
    <xf numFmtId="278" fontId="285" fillId="0" borderId="66" xfId="10048" applyNumberFormat="1" applyFont="1" applyBorder="1" applyAlignment="1" applyProtection="1">
      <alignment vertical="center"/>
      <protection locked="0"/>
    </xf>
    <xf numFmtId="0" fontId="348" fillId="0" borderId="0" xfId="10048" applyFont="1" applyFill="1" applyAlignment="1">
      <alignment vertical="center"/>
    </xf>
    <xf numFmtId="0" fontId="349" fillId="0" borderId="0" xfId="10048" applyFont="1" applyAlignment="1">
      <alignment vertical="center"/>
    </xf>
    <xf numFmtId="0" fontId="292" fillId="0" borderId="76" xfId="10048" applyFont="1" applyFill="1" applyBorder="1" applyAlignment="1" applyProtection="1">
      <alignment horizontal="left" vertical="center"/>
      <protection locked="0"/>
    </xf>
    <xf numFmtId="278" fontId="286" fillId="85" borderId="77" xfId="10048" applyNumberFormat="1" applyFont="1" applyFill="1" applyBorder="1" applyAlignment="1" applyProtection="1">
      <alignment vertical="center"/>
      <protection locked="0"/>
    </xf>
    <xf numFmtId="278" fontId="286" fillId="0" borderId="77" xfId="10048" applyNumberFormat="1" applyFont="1" applyFill="1" applyBorder="1" applyAlignment="1" applyProtection="1">
      <alignment vertical="center"/>
      <protection locked="0"/>
    </xf>
    <xf numFmtId="278" fontId="286" fillId="0" borderId="77" xfId="10048" applyNumberFormat="1" applyFont="1" applyBorder="1" applyAlignment="1" applyProtection="1">
      <alignment vertical="center"/>
      <protection locked="0"/>
    </xf>
    <xf numFmtId="0" fontId="290" fillId="0" borderId="48" xfId="10048" applyFont="1" applyFill="1" applyBorder="1" applyAlignment="1" applyProtection="1">
      <alignment horizontal="left" vertical="center"/>
      <protection locked="0"/>
    </xf>
    <xf numFmtId="278" fontId="290" fillId="85" borderId="65" xfId="10048" applyNumberFormat="1" applyFont="1" applyFill="1" applyBorder="1" applyAlignment="1" applyProtection="1">
      <alignment vertical="center"/>
      <protection locked="0"/>
    </xf>
    <xf numFmtId="278" fontId="290" fillId="0" borderId="65" xfId="10048" applyNumberFormat="1" applyFont="1" applyFill="1" applyBorder="1" applyAlignment="1" applyProtection="1">
      <alignment vertical="center"/>
      <protection locked="0"/>
    </xf>
    <xf numFmtId="278" fontId="290" fillId="0" borderId="65" xfId="10048" applyNumberFormat="1" applyFont="1" applyBorder="1" applyAlignment="1" applyProtection="1">
      <alignment vertical="center"/>
      <protection locked="0"/>
    </xf>
    <xf numFmtId="0" fontId="346" fillId="0" borderId="0" xfId="10048" applyFont="1" applyFill="1"/>
    <xf numFmtId="0" fontId="350" fillId="0" borderId="0" xfId="10048" applyFont="1"/>
    <xf numFmtId="0" fontId="350" fillId="0" borderId="0" xfId="10048" applyFont="1" applyFill="1"/>
    <xf numFmtId="0" fontId="305" fillId="0" borderId="0" xfId="10048" applyFont="1"/>
    <xf numFmtId="0" fontId="305" fillId="0" borderId="0" xfId="10048" applyFont="1" applyFill="1"/>
    <xf numFmtId="0" fontId="10" fillId="0" borderId="0" xfId="0" applyFont="1" applyFill="1"/>
    <xf numFmtId="278" fontId="294" fillId="0" borderId="0" xfId="0" applyNumberFormat="1" applyFont="1"/>
    <xf numFmtId="0" fontId="294" fillId="0" borderId="0" xfId="0" applyFont="1" applyFill="1"/>
    <xf numFmtId="278" fontId="290" fillId="85" borderId="77" xfId="10048" applyNumberFormat="1" applyFont="1" applyFill="1" applyBorder="1" applyAlignment="1" applyProtection="1">
      <protection locked="0"/>
    </xf>
    <xf numFmtId="278" fontId="290" fillId="0" borderId="77" xfId="10048" applyNumberFormat="1" applyFont="1" applyFill="1" applyBorder="1" applyAlignment="1" applyProtection="1">
      <protection locked="0"/>
    </xf>
    <xf numFmtId="278" fontId="290" fillId="0" borderId="77" xfId="10048" applyNumberFormat="1" applyFont="1" applyBorder="1" applyAlignment="1" applyProtection="1">
      <protection locked="0"/>
    </xf>
    <xf numFmtId="0" fontId="13" fillId="0" borderId="0" xfId="0" applyFont="1" applyFill="1"/>
    <xf numFmtId="0" fontId="13" fillId="0" borderId="0" xfId="0" applyFont="1"/>
    <xf numFmtId="0" fontId="344" fillId="0" borderId="76" xfId="10048" applyFont="1" applyFill="1" applyBorder="1" applyAlignment="1" applyProtection="1">
      <alignment horizontal="left" vertical="center" wrapText="1"/>
      <protection locked="0"/>
    </xf>
    <xf numFmtId="0" fontId="13" fillId="0" borderId="0" xfId="0" applyFont="1" applyFill="1" applyAlignment="1">
      <alignment vertical="center"/>
    </xf>
    <xf numFmtId="0" fontId="347" fillId="0" borderId="64" xfId="10048" applyFont="1" applyFill="1" applyBorder="1" applyAlignment="1" applyProtection="1">
      <alignment horizontal="left" vertical="center" indent="1"/>
      <protection locked="0"/>
    </xf>
    <xf numFmtId="278" fontId="285" fillId="85" borderId="69" xfId="10048" applyNumberFormat="1" applyFont="1" applyFill="1" applyBorder="1" applyAlignment="1" applyProtection="1">
      <alignment vertical="center"/>
      <protection locked="0"/>
    </xf>
    <xf numFmtId="278" fontId="285" fillId="0" borderId="69" xfId="10048" applyNumberFormat="1" applyFont="1" applyFill="1" applyBorder="1" applyAlignment="1" applyProtection="1">
      <alignment vertical="center"/>
      <protection locked="0"/>
    </xf>
    <xf numFmtId="278" fontId="285" fillId="0" borderId="69" xfId="10048" applyNumberFormat="1" applyFont="1" applyBorder="1" applyAlignment="1" applyProtection="1">
      <alignment vertical="center"/>
      <protection locked="0"/>
    </xf>
    <xf numFmtId="0" fontId="10" fillId="0" borderId="0" xfId="10048" applyFont="1" applyFill="1"/>
    <xf numFmtId="0" fontId="294" fillId="0" borderId="0" xfId="10048" applyFont="1"/>
    <xf numFmtId="0" fontId="294" fillId="0" borderId="0" xfId="10048" applyFont="1" applyFill="1"/>
    <xf numFmtId="0" fontId="290" fillId="0" borderId="76" xfId="10048" applyFont="1" applyFill="1" applyBorder="1" applyAlignment="1">
      <alignment horizontal="left" vertical="center"/>
    </xf>
    <xf numFmtId="269" fontId="290" fillId="85" borderId="77" xfId="10048" applyNumberFormat="1" applyFont="1" applyFill="1" applyBorder="1" applyAlignment="1">
      <alignment vertical="center"/>
    </xf>
    <xf numFmtId="269" fontId="290" fillId="0" borderId="77" xfId="10048" applyNumberFormat="1" applyFont="1" applyFill="1" applyBorder="1" applyAlignment="1">
      <alignment vertical="center"/>
    </xf>
    <xf numFmtId="269" fontId="285" fillId="85" borderId="66" xfId="10048" applyNumberFormat="1" applyFont="1" applyFill="1" applyBorder="1" applyAlignment="1">
      <alignment vertical="center"/>
    </xf>
    <xf numFmtId="269" fontId="285" fillId="0" borderId="66" xfId="10048" applyNumberFormat="1" applyFont="1" applyFill="1" applyBorder="1" applyAlignment="1">
      <alignment vertical="center"/>
    </xf>
    <xf numFmtId="0" fontId="290" fillId="0" borderId="48" xfId="10048" applyFont="1" applyFill="1" applyBorder="1" applyAlignment="1">
      <alignment horizontal="left" wrapText="1"/>
    </xf>
    <xf numFmtId="269" fontId="290" fillId="85" borderId="65" xfId="10048" applyNumberFormat="1" applyFont="1" applyFill="1" applyBorder="1" applyAlignment="1"/>
    <xf numFmtId="269" fontId="290" fillId="0" borderId="65" xfId="10048" applyNumberFormat="1" applyFont="1" applyFill="1" applyBorder="1" applyAlignment="1"/>
    <xf numFmtId="0" fontId="346" fillId="0" borderId="0" xfId="10048" applyFont="1" applyFill="1" applyAlignment="1"/>
    <xf numFmtId="0" fontId="32" fillId="0" borderId="0" xfId="10048" applyFont="1" applyAlignment="1"/>
    <xf numFmtId="0" fontId="346" fillId="0" borderId="0" xfId="10048" applyFont="1"/>
    <xf numFmtId="0" fontId="274" fillId="0" borderId="0" xfId="0" applyFont="1" applyAlignment="1">
      <alignment horizontal="left" vertical="top"/>
    </xf>
    <xf numFmtId="0" fontId="280" fillId="0" borderId="0" xfId="10048" applyFont="1" applyAlignment="1">
      <alignment vertical="top"/>
    </xf>
    <xf numFmtId="0" fontId="26" fillId="0" borderId="0" xfId="10048" applyFont="1" applyAlignment="1">
      <alignment vertical="top"/>
    </xf>
    <xf numFmtId="0" fontId="295" fillId="0" borderId="0" xfId="10048" applyFont="1" applyAlignment="1">
      <alignment vertical="top"/>
    </xf>
    <xf numFmtId="0" fontId="294" fillId="0" borderId="76" xfId="10048" applyFont="1" applyBorder="1"/>
    <xf numFmtId="0" fontId="293" fillId="0" borderId="0" xfId="10048" applyFont="1" applyFill="1" applyAlignment="1">
      <alignment vertical="center"/>
    </xf>
    <xf numFmtId="0" fontId="294" fillId="0" borderId="76" xfId="10048" applyFont="1" applyFill="1" applyBorder="1"/>
    <xf numFmtId="0" fontId="269" fillId="0" borderId="0" xfId="10048" applyFont="1" applyFill="1" applyBorder="1"/>
    <xf numFmtId="0" fontId="306" fillId="0" borderId="0" xfId="10048" applyFont="1" applyFill="1" applyAlignment="1">
      <alignment vertical="center"/>
    </xf>
    <xf numFmtId="41" fontId="306" fillId="0" borderId="0" xfId="10048" applyNumberFormat="1" applyFont="1" applyFill="1" applyAlignment="1">
      <alignment vertical="center"/>
    </xf>
    <xf numFmtId="0" fontId="286" fillId="0" borderId="64" xfId="10048" applyFont="1" applyBorder="1" applyAlignment="1" applyProtection="1">
      <alignment horizontal="left" vertical="center"/>
      <protection locked="0"/>
    </xf>
    <xf numFmtId="0" fontId="290" fillId="0" borderId="48" xfId="10048" applyFont="1" applyBorder="1" applyAlignment="1" applyProtection="1">
      <alignment horizontal="left" vertical="center"/>
      <protection locked="0"/>
    </xf>
    <xf numFmtId="267" fontId="290" fillId="0" borderId="65" xfId="10048" applyNumberFormat="1" applyFont="1" applyFill="1" applyBorder="1" applyAlignment="1" applyProtection="1">
      <alignment vertical="center"/>
      <protection locked="0"/>
    </xf>
    <xf numFmtId="0" fontId="286" fillId="0" borderId="0" xfId="10048" applyFont="1" applyFill="1" applyBorder="1" applyAlignment="1" applyProtection="1">
      <alignment horizontal="left" vertical="center" wrapText="1"/>
      <protection locked="0"/>
    </xf>
    <xf numFmtId="267" fontId="286" fillId="85" borderId="77" xfId="10048" applyNumberFormat="1" applyFont="1" applyFill="1" applyBorder="1" applyAlignment="1" applyProtection="1">
      <alignment vertical="center"/>
      <protection locked="0"/>
    </xf>
    <xf numFmtId="267" fontId="286" fillId="0" borderId="77" xfId="10048" applyNumberFormat="1" applyFont="1" applyFill="1" applyBorder="1" applyAlignment="1" applyProtection="1">
      <alignment vertical="center"/>
      <protection locked="0"/>
    </xf>
    <xf numFmtId="267" fontId="286" fillId="0" borderId="77" xfId="10048" applyNumberFormat="1" applyFont="1" applyBorder="1" applyAlignment="1" applyProtection="1">
      <alignment vertical="center"/>
      <protection locked="0"/>
    </xf>
    <xf numFmtId="0" fontId="295" fillId="0" borderId="0" xfId="10048" applyFont="1" applyFill="1" applyBorder="1" applyAlignment="1" applyProtection="1">
      <alignment horizontal="left" vertical="center"/>
      <protection locked="0"/>
    </xf>
    <xf numFmtId="41" fontId="295" fillId="0" borderId="0" xfId="10048" applyNumberFormat="1" applyFont="1" applyBorder="1" applyAlignment="1" applyProtection="1">
      <alignment vertical="center"/>
      <protection locked="0"/>
    </xf>
    <xf numFmtId="41" fontId="295" fillId="0" borderId="0" xfId="10048" applyNumberFormat="1" applyFont="1" applyFill="1" applyBorder="1" applyAlignment="1" applyProtection="1">
      <alignment vertical="center"/>
      <protection locked="0"/>
    </xf>
    <xf numFmtId="0" fontId="274" fillId="0" borderId="0" xfId="0" applyFont="1" applyFill="1" applyBorder="1" applyAlignment="1">
      <alignment vertical="top"/>
    </xf>
    <xf numFmtId="0" fontId="350" fillId="0" borderId="0" xfId="10048" applyFont="1" applyFill="1" applyBorder="1"/>
    <xf numFmtId="0" fontId="305" fillId="0" borderId="0" xfId="10048" applyFont="1" applyFill="1" applyBorder="1"/>
    <xf numFmtId="0" fontId="305" fillId="0" borderId="0" xfId="10048" applyFont="1" applyBorder="1"/>
    <xf numFmtId="0" fontId="141" fillId="0" borderId="0" xfId="10048" applyFont="1"/>
    <xf numFmtId="0" fontId="274" fillId="0" borderId="0" xfId="0" applyFont="1" applyBorder="1" applyAlignment="1">
      <alignment vertical="top"/>
    </xf>
    <xf numFmtId="0" fontId="350" fillId="0" borderId="0" xfId="10048" applyFont="1" applyBorder="1"/>
    <xf numFmtId="0" fontId="353" fillId="0" borderId="0" xfId="10048" applyFont="1" applyFill="1" applyAlignment="1">
      <alignment vertical="top"/>
    </xf>
    <xf numFmtId="0" fontId="10" fillId="0" borderId="0" xfId="616" applyFont="1"/>
    <xf numFmtId="268" fontId="269" fillId="0" borderId="0" xfId="10048" applyNumberFormat="1" applyFont="1" applyFill="1"/>
    <xf numFmtId="0" fontId="285" fillId="0" borderId="67" xfId="10048" applyFont="1" applyFill="1" applyBorder="1" applyAlignment="1">
      <alignment horizontal="left" vertical="center"/>
    </xf>
    <xf numFmtId="0" fontId="354" fillId="0" borderId="48" xfId="616" applyFont="1" applyBorder="1" applyAlignment="1">
      <alignment vertical="center"/>
    </xf>
    <xf numFmtId="268" fontId="290" fillId="85" borderId="65" xfId="10048" applyNumberFormat="1" applyFont="1" applyFill="1" applyBorder="1" applyAlignment="1">
      <alignment vertical="center"/>
    </xf>
    <xf numFmtId="268" fontId="290" fillId="0" borderId="65" xfId="10048" applyNumberFormat="1" applyFont="1" applyFill="1" applyBorder="1" applyAlignment="1">
      <alignment vertical="center"/>
    </xf>
    <xf numFmtId="41" fontId="290" fillId="0" borderId="65" xfId="10048" applyNumberFormat="1" applyFont="1" applyBorder="1" applyAlignment="1">
      <alignment vertical="center"/>
    </xf>
    <xf numFmtId="41" fontId="290" fillId="0" borderId="65" xfId="10048" applyNumberFormat="1" applyFont="1" applyFill="1" applyBorder="1" applyAlignment="1">
      <alignment vertical="center"/>
    </xf>
    <xf numFmtId="0" fontId="10" fillId="0" borderId="0" xfId="616" applyFont="1" applyAlignment="1">
      <alignment vertical="center"/>
    </xf>
    <xf numFmtId="0" fontId="354" fillId="0" borderId="76" xfId="616" applyFont="1" applyBorder="1" applyAlignment="1">
      <alignment vertical="center"/>
    </xf>
    <xf numFmtId="268" fontId="290" fillId="0" borderId="48" xfId="10048" applyNumberFormat="1" applyFont="1" applyFill="1" applyBorder="1" applyAlignment="1">
      <alignment vertical="center"/>
    </xf>
    <xf numFmtId="41" fontId="290" fillId="0" borderId="48" xfId="10048" applyNumberFormat="1" applyFont="1" applyBorder="1" applyAlignment="1">
      <alignment vertical="center"/>
    </xf>
    <xf numFmtId="41" fontId="290" fillId="0" borderId="48" xfId="10048" applyNumberFormat="1" applyFont="1" applyFill="1" applyBorder="1" applyAlignment="1">
      <alignment vertical="center"/>
    </xf>
    <xf numFmtId="41" fontId="290" fillId="0" borderId="76" xfId="10048" applyNumberFormat="1" applyFont="1" applyFill="1" applyBorder="1" applyAlignment="1">
      <alignment vertical="center"/>
    </xf>
    <xf numFmtId="0" fontId="10" fillId="0" borderId="0" xfId="616" applyFont="1" applyBorder="1" applyAlignment="1">
      <alignment vertical="center"/>
    </xf>
    <xf numFmtId="0" fontId="292" fillId="0" borderId="64" xfId="616" applyFont="1" applyBorder="1" applyAlignment="1"/>
    <xf numFmtId="49" fontId="355" fillId="85" borderId="65" xfId="10048" applyNumberFormat="1" applyFont="1" applyFill="1" applyBorder="1" applyAlignment="1">
      <alignment horizontal="right" wrapText="1"/>
    </xf>
    <xf numFmtId="49" fontId="355" fillId="0" borderId="65" xfId="10048" applyNumberFormat="1" applyFont="1" applyFill="1" applyBorder="1" applyAlignment="1">
      <alignment horizontal="right" wrapText="1"/>
    </xf>
    <xf numFmtId="49" fontId="355" fillId="0" borderId="65" xfId="10048" applyNumberFormat="1" applyFont="1" applyBorder="1" applyAlignment="1">
      <alignment horizontal="right" wrapText="1"/>
    </xf>
    <xf numFmtId="0" fontId="292" fillId="29" borderId="0" xfId="10048" applyFont="1" applyFill="1" applyBorder="1" applyAlignment="1" applyProtection="1">
      <alignment horizontal="left" vertical="center"/>
      <protection locked="0"/>
    </xf>
    <xf numFmtId="267" fontId="286" fillId="85" borderId="66" xfId="10048" applyNumberFormat="1" applyFont="1" applyFill="1" applyBorder="1" applyAlignment="1">
      <alignment vertical="center"/>
    </xf>
    <xf numFmtId="267" fontId="286" fillId="0" borderId="66" xfId="10048" applyNumberFormat="1" applyFont="1" applyFill="1" applyBorder="1" applyAlignment="1">
      <alignment vertical="center"/>
    </xf>
    <xf numFmtId="267" fontId="286" fillId="0" borderId="66" xfId="10048" applyNumberFormat="1" applyFont="1" applyBorder="1" applyAlignment="1">
      <alignment vertical="center"/>
    </xf>
    <xf numFmtId="0" fontId="275" fillId="0" borderId="0" xfId="616" applyFont="1"/>
    <xf numFmtId="268" fontId="10" fillId="0" borderId="0" xfId="616" applyNumberFormat="1" applyFont="1"/>
    <xf numFmtId="0" fontId="292" fillId="29" borderId="48" xfId="10048" applyFont="1" applyFill="1" applyBorder="1" applyAlignment="1" applyProtection="1">
      <alignment horizontal="left" vertical="center"/>
      <protection locked="0"/>
    </xf>
    <xf numFmtId="267" fontId="286" fillId="85" borderId="65" xfId="10048" applyNumberFormat="1" applyFont="1" applyFill="1" applyBorder="1" applyAlignment="1">
      <alignment vertical="center"/>
    </xf>
    <xf numFmtId="267" fontId="286" fillId="0" borderId="65" xfId="10048" applyNumberFormat="1" applyFont="1" applyFill="1" applyBorder="1" applyAlignment="1">
      <alignment vertical="center"/>
    </xf>
    <xf numFmtId="267" fontId="286" fillId="0" borderId="65" xfId="10048" applyNumberFormat="1" applyFont="1" applyBorder="1" applyAlignment="1">
      <alignment vertical="center"/>
    </xf>
    <xf numFmtId="268" fontId="10" fillId="0" borderId="0" xfId="10048" applyNumberFormat="1" applyFont="1"/>
    <xf numFmtId="268" fontId="294" fillId="0" borderId="0" xfId="10048" applyNumberFormat="1" applyFont="1"/>
    <xf numFmtId="0" fontId="286" fillId="0" borderId="76" xfId="10048" applyFont="1" applyBorder="1" applyAlignment="1">
      <alignment horizontal="left" vertical="center"/>
    </xf>
    <xf numFmtId="267" fontId="286" fillId="0" borderId="77" xfId="10048" applyNumberFormat="1" applyFont="1" applyFill="1" applyBorder="1" applyAlignment="1">
      <alignment vertical="center"/>
    </xf>
    <xf numFmtId="267" fontId="286" fillId="0" borderId="77" xfId="10048" applyNumberFormat="1" applyFont="1" applyBorder="1" applyAlignment="1">
      <alignment vertical="center"/>
    </xf>
    <xf numFmtId="0" fontId="286" fillId="0" borderId="0" xfId="10048" applyFont="1" applyBorder="1" applyAlignment="1">
      <alignment horizontal="left" vertical="center"/>
    </xf>
    <xf numFmtId="0" fontId="286" fillId="86" borderId="0" xfId="10048" applyFont="1" applyFill="1" applyBorder="1" applyAlignment="1">
      <alignment horizontal="left" vertical="center"/>
    </xf>
    <xf numFmtId="267" fontId="286" fillId="86" borderId="66" xfId="10048" applyNumberFormat="1" applyFont="1" applyFill="1" applyBorder="1" applyAlignment="1">
      <alignment vertical="center"/>
    </xf>
    <xf numFmtId="0" fontId="286" fillId="0" borderId="48" xfId="10048" applyFont="1" applyFill="1" applyBorder="1" applyAlignment="1">
      <alignment horizontal="left" vertical="center"/>
    </xf>
    <xf numFmtId="0" fontId="286" fillId="0" borderId="0" xfId="10048" applyFont="1" applyFill="1" applyBorder="1" applyAlignment="1">
      <alignment horizontal="left" vertical="center" wrapText="1"/>
    </xf>
    <xf numFmtId="267" fontId="286" fillId="85" borderId="66" xfId="10048" applyNumberFormat="1" applyFont="1" applyFill="1" applyBorder="1" applyAlignment="1"/>
    <xf numFmtId="267" fontId="286" fillId="0" borderId="66" xfId="10048" applyNumberFormat="1" applyFont="1" applyFill="1" applyBorder="1" applyAlignment="1"/>
    <xf numFmtId="267" fontId="286" fillId="0" borderId="66" xfId="10048" applyNumberFormat="1" applyFont="1" applyBorder="1" applyAlignment="1"/>
    <xf numFmtId="0" fontId="286" fillId="0" borderId="0" xfId="10048" applyFont="1" applyFill="1" applyBorder="1" applyAlignment="1">
      <alignment horizontal="left" vertical="center"/>
    </xf>
    <xf numFmtId="0" fontId="290" fillId="0" borderId="76" xfId="10048" applyFont="1" applyBorder="1" applyAlignment="1">
      <alignment horizontal="left" vertical="center"/>
    </xf>
    <xf numFmtId="267" fontId="290" fillId="85" borderId="77" xfId="10048" applyNumberFormat="1" applyFont="1" applyFill="1" applyBorder="1" applyAlignment="1">
      <alignment vertical="center"/>
    </xf>
    <xf numFmtId="267" fontId="290" fillId="0" borderId="77" xfId="10048" applyNumberFormat="1" applyFont="1" applyFill="1" applyBorder="1" applyAlignment="1">
      <alignment vertical="center"/>
    </xf>
    <xf numFmtId="0" fontId="290" fillId="0" borderId="0" xfId="10048" applyFont="1" applyBorder="1" applyAlignment="1">
      <alignment horizontal="left" vertical="center"/>
    </xf>
    <xf numFmtId="41" fontId="290" fillId="85" borderId="66" xfId="10048" applyNumberFormat="1" applyFont="1" applyFill="1" applyBorder="1" applyAlignment="1">
      <alignment vertical="center"/>
    </xf>
    <xf numFmtId="41" fontId="290" fillId="0" borderId="66" xfId="10048" applyNumberFormat="1" applyFont="1" applyFill="1" applyBorder="1" applyAlignment="1">
      <alignment vertical="center"/>
    </xf>
    <xf numFmtId="41" fontId="290" fillId="0" borderId="66" xfId="10048" applyNumberFormat="1" applyFont="1" applyBorder="1" applyAlignment="1">
      <alignment vertical="center"/>
    </xf>
    <xf numFmtId="271" fontId="285" fillId="85" borderId="69" xfId="10048" applyNumberFormat="1" applyFont="1" applyFill="1" applyBorder="1" applyAlignment="1">
      <alignment vertical="center"/>
    </xf>
    <xf numFmtId="271" fontId="285" fillId="0" borderId="69" xfId="10048" applyNumberFormat="1" applyFont="1" applyFill="1" applyBorder="1" applyAlignment="1">
      <alignment vertical="center"/>
    </xf>
    <xf numFmtId="271" fontId="285" fillId="0" borderId="69" xfId="10048" applyNumberFormat="1" applyFont="1" applyBorder="1" applyAlignment="1">
      <alignment vertical="center"/>
    </xf>
    <xf numFmtId="0" fontId="356" fillId="0" borderId="0" xfId="10048" applyFont="1"/>
    <xf numFmtId="0" fontId="19" fillId="0" borderId="0" xfId="0" applyFont="1"/>
    <xf numFmtId="0" fontId="357" fillId="0" borderId="0" xfId="0" applyFont="1"/>
    <xf numFmtId="0" fontId="141" fillId="0" borderId="64" xfId="10048" applyFont="1" applyBorder="1" applyAlignment="1">
      <alignment vertical="center"/>
    </xf>
    <xf numFmtId="0" fontId="141" fillId="0" borderId="67" xfId="10048" applyFont="1" applyBorder="1" applyAlignment="1">
      <alignment vertical="center"/>
    </xf>
    <xf numFmtId="0" fontId="141" fillId="0" borderId="48" xfId="10048" applyFont="1" applyBorder="1" applyAlignment="1">
      <alignment vertical="center"/>
    </xf>
    <xf numFmtId="0" fontId="141" fillId="0" borderId="73" xfId="10048" applyFont="1" applyBorder="1" applyAlignment="1">
      <alignment vertical="center"/>
    </xf>
    <xf numFmtId="0" fontId="141" fillId="0" borderId="76" xfId="10048" applyFont="1" applyBorder="1" applyAlignment="1">
      <alignment vertical="center"/>
    </xf>
    <xf numFmtId="0" fontId="141" fillId="0" borderId="78" xfId="10048" applyFont="1" applyBorder="1" applyAlignment="1">
      <alignment vertical="center"/>
    </xf>
    <xf numFmtId="0" fontId="141" fillId="0" borderId="0" xfId="10048" applyFont="1" applyBorder="1" applyAlignment="1">
      <alignment vertical="center"/>
    </xf>
    <xf numFmtId="0" fontId="141" fillId="0" borderId="71" xfId="10048" applyFont="1" applyBorder="1" applyAlignment="1">
      <alignment vertical="center"/>
    </xf>
    <xf numFmtId="0" fontId="356" fillId="0" borderId="64" xfId="10048" applyFont="1" applyBorder="1"/>
    <xf numFmtId="0" fontId="356" fillId="0" borderId="67" xfId="10048" applyFont="1" applyBorder="1"/>
    <xf numFmtId="0" fontId="275" fillId="0" borderId="0" xfId="10048" applyFont="1" applyAlignment="1">
      <alignment vertical="top"/>
    </xf>
    <xf numFmtId="0" fontId="286" fillId="0" borderId="76" xfId="10048" applyFont="1" applyFill="1" applyBorder="1" applyAlignment="1">
      <alignment horizontal="left" vertical="center"/>
    </xf>
    <xf numFmtId="267" fontId="286" fillId="85" borderId="77" xfId="10048" applyNumberFormat="1" applyFont="1" applyFill="1" applyBorder="1" applyAlignment="1">
      <alignment vertical="center"/>
    </xf>
    <xf numFmtId="0" fontId="292" fillId="0" borderId="0" xfId="0" applyFont="1" applyFill="1" applyBorder="1" applyAlignment="1" applyProtection="1">
      <alignment vertical="center"/>
      <protection locked="0"/>
    </xf>
    <xf numFmtId="0" fontId="286" fillId="0" borderId="64" xfId="10048" applyFont="1" applyFill="1" applyBorder="1" applyAlignment="1">
      <alignment horizontal="left" vertical="center"/>
    </xf>
    <xf numFmtId="267" fontId="286" fillId="85" borderId="69" xfId="10048" applyNumberFormat="1" applyFont="1" applyFill="1" applyBorder="1" applyAlignment="1">
      <alignment vertical="center"/>
    </xf>
    <xf numFmtId="267" fontId="286" fillId="0" borderId="69" xfId="10048" applyNumberFormat="1" applyFont="1" applyFill="1" applyBorder="1" applyAlignment="1">
      <alignment vertical="center"/>
    </xf>
    <xf numFmtId="267" fontId="286" fillId="0" borderId="69" xfId="10048" applyNumberFormat="1" applyFont="1" applyBorder="1" applyAlignment="1">
      <alignment vertical="center"/>
    </xf>
    <xf numFmtId="0" fontId="286" fillId="0" borderId="0" xfId="10048" applyFont="1" applyFill="1" applyBorder="1" applyAlignment="1">
      <alignment horizontal="left" wrapText="1"/>
    </xf>
    <xf numFmtId="0" fontId="292" fillId="0" borderId="64" xfId="0" applyFont="1" applyFill="1" applyBorder="1" applyAlignment="1" applyProtection="1">
      <alignment vertical="center"/>
      <protection locked="0"/>
    </xf>
    <xf numFmtId="0" fontId="292" fillId="0" borderId="76" xfId="10048" applyFont="1" applyFill="1" applyBorder="1" applyAlignment="1">
      <alignment horizontal="left" vertical="center"/>
    </xf>
    <xf numFmtId="0" fontId="292" fillId="0" borderId="64" xfId="10048" applyFont="1" applyFill="1" applyBorder="1" applyAlignment="1">
      <alignment horizontal="left" vertical="center" wrapText="1"/>
    </xf>
    <xf numFmtId="0" fontId="286" fillId="0" borderId="48" xfId="10048" applyFont="1" applyFill="1" applyBorder="1" applyAlignment="1">
      <alignment horizontal="left" wrapText="1"/>
    </xf>
    <xf numFmtId="267" fontId="286" fillId="85" borderId="65" xfId="10048" applyNumberFormat="1" applyFont="1" applyFill="1" applyBorder="1" applyAlignment="1"/>
    <xf numFmtId="267" fontId="286" fillId="0" borderId="65" xfId="10048" applyNumberFormat="1" applyFont="1" applyFill="1" applyBorder="1" applyAlignment="1"/>
    <xf numFmtId="267" fontId="286" fillId="0" borderId="65" xfId="10048" applyNumberFormat="1" applyFont="1" applyBorder="1" applyAlignment="1"/>
    <xf numFmtId="0" fontId="290" fillId="0" borderId="48" xfId="10048" applyFont="1" applyFill="1" applyBorder="1" applyAlignment="1">
      <alignment horizontal="left" vertical="center"/>
    </xf>
    <xf numFmtId="267" fontId="290" fillId="85" borderId="65" xfId="10048" applyNumberFormat="1" applyFont="1" applyFill="1" applyBorder="1" applyAlignment="1">
      <alignment vertical="center"/>
    </xf>
    <xf numFmtId="267" fontId="290" fillId="0" borderId="65" xfId="10048" applyNumberFormat="1" applyFont="1" applyFill="1" applyBorder="1" applyAlignment="1">
      <alignment vertical="center"/>
    </xf>
    <xf numFmtId="267" fontId="290" fillId="0" borderId="65" xfId="10048" applyNumberFormat="1" applyFont="1" applyBorder="1" applyAlignment="1">
      <alignment vertical="center"/>
    </xf>
    <xf numFmtId="0" fontId="10" fillId="0" borderId="0" xfId="10048" applyFont="1" applyAlignment="1">
      <alignment vertical="top" wrapText="1"/>
    </xf>
    <xf numFmtId="0" fontId="285" fillId="0" borderId="0" xfId="10048" applyFont="1" applyAlignment="1">
      <alignment vertical="center"/>
    </xf>
    <xf numFmtId="279" fontId="286" fillId="85" borderId="77" xfId="10048" applyNumberFormat="1" applyFont="1" applyFill="1" applyBorder="1" applyAlignment="1">
      <alignment horizontal="right"/>
    </xf>
    <xf numFmtId="279" fontId="286" fillId="0" borderId="77" xfId="10048" applyNumberFormat="1" applyFont="1" applyFill="1" applyBorder="1" applyAlignment="1">
      <alignment horizontal="right"/>
    </xf>
    <xf numFmtId="279" fontId="286" fillId="0" borderId="77" xfId="10048" applyNumberFormat="1" applyFont="1" applyBorder="1" applyAlignment="1">
      <alignment horizontal="right"/>
    </xf>
    <xf numFmtId="49" fontId="286" fillId="85" borderId="66" xfId="10048" quotePrefix="1" applyNumberFormat="1" applyFont="1" applyFill="1" applyBorder="1" applyAlignment="1">
      <alignment horizontal="right" vertical="center"/>
    </xf>
    <xf numFmtId="49" fontId="286" fillId="0" borderId="66" xfId="10048" quotePrefix="1" applyNumberFormat="1" applyFont="1" applyFill="1" applyBorder="1" applyAlignment="1">
      <alignment horizontal="right" vertical="center"/>
    </xf>
    <xf numFmtId="279" fontId="286" fillId="0" borderId="66" xfId="10048" applyNumberFormat="1" applyFont="1" applyBorder="1" applyAlignment="1">
      <alignment horizontal="right" vertical="center"/>
    </xf>
    <xf numFmtId="279" fontId="286" fillId="0" borderId="66" xfId="10048" applyNumberFormat="1" applyFont="1" applyFill="1" applyBorder="1" applyAlignment="1">
      <alignment horizontal="right" vertical="center"/>
    </xf>
    <xf numFmtId="37" fontId="286" fillId="0" borderId="78" xfId="10048" applyNumberFormat="1" applyFont="1" applyFill="1" applyBorder="1" applyAlignment="1">
      <alignment horizontal="left" vertical="center"/>
    </xf>
    <xf numFmtId="267" fontId="292" fillId="85" borderId="77" xfId="10048" applyNumberFormat="1" applyFont="1" applyFill="1" applyBorder="1" applyAlignment="1">
      <alignment vertical="center"/>
    </xf>
    <xf numFmtId="267" fontId="292" fillId="0" borderId="77" xfId="10048" applyNumberFormat="1" applyFont="1" applyFill="1" applyBorder="1" applyAlignment="1">
      <alignment vertical="center"/>
    </xf>
    <xf numFmtId="0" fontId="269" fillId="0" borderId="0" xfId="10048" applyFont="1" applyFill="1" applyAlignment="1">
      <alignment vertical="center"/>
    </xf>
    <xf numFmtId="0" fontId="273" fillId="0" borderId="0" xfId="10048" applyFont="1" applyAlignment="1">
      <alignment vertical="center"/>
    </xf>
    <xf numFmtId="37" fontId="286" fillId="0" borderId="71" xfId="10048" applyNumberFormat="1" applyFont="1" applyFill="1" applyBorder="1" applyAlignment="1">
      <alignment horizontal="left" vertical="center"/>
    </xf>
    <xf numFmtId="267" fontId="292" fillId="85" borderId="66" xfId="10048" applyNumberFormat="1" applyFont="1" applyFill="1" applyBorder="1" applyAlignment="1">
      <alignment vertical="center"/>
    </xf>
    <xf numFmtId="267" fontId="292" fillId="0" borderId="66" xfId="10048" applyNumberFormat="1" applyFont="1" applyFill="1" applyBorder="1" applyAlignment="1">
      <alignment vertical="center"/>
    </xf>
    <xf numFmtId="0" fontId="359" fillId="0" borderId="0" xfId="10048" applyFont="1" applyFill="1" applyAlignment="1">
      <alignment vertical="center"/>
    </xf>
    <xf numFmtId="0" fontId="286" fillId="0" borderId="67" xfId="10048" applyFont="1" applyFill="1" applyBorder="1" applyAlignment="1">
      <alignment horizontal="left" vertical="center"/>
    </xf>
    <xf numFmtId="0" fontId="290" fillId="0" borderId="73" xfId="10048" applyFont="1" applyFill="1" applyBorder="1" applyAlignment="1">
      <alignment horizontal="left" vertical="center"/>
    </xf>
    <xf numFmtId="0" fontId="360" fillId="0" borderId="0" xfId="10048" applyFont="1" applyAlignment="1">
      <alignment vertical="center"/>
    </xf>
    <xf numFmtId="0" fontId="273" fillId="0" borderId="0" xfId="10048" applyFont="1" applyFill="1" applyAlignment="1">
      <alignment vertical="center"/>
    </xf>
    <xf numFmtId="0" fontId="273" fillId="0" borderId="0" xfId="10048" applyFont="1"/>
    <xf numFmtId="0" fontId="280" fillId="0" borderId="0" xfId="0" applyFont="1" applyFill="1" applyAlignment="1">
      <alignment vertical="top" wrapText="1"/>
    </xf>
    <xf numFmtId="0" fontId="292" fillId="0" borderId="78" xfId="10048" applyFont="1" applyFill="1" applyBorder="1" applyAlignment="1">
      <alignment horizontal="left" vertical="center"/>
    </xf>
    <xf numFmtId="0" fontId="292" fillId="0" borderId="0" xfId="10048" applyFont="1" applyFill="1" applyBorder="1" applyAlignment="1">
      <alignment horizontal="left" vertical="center"/>
    </xf>
    <xf numFmtId="0" fontId="292" fillId="0" borderId="48" xfId="10048" applyFont="1" applyFill="1" applyBorder="1" applyAlignment="1">
      <alignment horizontal="left" vertical="center"/>
    </xf>
    <xf numFmtId="267" fontId="290" fillId="85" borderId="65" xfId="10048" applyNumberFormat="1" applyFont="1" applyFill="1" applyBorder="1" applyAlignment="1">
      <alignment horizontal="right" vertical="center"/>
    </xf>
    <xf numFmtId="267" fontId="290" fillId="0" borderId="65" xfId="10048" applyNumberFormat="1" applyFont="1" applyFill="1" applyBorder="1" applyAlignment="1">
      <alignment horizontal="right" vertical="center"/>
    </xf>
    <xf numFmtId="0" fontId="346" fillId="0" borderId="0" xfId="10048" applyFont="1" applyAlignment="1">
      <alignment vertical="center"/>
    </xf>
    <xf numFmtId="0" fontId="79" fillId="0" borderId="0" xfId="0" applyFont="1" applyBorder="1"/>
    <xf numFmtId="267" fontId="79" fillId="0" borderId="0" xfId="12067" applyNumberFormat="1" applyFont="1" applyFill="1" applyBorder="1"/>
    <xf numFmtId="267" fontId="10" fillId="0" borderId="0" xfId="0" applyNumberFormat="1" applyFont="1"/>
    <xf numFmtId="37" fontId="79" fillId="0" borderId="0" xfId="12067" applyNumberFormat="1" applyFont="1" applyFill="1" applyBorder="1"/>
    <xf numFmtId="266" fontId="286" fillId="0" borderId="77" xfId="10048" applyNumberFormat="1" applyFont="1" applyFill="1" applyBorder="1" applyAlignment="1">
      <alignment horizontal="right" vertical="center"/>
    </xf>
    <xf numFmtId="49" fontId="286" fillId="0" borderId="65" xfId="10048" applyNumberFormat="1" applyFont="1" applyFill="1" applyBorder="1" applyAlignment="1">
      <alignment horizontal="right" vertical="center"/>
    </xf>
    <xf numFmtId="271" fontId="286" fillId="85" borderId="77" xfId="10048" applyNumberFormat="1" applyFont="1" applyFill="1" applyBorder="1" applyAlignment="1">
      <alignment vertical="center"/>
    </xf>
    <xf numFmtId="271" fontId="286" fillId="0" borderId="77" xfId="10048" applyNumberFormat="1" applyFont="1" applyFill="1" applyBorder="1" applyAlignment="1">
      <alignment vertical="center"/>
    </xf>
    <xf numFmtId="0" fontId="286" fillId="0" borderId="64" xfId="10048" quotePrefix="1" applyFont="1" applyFill="1" applyBorder="1" applyAlignment="1">
      <alignment horizontal="left" vertical="center" indent="1"/>
    </xf>
    <xf numFmtId="271" fontId="286" fillId="85" borderId="69" xfId="10048" applyNumberFormat="1" applyFont="1" applyFill="1" applyBorder="1" applyAlignment="1">
      <alignment vertical="center"/>
    </xf>
    <xf numFmtId="271" fontId="286" fillId="0" borderId="69" xfId="10048" applyNumberFormat="1" applyFont="1" applyFill="1" applyBorder="1" applyAlignment="1">
      <alignment vertical="center"/>
    </xf>
    <xf numFmtId="0" fontId="306" fillId="0" borderId="0" xfId="10048" applyFont="1" applyFill="1" applyBorder="1" applyAlignment="1">
      <alignment horizontal="left" vertical="center"/>
    </xf>
    <xf numFmtId="41" fontId="306" fillId="0" borderId="0" xfId="10048" applyNumberFormat="1" applyFont="1" applyFill="1" applyBorder="1" applyAlignment="1">
      <alignment vertical="center"/>
    </xf>
    <xf numFmtId="2" fontId="361" fillId="0" borderId="0" xfId="10048" applyNumberFormat="1" applyFont="1"/>
    <xf numFmtId="279" fontId="306" fillId="85" borderId="77" xfId="10048" applyNumberFormat="1" applyFont="1" applyFill="1" applyBorder="1" applyAlignment="1">
      <alignment horizontal="right"/>
    </xf>
    <xf numFmtId="279" fontId="306" fillId="0" borderId="77" xfId="10048" applyNumberFormat="1" applyFont="1" applyBorder="1" applyAlignment="1">
      <alignment horizontal="right"/>
    </xf>
    <xf numFmtId="279" fontId="306" fillId="0" borderId="77" xfId="10048" applyNumberFormat="1" applyFont="1" applyBorder="1" applyAlignment="1">
      <alignment horizontal="right" vertical="center"/>
    </xf>
    <xf numFmtId="279" fontId="306" fillId="85" borderId="69" xfId="10048" applyNumberFormat="1" applyFont="1" applyFill="1" applyBorder="1" applyAlignment="1">
      <alignment horizontal="right"/>
    </xf>
    <xf numFmtId="279" fontId="306" fillId="0" borderId="69" xfId="10048" applyNumberFormat="1" applyFont="1" applyBorder="1" applyAlignment="1">
      <alignment horizontal="right"/>
    </xf>
    <xf numFmtId="2" fontId="362" fillId="0" borderId="48" xfId="10048" applyNumberFormat="1" applyFont="1" applyFill="1" applyBorder="1" applyAlignment="1">
      <alignment horizontal="left" vertical="center"/>
    </xf>
    <xf numFmtId="267" fontId="362" fillId="85" borderId="65" xfId="10048" applyNumberFormat="1" applyFont="1" applyFill="1" applyBorder="1" applyAlignment="1">
      <alignment vertical="center"/>
    </xf>
    <xf numFmtId="267" fontId="362" fillId="0" borderId="65" xfId="10048" applyNumberFormat="1" applyFont="1" applyFill="1" applyBorder="1" applyAlignment="1">
      <alignment vertical="center"/>
    </xf>
    <xf numFmtId="280" fontId="362" fillId="0" borderId="65" xfId="10048" applyNumberFormat="1" applyFont="1" applyFill="1" applyBorder="1" applyAlignment="1">
      <alignment vertical="center"/>
    </xf>
    <xf numFmtId="0" fontId="360" fillId="0" borderId="0" xfId="10048" applyFont="1" applyBorder="1" applyAlignment="1">
      <alignment vertical="center"/>
    </xf>
    <xf numFmtId="0" fontId="306" fillId="0" borderId="0" xfId="10048" applyFont="1" applyFill="1" applyBorder="1" applyAlignment="1">
      <alignment horizontal="left" vertical="center" indent="1"/>
    </xf>
    <xf numFmtId="267" fontId="306" fillId="0" borderId="66" xfId="10048" applyNumberFormat="1" applyFont="1" applyBorder="1" applyAlignment="1">
      <alignment vertical="center"/>
    </xf>
    <xf numFmtId="41" fontId="306" fillId="0" borderId="66" xfId="10048" applyNumberFormat="1" applyFont="1" applyBorder="1" applyAlignment="1">
      <alignment vertical="center"/>
    </xf>
    <xf numFmtId="0" fontId="362" fillId="0" borderId="0" xfId="10048" applyFont="1" applyFill="1" applyBorder="1" applyAlignment="1">
      <alignment horizontal="left" vertical="center" indent="1"/>
    </xf>
    <xf numFmtId="0" fontId="306" fillId="0" borderId="0" xfId="10048" applyFont="1" applyFill="1" applyBorder="1" applyAlignment="1">
      <alignment horizontal="left" vertical="center" indent="2"/>
    </xf>
    <xf numFmtId="267" fontId="273" fillId="0" borderId="66" xfId="10048" applyNumberFormat="1" applyFont="1" applyBorder="1" applyAlignment="1">
      <alignment vertical="center"/>
    </xf>
    <xf numFmtId="0" fontId="273" fillId="0" borderId="66" xfId="10048" applyFont="1" applyBorder="1" applyAlignment="1">
      <alignment vertical="center"/>
    </xf>
    <xf numFmtId="0" fontId="306" fillId="0" borderId="0" xfId="10048" applyFont="1" applyFill="1" applyBorder="1" applyAlignment="1">
      <alignment horizontal="left" vertical="center" wrapText="1" indent="2"/>
    </xf>
    <xf numFmtId="267" fontId="306" fillId="0" borderId="66" xfId="10048" applyNumberFormat="1" applyFont="1" applyBorder="1" applyAlignment="1">
      <alignment horizontal="right"/>
    </xf>
    <xf numFmtId="0" fontId="19" fillId="0" borderId="0" xfId="10048" applyFont="1" applyFill="1" applyBorder="1" applyAlignment="1">
      <alignment horizontal="left" vertical="center" indent="2"/>
    </xf>
    <xf numFmtId="0" fontId="306" fillId="0" borderId="64" xfId="10048" applyFont="1" applyFill="1" applyBorder="1" applyAlignment="1">
      <alignment horizontal="left" vertical="center" indent="2"/>
    </xf>
    <xf numFmtId="267" fontId="306" fillId="0" borderId="69" xfId="10048" applyNumberFormat="1" applyFont="1" applyBorder="1" applyAlignment="1">
      <alignment vertical="center"/>
    </xf>
    <xf numFmtId="0" fontId="275" fillId="0" borderId="0" xfId="10048" applyFont="1" applyAlignment="1">
      <alignment vertical="center"/>
    </xf>
    <xf numFmtId="267" fontId="306" fillId="85" borderId="66" xfId="10048" applyNumberFormat="1" applyFont="1" applyFill="1" applyBorder="1" applyAlignment="1">
      <alignment vertical="center"/>
    </xf>
    <xf numFmtId="267" fontId="306" fillId="0" borderId="0" xfId="10048" applyNumberFormat="1" applyFont="1" applyBorder="1" applyAlignment="1">
      <alignment vertical="center"/>
    </xf>
    <xf numFmtId="41" fontId="306" fillId="0" borderId="0" xfId="10048" applyNumberFormat="1" applyFont="1" applyBorder="1" applyAlignment="1">
      <alignment vertical="center"/>
    </xf>
    <xf numFmtId="2" fontId="361" fillId="0" borderId="0" xfId="10048" applyNumberFormat="1" applyFont="1" applyFill="1" applyBorder="1" applyAlignment="1">
      <alignment horizontal="left" vertical="center"/>
    </xf>
    <xf numFmtId="267" fontId="361" fillId="0" borderId="0" xfId="10048" applyNumberFormat="1" applyFont="1" applyFill="1" applyBorder="1" applyAlignment="1">
      <alignment vertical="center"/>
    </xf>
    <xf numFmtId="280" fontId="361" fillId="0" borderId="0" xfId="10048" applyNumberFormat="1" applyFont="1" applyFill="1" applyBorder="1" applyAlignment="1">
      <alignment vertical="center"/>
    </xf>
    <xf numFmtId="0" fontId="364" fillId="0" borderId="0" xfId="10048" applyFont="1" applyBorder="1" applyAlignment="1">
      <alignment vertical="center"/>
    </xf>
    <xf numFmtId="2" fontId="361" fillId="0" borderId="0" xfId="10048" applyNumberFormat="1" applyFont="1" applyFill="1" applyBorder="1" applyAlignment="1">
      <alignment horizontal="left" vertical="center" indent="1"/>
    </xf>
    <xf numFmtId="267" fontId="361" fillId="85" borderId="0" xfId="10048" applyNumberFormat="1" applyFont="1" applyFill="1" applyBorder="1" applyAlignment="1">
      <alignment vertical="center"/>
    </xf>
    <xf numFmtId="0" fontId="26" fillId="0" borderId="0" xfId="0" applyFont="1" applyFill="1" applyAlignment="1">
      <alignment vertical="top" wrapText="1"/>
    </xf>
    <xf numFmtId="0" fontId="26" fillId="0" borderId="0" xfId="0" applyFont="1" applyAlignment="1">
      <alignment horizontal="left" vertical="top"/>
    </xf>
    <xf numFmtId="14" fontId="306" fillId="0" borderId="0" xfId="10048" applyNumberFormat="1" applyFont="1" applyFill="1" applyBorder="1" applyAlignment="1">
      <alignment horizontal="left" vertical="center"/>
    </xf>
    <xf numFmtId="1" fontId="300" fillId="0" borderId="0" xfId="10048" applyNumberFormat="1" applyFont="1" applyAlignment="1">
      <alignment horizontal="left" vertical="center"/>
    </xf>
    <xf numFmtId="41" fontId="306" fillId="0" borderId="0" xfId="10048" applyNumberFormat="1" applyFont="1" applyAlignment="1">
      <alignment vertical="center"/>
    </xf>
    <xf numFmtId="0" fontId="365" fillId="0" borderId="0" xfId="12068" applyFont="1" applyFill="1" applyBorder="1" applyAlignment="1">
      <alignment horizontal="left" vertical="center" indent="5"/>
    </xf>
    <xf numFmtId="267" fontId="306" fillId="0" borderId="66" xfId="10048" applyNumberFormat="1" applyFont="1" applyFill="1" applyBorder="1" applyAlignment="1">
      <alignment vertical="center"/>
    </xf>
    <xf numFmtId="0" fontId="10" fillId="0" borderId="66" xfId="10048" applyFont="1" applyBorder="1" applyAlignment="1">
      <alignment vertical="center"/>
    </xf>
    <xf numFmtId="0" fontId="364" fillId="0" borderId="0" xfId="10048" applyFont="1" applyFill="1" applyBorder="1" applyAlignment="1">
      <alignment vertical="center"/>
    </xf>
    <xf numFmtId="2" fontId="306" fillId="0" borderId="0" xfId="10048" applyNumberFormat="1" applyFont="1" applyFill="1" applyBorder="1" applyAlignment="1">
      <alignment horizontal="left" vertical="center" indent="1"/>
    </xf>
    <xf numFmtId="280" fontId="306" fillId="0" borderId="0" xfId="10048" applyNumberFormat="1" applyFont="1" applyFill="1" applyBorder="1" applyAlignment="1">
      <alignment vertical="center"/>
    </xf>
    <xf numFmtId="0" fontId="273" fillId="0" borderId="0" xfId="10048" applyFont="1" applyFill="1" applyBorder="1" applyAlignment="1">
      <alignment vertical="center"/>
    </xf>
    <xf numFmtId="0" fontId="16" fillId="0" borderId="0" xfId="0" applyFont="1"/>
    <xf numFmtId="9" fontId="10" fillId="0" borderId="0" xfId="10030" applyFont="1" applyBorder="1"/>
    <xf numFmtId="187" fontId="269" fillId="0" borderId="0" xfId="10030" applyNumberFormat="1" applyFont="1" applyFill="1"/>
    <xf numFmtId="0" fontId="290" fillId="0" borderId="0" xfId="10048" applyFont="1" applyAlignment="1">
      <alignment vertical="center"/>
    </xf>
    <xf numFmtId="279" fontId="286" fillId="85" borderId="77" xfId="11941" applyNumberFormat="1" applyFont="1" applyFill="1" applyBorder="1" applyAlignment="1">
      <alignment horizontal="right"/>
    </xf>
    <xf numFmtId="279" fontId="286" fillId="0" borderId="77" xfId="11941" applyNumberFormat="1" applyFont="1" applyFill="1" applyBorder="1" applyAlignment="1">
      <alignment horizontal="right"/>
    </xf>
    <xf numFmtId="279" fontId="286" fillId="0" borderId="77" xfId="11941" applyNumberFormat="1" applyFont="1" applyBorder="1" applyAlignment="1">
      <alignment horizontal="right"/>
    </xf>
    <xf numFmtId="0" fontId="141" fillId="0" borderId="0" xfId="11941" applyFont="1" applyAlignment="1">
      <alignment vertical="center"/>
    </xf>
    <xf numFmtId="0" fontId="285" fillId="0" borderId="64" xfId="11941" applyFont="1" applyBorder="1" applyAlignment="1">
      <alignment horizontal="left" vertical="center"/>
    </xf>
    <xf numFmtId="279" fontId="286" fillId="85" borderId="69" xfId="11941" quotePrefix="1" applyNumberFormat="1" applyFont="1" applyFill="1" applyBorder="1" applyAlignment="1">
      <alignment horizontal="right" vertical="center"/>
    </xf>
    <xf numFmtId="279" fontId="286" fillId="0" borderId="69" xfId="11941" applyNumberFormat="1" applyFont="1" applyFill="1" applyBorder="1" applyAlignment="1">
      <alignment horizontal="right" vertical="center"/>
    </xf>
    <xf numFmtId="0" fontId="286" fillId="0" borderId="76" xfId="11941" applyFont="1" applyBorder="1" applyAlignment="1">
      <alignment horizontal="left" vertical="center"/>
    </xf>
    <xf numFmtId="267" fontId="286" fillId="85" borderId="77" xfId="11941" applyNumberFormat="1" applyFont="1" applyFill="1" applyBorder="1" applyAlignment="1">
      <alignment horizontal="right" vertical="center"/>
    </xf>
    <xf numFmtId="267" fontId="286" fillId="0" borderId="77" xfId="11941" applyNumberFormat="1" applyFont="1" applyFill="1" applyBorder="1" applyAlignment="1">
      <alignment horizontal="right" vertical="center"/>
    </xf>
    <xf numFmtId="267" fontId="286" fillId="0" borderId="77" xfId="11941" applyNumberFormat="1" applyFont="1" applyBorder="1" applyAlignment="1">
      <alignment horizontal="right" vertical="center"/>
    </xf>
    <xf numFmtId="0" fontId="32" fillId="0" borderId="0" xfId="11941" applyFont="1" applyAlignment="1">
      <alignment vertical="center"/>
    </xf>
    <xf numFmtId="0" fontId="286" fillId="0" borderId="64" xfId="11941" applyFont="1" applyBorder="1" applyAlignment="1">
      <alignment horizontal="left" vertical="center"/>
    </xf>
    <xf numFmtId="281" fontId="286" fillId="85" borderId="69" xfId="10048" applyNumberFormat="1" applyFont="1" applyFill="1" applyBorder="1" applyAlignment="1">
      <alignment vertical="center"/>
    </xf>
    <xf numFmtId="267" fontId="286" fillId="0" borderId="69" xfId="11941" applyNumberFormat="1" applyFont="1" applyFill="1" applyBorder="1" applyAlignment="1">
      <alignment vertical="center"/>
    </xf>
    <xf numFmtId="267" fontId="286" fillId="0" borderId="69" xfId="11941" applyNumberFormat="1" applyFont="1" applyBorder="1" applyAlignment="1">
      <alignment vertical="center"/>
    </xf>
    <xf numFmtId="0" fontId="286" fillId="0" borderId="0" xfId="11941" applyFont="1" applyBorder="1" applyAlignment="1">
      <alignment horizontal="left" vertical="center"/>
    </xf>
    <xf numFmtId="187" fontId="286" fillId="0" borderId="0" xfId="10030" applyNumberFormat="1" applyFont="1" applyBorder="1" applyAlignment="1">
      <alignment vertical="center"/>
    </xf>
    <xf numFmtId="37" fontId="286" fillId="0" borderId="0" xfId="11941" applyNumberFormat="1" applyFont="1" applyFill="1" applyBorder="1" applyAlignment="1">
      <alignment vertical="center"/>
    </xf>
    <xf numFmtId="37" fontId="286" fillId="0" borderId="0" xfId="11941" applyNumberFormat="1" applyFont="1" applyBorder="1" applyAlignment="1">
      <alignment vertical="center"/>
    </xf>
    <xf numFmtId="3" fontId="366" fillId="0" borderId="0" xfId="12069" applyNumberFormat="1" applyFont="1" applyFill="1"/>
    <xf numFmtId="0" fontId="26" fillId="0" borderId="0" xfId="10048" applyFont="1" applyAlignment="1">
      <alignment horizontal="left" vertical="top" wrapText="1"/>
    </xf>
    <xf numFmtId="0" fontId="286" fillId="0" borderId="78" xfId="10048" applyFont="1" applyBorder="1" applyAlignment="1">
      <alignment horizontal="left" vertical="center"/>
    </xf>
    <xf numFmtId="282" fontId="286" fillId="85" borderId="77" xfId="10048" applyNumberFormat="1" applyFont="1" applyFill="1" applyBorder="1" applyAlignment="1">
      <alignment vertical="center"/>
    </xf>
    <xf numFmtId="282" fontId="286" fillId="0" borderId="77" xfId="10048" applyNumberFormat="1" applyFont="1" applyFill="1" applyBorder="1" applyAlignment="1">
      <alignment vertical="center"/>
    </xf>
    <xf numFmtId="282" fontId="286" fillId="0" borderId="77" xfId="10048" applyNumberFormat="1" applyFont="1" applyBorder="1" applyAlignment="1">
      <alignment vertical="center"/>
    </xf>
    <xf numFmtId="0" fontId="286" fillId="0" borderId="71" xfId="10048" applyFont="1" applyBorder="1" applyAlignment="1">
      <alignment horizontal="left" vertical="center"/>
    </xf>
    <xf numFmtId="282" fontId="286" fillId="85" borderId="66" xfId="10048" applyNumberFormat="1" applyFont="1" applyFill="1" applyBorder="1" applyAlignment="1">
      <alignment vertical="center"/>
    </xf>
    <xf numFmtId="282" fontId="286" fillId="0" borderId="66" xfId="10048" applyNumberFormat="1" applyFont="1" applyFill="1" applyBorder="1" applyAlignment="1">
      <alignment vertical="center"/>
    </xf>
    <xf numFmtId="282" fontId="286" fillId="0" borderId="66" xfId="10048" applyNumberFormat="1" applyFont="1" applyBorder="1" applyAlignment="1">
      <alignment vertical="center"/>
    </xf>
    <xf numFmtId="0" fontId="286" fillId="0" borderId="71" xfId="10048" applyFont="1" applyBorder="1" applyAlignment="1">
      <alignment vertical="center"/>
    </xf>
    <xf numFmtId="0" fontId="286" fillId="0" borderId="67" xfId="10048" applyFont="1" applyBorder="1" applyAlignment="1">
      <alignment vertical="center"/>
    </xf>
    <xf numFmtId="0" fontId="286" fillId="0" borderId="78" xfId="10048" applyFont="1" applyFill="1" applyBorder="1" applyAlignment="1">
      <alignment horizontal="left" vertical="center"/>
    </xf>
    <xf numFmtId="282" fontId="286" fillId="85" borderId="77" xfId="10048" quotePrefix="1" applyNumberFormat="1" applyFont="1" applyFill="1" applyBorder="1" applyAlignment="1">
      <alignment horizontal="right" vertical="center"/>
    </xf>
    <xf numFmtId="282" fontId="286" fillId="0" borderId="77" xfId="10048" quotePrefix="1" applyNumberFormat="1" applyFont="1" applyFill="1" applyBorder="1" applyAlignment="1">
      <alignment horizontal="right" vertical="center"/>
    </xf>
    <xf numFmtId="282" fontId="286" fillId="0" borderId="77" xfId="10048" quotePrefix="1" applyNumberFormat="1" applyFont="1" applyBorder="1" applyAlignment="1">
      <alignment horizontal="right" vertical="center"/>
    </xf>
    <xf numFmtId="282" fontId="290" fillId="85" borderId="65" xfId="10048" quotePrefix="1" applyNumberFormat="1" applyFont="1" applyFill="1" applyBorder="1" applyAlignment="1">
      <alignment horizontal="right" vertical="center"/>
    </xf>
    <xf numFmtId="282" fontId="290" fillId="0" borderId="65" xfId="10048" quotePrefix="1" applyNumberFormat="1" applyFont="1" applyFill="1" applyBorder="1" applyAlignment="1">
      <alignment horizontal="right" vertical="center"/>
    </xf>
    <xf numFmtId="282" fontId="290" fillId="0" borderId="65" xfId="10048" quotePrefix="1" applyNumberFormat="1" applyFont="1" applyBorder="1" applyAlignment="1">
      <alignment horizontal="right" vertical="center"/>
    </xf>
    <xf numFmtId="282" fontId="10" fillId="0" borderId="0" xfId="10048" applyNumberFormat="1" applyFont="1"/>
    <xf numFmtId="282" fontId="285" fillId="85" borderId="0" xfId="10048" quotePrefix="1" applyNumberFormat="1" applyFont="1" applyFill="1" applyBorder="1" applyAlignment="1">
      <alignment horizontal="right" vertical="center"/>
    </xf>
    <xf numFmtId="282" fontId="285" fillId="0" borderId="0" xfId="10048" quotePrefix="1" applyNumberFormat="1" applyFont="1" applyFill="1" applyBorder="1" applyAlignment="1">
      <alignment horizontal="right" vertical="center"/>
    </xf>
    <xf numFmtId="282" fontId="285" fillId="0" borderId="0" xfId="10048" quotePrefix="1" applyNumberFormat="1" applyFont="1" applyBorder="1" applyAlignment="1">
      <alignment horizontal="right" vertical="center"/>
    </xf>
    <xf numFmtId="0" fontId="356" fillId="0" borderId="0" xfId="10048" applyFont="1" applyAlignment="1">
      <alignment vertical="center"/>
    </xf>
    <xf numFmtId="0" fontId="26" fillId="0" borderId="0" xfId="10048" applyFont="1" applyAlignment="1">
      <alignment vertical="top" wrapText="1"/>
    </xf>
    <xf numFmtId="0" fontId="10" fillId="0" borderId="0" xfId="11941" applyFont="1"/>
    <xf numFmtId="266" fontId="286" fillId="0" borderId="65" xfId="10049" applyNumberFormat="1" applyFont="1" applyFill="1" applyBorder="1" applyAlignment="1">
      <alignment horizontal="right" vertical="center"/>
    </xf>
    <xf numFmtId="0" fontId="290" fillId="86" borderId="78" xfId="10048" applyFont="1" applyFill="1" applyBorder="1" applyAlignment="1">
      <alignment horizontal="left" vertical="center"/>
    </xf>
    <xf numFmtId="267" fontId="290" fillId="85" borderId="66" xfId="10049" applyNumberFormat="1" applyFont="1" applyFill="1" applyBorder="1" applyAlignment="1">
      <alignment vertical="center"/>
    </xf>
    <xf numFmtId="267" fontId="290" fillId="0" borderId="66" xfId="10049" applyNumberFormat="1" applyFont="1" applyFill="1" applyBorder="1" applyAlignment="1">
      <alignment vertical="center"/>
    </xf>
    <xf numFmtId="0" fontId="286" fillId="86" borderId="0" xfId="10048" quotePrefix="1" applyFont="1" applyFill="1" applyBorder="1" applyAlignment="1">
      <alignment horizontal="left" vertical="center" wrapText="1"/>
    </xf>
    <xf numFmtId="0" fontId="292" fillId="0" borderId="0" xfId="0" applyFont="1" applyAlignment="1">
      <alignment vertical="center"/>
    </xf>
    <xf numFmtId="0" fontId="290" fillId="86" borderId="0" xfId="10048" applyFont="1" applyFill="1" applyBorder="1" applyAlignment="1">
      <alignment horizontal="left" vertical="center"/>
    </xf>
    <xf numFmtId="0" fontId="292" fillId="0" borderId="0" xfId="0" applyFont="1"/>
    <xf numFmtId="0" fontId="290" fillId="86" borderId="0" xfId="10048" applyFont="1" applyFill="1" applyBorder="1" applyAlignment="1">
      <alignment horizontal="left"/>
    </xf>
    <xf numFmtId="267" fontId="290" fillId="85" borderId="66" xfId="10049" applyNumberFormat="1" applyFont="1" applyFill="1" applyBorder="1" applyAlignment="1"/>
    <xf numFmtId="0" fontId="141" fillId="0" borderId="0" xfId="10048" applyFont="1" applyAlignment="1"/>
    <xf numFmtId="0" fontId="286" fillId="86" borderId="0" xfId="10048" quotePrefix="1" applyFont="1" applyFill="1" applyBorder="1" applyAlignment="1">
      <alignment horizontal="left" vertical="center"/>
    </xf>
    <xf numFmtId="0" fontId="286" fillId="0" borderId="0" xfId="10048" quotePrefix="1" applyFont="1" applyFill="1" applyBorder="1" applyAlignment="1">
      <alignment horizontal="left" vertical="center"/>
    </xf>
    <xf numFmtId="0" fontId="367" fillId="0" borderId="0" xfId="10048" applyFont="1" applyAlignment="1">
      <alignment vertical="center"/>
    </xf>
    <xf numFmtId="267" fontId="292" fillId="85" borderId="66" xfId="10049" applyNumberFormat="1" applyFont="1" applyFill="1" applyBorder="1" applyAlignment="1">
      <alignment vertical="center"/>
    </xf>
    <xf numFmtId="0" fontId="368" fillId="0" borderId="0" xfId="10048" applyFont="1" applyAlignment="1">
      <alignment vertical="center"/>
    </xf>
    <xf numFmtId="0" fontId="286" fillId="86" borderId="76" xfId="10048" applyFont="1" applyFill="1" applyBorder="1" applyAlignment="1">
      <alignment horizontal="left" vertical="center"/>
    </xf>
    <xf numFmtId="267" fontId="286" fillId="85" borderId="77" xfId="10049" applyNumberFormat="1" applyFont="1" applyFill="1" applyBorder="1" applyAlignment="1">
      <alignment vertical="center"/>
    </xf>
    <xf numFmtId="267" fontId="286" fillId="0" borderId="77" xfId="10049" applyNumberFormat="1" applyFont="1" applyFill="1" applyBorder="1" applyAlignment="1">
      <alignment vertical="center"/>
    </xf>
    <xf numFmtId="268" fontId="305" fillId="0" borderId="0" xfId="10048" applyNumberFormat="1" applyFont="1" applyBorder="1" applyAlignment="1">
      <alignment vertical="center"/>
    </xf>
    <xf numFmtId="0" fontId="369" fillId="0" borderId="0" xfId="10048" applyFont="1" applyBorder="1" applyAlignment="1">
      <alignment vertical="center"/>
    </xf>
    <xf numFmtId="0" fontId="286" fillId="86" borderId="64" xfId="10048" applyFont="1" applyFill="1" applyBorder="1" applyAlignment="1">
      <alignment horizontal="left" vertical="center"/>
    </xf>
    <xf numFmtId="267" fontId="286" fillId="85" borderId="69" xfId="10049" applyNumberFormat="1" applyFont="1" applyFill="1" applyBorder="1" applyAlignment="1">
      <alignment vertical="center"/>
    </xf>
    <xf numFmtId="267" fontId="286" fillId="0" borderId="69" xfId="10049" applyNumberFormat="1" applyFont="1" applyFill="1" applyBorder="1" applyAlignment="1">
      <alignment vertical="center"/>
    </xf>
    <xf numFmtId="0" fontId="305" fillId="0" borderId="0" xfId="10048" applyFont="1" applyBorder="1" applyAlignment="1">
      <alignment vertical="center"/>
    </xf>
    <xf numFmtId="0" fontId="290" fillId="86" borderId="48" xfId="10048" applyFont="1" applyFill="1" applyBorder="1" applyAlignment="1">
      <alignment horizontal="left" vertical="center"/>
    </xf>
    <xf numFmtId="267" fontId="290" fillId="85" borderId="65" xfId="10049" applyNumberFormat="1" applyFont="1" applyFill="1" applyBorder="1" applyAlignment="1">
      <alignment vertical="center"/>
    </xf>
    <xf numFmtId="267" fontId="290" fillId="0" borderId="65" xfId="10049" applyNumberFormat="1" applyFont="1" applyFill="1" applyBorder="1" applyAlignment="1">
      <alignment vertical="center"/>
    </xf>
    <xf numFmtId="0" fontId="370" fillId="0" borderId="0" xfId="10048" applyFont="1" applyAlignment="1">
      <alignment vertical="center"/>
    </xf>
    <xf numFmtId="283" fontId="286" fillId="85" borderId="65" xfId="10048" applyNumberFormat="1" applyFont="1" applyFill="1" applyBorder="1" applyAlignment="1"/>
    <xf numFmtId="283" fontId="286" fillId="0" borderId="65" xfId="10048" applyNumberFormat="1" applyFont="1" applyFill="1" applyBorder="1" applyAlignment="1"/>
    <xf numFmtId="0" fontId="369" fillId="0" borderId="0" xfId="10048" applyFont="1" applyAlignment="1">
      <alignment vertical="center"/>
    </xf>
    <xf numFmtId="0" fontId="19" fillId="86" borderId="0" xfId="11941" applyFont="1" applyFill="1" applyAlignment="1">
      <alignment horizontal="left"/>
    </xf>
    <xf numFmtId="41" fontId="297" fillId="0" borderId="0" xfId="10048" applyNumberFormat="1" applyFont="1" applyFill="1" applyBorder="1" applyAlignment="1">
      <alignment vertical="center"/>
    </xf>
    <xf numFmtId="284" fontId="297" fillId="0" borderId="0" xfId="10048" applyNumberFormat="1" applyFont="1" applyFill="1" applyBorder="1" applyAlignment="1">
      <alignment vertical="center"/>
    </xf>
    <xf numFmtId="0" fontId="293" fillId="0" borderId="0" xfId="10048" applyFont="1" applyFill="1"/>
    <xf numFmtId="0" fontId="290" fillId="86" borderId="76" xfId="10048" applyFont="1" applyFill="1" applyBorder="1" applyAlignment="1">
      <alignment horizontal="left" vertical="center"/>
    </xf>
    <xf numFmtId="0" fontId="32" fillId="0" borderId="76" xfId="10048" applyFont="1" applyBorder="1" applyAlignment="1">
      <alignment vertical="center"/>
    </xf>
    <xf numFmtId="0" fontId="32" fillId="0" borderId="0" xfId="10048" applyFont="1" applyBorder="1" applyAlignment="1">
      <alignment vertical="center"/>
    </xf>
    <xf numFmtId="0" fontId="292" fillId="0" borderId="0" xfId="0" applyFont="1" applyBorder="1" applyAlignment="1">
      <alignment vertical="center"/>
    </xf>
    <xf numFmtId="0" fontId="292" fillId="0" borderId="0" xfId="0" applyFont="1" applyBorder="1"/>
    <xf numFmtId="0" fontId="141" fillId="0" borderId="0" xfId="10048" applyFont="1" applyBorder="1" applyAlignment="1"/>
    <xf numFmtId="267" fontId="290" fillId="0" borderId="66" xfId="10049" applyNumberFormat="1" applyFont="1" applyFill="1" applyBorder="1" applyAlignment="1"/>
    <xf numFmtId="0" fontId="32" fillId="0" borderId="64" xfId="10048" applyFont="1" applyBorder="1" applyAlignment="1">
      <alignment vertical="center"/>
    </xf>
    <xf numFmtId="0" fontId="16" fillId="0" borderId="0" xfId="0" applyFont="1" applyAlignment="1">
      <alignment horizontal="left" vertical="center" indent="4"/>
    </xf>
    <xf numFmtId="0" fontId="32" fillId="0" borderId="48" xfId="10048" applyFont="1" applyBorder="1" applyAlignment="1">
      <alignment vertical="center"/>
    </xf>
    <xf numFmtId="268" fontId="369" fillId="0" borderId="0" xfId="10048" applyNumberFormat="1" applyFont="1" applyBorder="1" applyAlignment="1">
      <alignment vertical="center"/>
    </xf>
    <xf numFmtId="267" fontId="286" fillId="0" borderId="77" xfId="10048" applyNumberFormat="1" applyFont="1" applyFill="1" applyBorder="1" applyAlignment="1">
      <alignment horizontal="right" vertical="center"/>
    </xf>
    <xf numFmtId="267" fontId="286" fillId="0" borderId="77" xfId="10048" applyNumberFormat="1" applyFont="1" applyBorder="1" applyAlignment="1">
      <alignment horizontal="right" vertical="center"/>
    </xf>
    <xf numFmtId="0" fontId="286" fillId="86" borderId="0" xfId="10048" applyFont="1" applyFill="1" applyBorder="1" applyAlignment="1">
      <alignment horizontal="left" vertical="center" wrapText="1"/>
    </xf>
    <xf numFmtId="267" fontId="286" fillId="0" borderId="66" xfId="10048" applyNumberFormat="1" applyFont="1" applyFill="1" applyBorder="1" applyAlignment="1">
      <alignment horizontal="right" vertical="center"/>
    </xf>
    <xf numFmtId="267" fontId="286" fillId="0" borderId="66" xfId="10048" applyNumberFormat="1" applyFont="1" applyBorder="1" applyAlignment="1">
      <alignment horizontal="right" vertical="center"/>
    </xf>
    <xf numFmtId="0" fontId="141" fillId="0" borderId="0" xfId="10048" applyFont="1" applyFill="1" applyBorder="1" applyAlignment="1">
      <alignment vertical="center"/>
    </xf>
    <xf numFmtId="267" fontId="286" fillId="85" borderId="66" xfId="10048" applyNumberFormat="1" applyFont="1" applyFill="1" applyBorder="1" applyAlignment="1">
      <alignment horizontal="right" vertical="center"/>
    </xf>
    <xf numFmtId="267" fontId="286" fillId="0" borderId="69" xfId="10048" applyNumberFormat="1" applyFont="1" applyBorder="1" applyAlignment="1">
      <alignment horizontal="right" vertical="center"/>
    </xf>
    <xf numFmtId="267" fontId="290" fillId="0" borderId="65" xfId="10048" applyNumberFormat="1" applyFont="1" applyBorder="1" applyAlignment="1">
      <alignment horizontal="right" vertical="center"/>
    </xf>
    <xf numFmtId="0" fontId="285" fillId="86" borderId="0" xfId="10048" applyFont="1" applyFill="1" applyBorder="1" applyAlignment="1">
      <alignment horizontal="left"/>
    </xf>
    <xf numFmtId="267" fontId="285" fillId="85" borderId="0" xfId="10048" applyNumberFormat="1" applyFont="1" applyFill="1" applyBorder="1" applyAlignment="1">
      <alignment horizontal="right"/>
    </xf>
    <xf numFmtId="267" fontId="285" fillId="0" borderId="0" xfId="10048" applyNumberFormat="1" applyFont="1" applyFill="1" applyBorder="1" applyAlignment="1">
      <alignment horizontal="right"/>
    </xf>
    <xf numFmtId="267" fontId="285" fillId="0" borderId="0" xfId="10048" applyNumberFormat="1" applyFont="1" applyBorder="1" applyAlignment="1"/>
    <xf numFmtId="0" fontId="347" fillId="0" borderId="0" xfId="10048" applyFont="1" applyBorder="1" applyAlignment="1">
      <alignment vertical="center"/>
    </xf>
    <xf numFmtId="41" fontId="269" fillId="0" borderId="0" xfId="10048" applyNumberFormat="1" applyFont="1" applyFill="1"/>
    <xf numFmtId="268" fontId="305" fillId="0" borderId="0" xfId="10048" applyNumberFormat="1" applyFont="1" applyAlignment="1">
      <alignment vertical="center"/>
    </xf>
    <xf numFmtId="0" fontId="286" fillId="86" borderId="64" xfId="10048" applyFont="1" applyFill="1" applyBorder="1" applyAlignment="1">
      <alignment horizontal="left" vertical="center" wrapText="1"/>
    </xf>
    <xf numFmtId="267" fontId="286" fillId="85" borderId="69" xfId="10048" applyNumberFormat="1" applyFont="1" applyFill="1" applyBorder="1" applyAlignment="1"/>
    <xf numFmtId="267" fontId="286" fillId="0" borderId="69" xfId="10048" applyNumberFormat="1" applyFont="1" applyFill="1" applyBorder="1" applyAlignment="1"/>
    <xf numFmtId="268" fontId="305" fillId="0" borderId="0" xfId="10048" applyNumberFormat="1" applyFont="1" applyAlignment="1"/>
    <xf numFmtId="0" fontId="371" fillId="0" borderId="76" xfId="630" applyFont="1" applyBorder="1" applyAlignment="1" applyProtection="1">
      <alignment horizontal="left" vertical="top"/>
    </xf>
    <xf numFmtId="0" fontId="372" fillId="0" borderId="0" xfId="10048" applyFont="1" applyFill="1" applyAlignment="1">
      <alignment vertical="top"/>
    </xf>
    <xf numFmtId="0" fontId="373" fillId="0" borderId="0" xfId="10048" applyFont="1" applyFill="1" applyAlignment="1">
      <alignment vertical="top"/>
    </xf>
    <xf numFmtId="0" fontId="373" fillId="0" borderId="0" xfId="10048" applyFont="1" applyFill="1"/>
    <xf numFmtId="0" fontId="347" fillId="0" borderId="0" xfId="10048" applyFont="1" applyAlignment="1">
      <alignment vertical="center"/>
    </xf>
    <xf numFmtId="279" fontId="292" fillId="85" borderId="77" xfId="10048" applyNumberFormat="1" applyFont="1" applyFill="1" applyBorder="1" applyAlignment="1">
      <alignment horizontal="right"/>
    </xf>
    <xf numFmtId="279" fontId="292" fillId="0" borderId="77" xfId="10048" applyNumberFormat="1" applyFont="1" applyFill="1" applyBorder="1" applyAlignment="1">
      <alignment horizontal="right"/>
    </xf>
    <xf numFmtId="279" fontId="292" fillId="0" borderId="77" xfId="10048" applyNumberFormat="1" applyFont="1" applyBorder="1" applyAlignment="1">
      <alignment horizontal="right"/>
    </xf>
    <xf numFmtId="0" fontId="347" fillId="0" borderId="0" xfId="10048" applyFont="1" applyBorder="1" applyAlignment="1">
      <alignment horizontal="left" vertical="center"/>
    </xf>
    <xf numFmtId="279" fontId="292" fillId="85" borderId="66" xfId="10048" quotePrefix="1" applyNumberFormat="1" applyFont="1" applyFill="1" applyBorder="1" applyAlignment="1">
      <alignment horizontal="right" vertical="center"/>
    </xf>
    <xf numFmtId="279" fontId="292" fillId="0" borderId="66" xfId="10048" applyNumberFormat="1" applyFont="1" applyFill="1" applyBorder="1" applyAlignment="1">
      <alignment horizontal="right" vertical="center"/>
    </xf>
    <xf numFmtId="279" fontId="292" fillId="0" borderId="66" xfId="10048" applyNumberFormat="1" applyFont="1" applyBorder="1" applyAlignment="1">
      <alignment horizontal="right" vertical="center"/>
    </xf>
    <xf numFmtId="0" fontId="292" fillId="0" borderId="78" xfId="10048" applyFont="1" applyFill="1" applyBorder="1" applyAlignment="1">
      <alignment horizontal="left" vertical="center" wrapText="1"/>
    </xf>
    <xf numFmtId="267" fontId="292" fillId="85" borderId="77" xfId="10047" applyNumberFormat="1" applyFont="1" applyFill="1" applyBorder="1" applyAlignment="1"/>
    <xf numFmtId="267" fontId="292" fillId="0" borderId="77" xfId="10047" applyNumberFormat="1" applyFont="1" applyFill="1" applyBorder="1" applyAlignment="1"/>
    <xf numFmtId="267" fontId="292" fillId="0" borderId="77" xfId="10048" applyNumberFormat="1" applyFont="1" applyFill="1" applyBorder="1" applyAlignment="1"/>
    <xf numFmtId="0" fontId="292" fillId="0" borderId="71" xfId="10048" applyFont="1" applyFill="1" applyBorder="1" applyAlignment="1">
      <alignment horizontal="left" vertical="center" wrapText="1"/>
    </xf>
    <xf numFmtId="267" fontId="292" fillId="85" borderId="66" xfId="10047" applyNumberFormat="1" applyFont="1" applyFill="1" applyBorder="1" applyAlignment="1"/>
    <xf numFmtId="267" fontId="292" fillId="0" borderId="66" xfId="10047" applyNumberFormat="1" applyFont="1" applyFill="1" applyBorder="1" applyAlignment="1"/>
    <xf numFmtId="267" fontId="292" fillId="0" borderId="66" xfId="10048" applyNumberFormat="1" applyFont="1" applyFill="1" applyBorder="1" applyAlignment="1"/>
    <xf numFmtId="0" fontId="292" fillId="0" borderId="67" xfId="10048" applyFont="1" applyFill="1" applyBorder="1" applyAlignment="1">
      <alignment horizontal="left" vertical="center" wrapText="1"/>
    </xf>
    <xf numFmtId="267" fontId="292" fillId="85" borderId="69" xfId="10047" applyNumberFormat="1" applyFont="1" applyFill="1" applyBorder="1" applyAlignment="1"/>
    <xf numFmtId="267" fontId="292" fillId="0" borderId="69" xfId="10047" applyNumberFormat="1" applyFont="1" applyFill="1" applyBorder="1" applyAlignment="1"/>
    <xf numFmtId="267" fontId="292" fillId="0" borderId="69" xfId="10048" applyNumberFormat="1" applyFont="1" applyFill="1" applyBorder="1" applyAlignment="1"/>
    <xf numFmtId="0" fontId="292" fillId="0" borderId="71" xfId="10048" applyFont="1" applyBorder="1" applyAlignment="1">
      <alignment horizontal="left" wrapText="1"/>
    </xf>
    <xf numFmtId="267" fontId="292" fillId="85" borderId="66" xfId="10047" applyNumberFormat="1" applyFont="1" applyFill="1" applyBorder="1" applyAlignment="1">
      <alignment vertical="center"/>
    </xf>
    <xf numFmtId="267" fontId="292" fillId="0" borderId="66" xfId="10047" applyNumberFormat="1" applyFont="1" applyFill="1" applyBorder="1" applyAlignment="1">
      <alignment vertical="center"/>
    </xf>
    <xf numFmtId="0" fontId="292" fillId="0" borderId="67" xfId="10048" applyFont="1" applyBorder="1" applyAlignment="1">
      <alignment horizontal="left" vertical="center"/>
    </xf>
    <xf numFmtId="267" fontId="292" fillId="85" borderId="69" xfId="10047" applyNumberFormat="1" applyFont="1" applyFill="1" applyBorder="1" applyAlignment="1">
      <alignment vertical="center"/>
    </xf>
    <xf numFmtId="267" fontId="292" fillId="0" borderId="69" xfId="10047" applyNumberFormat="1" applyFont="1" applyFill="1" applyBorder="1" applyAlignment="1">
      <alignment vertical="center"/>
    </xf>
    <xf numFmtId="267" fontId="292" fillId="0" borderId="69" xfId="10048" applyNumberFormat="1" applyFont="1" applyFill="1" applyBorder="1" applyAlignment="1">
      <alignment vertical="center"/>
    </xf>
    <xf numFmtId="267" fontId="292" fillId="0" borderId="69" xfId="10048" applyNumberFormat="1" applyFont="1" applyBorder="1" applyAlignment="1">
      <alignment vertical="center"/>
    </xf>
    <xf numFmtId="0" fontId="344" fillId="0" borderId="73" xfId="10048" applyFont="1" applyBorder="1" applyAlignment="1">
      <alignment horizontal="left" vertical="center" wrapText="1"/>
    </xf>
    <xf numFmtId="267" fontId="344" fillId="85" borderId="65" xfId="10047" applyNumberFormat="1" applyFont="1" applyFill="1" applyBorder="1" applyAlignment="1">
      <alignment wrapText="1"/>
    </xf>
    <xf numFmtId="267" fontId="344" fillId="0" borderId="65" xfId="10047" applyNumberFormat="1" applyFont="1" applyFill="1" applyBorder="1" applyAlignment="1">
      <alignment wrapText="1"/>
    </xf>
    <xf numFmtId="267" fontId="344" fillId="0" borderId="65" xfId="10048" applyNumberFormat="1" applyFont="1" applyFill="1" applyBorder="1" applyAlignment="1">
      <alignment wrapText="1"/>
    </xf>
    <xf numFmtId="0" fontId="32" fillId="0" borderId="0" xfId="10048" applyFont="1" applyAlignment="1">
      <alignment wrapText="1"/>
    </xf>
    <xf numFmtId="0" fontId="292" fillId="0" borderId="71" xfId="10048" applyFont="1" applyBorder="1" applyAlignment="1">
      <alignment horizontal="left" vertical="center"/>
    </xf>
    <xf numFmtId="267" fontId="292" fillId="0" borderId="66" xfId="10048" applyNumberFormat="1" applyFont="1" applyBorder="1" applyAlignment="1">
      <alignment vertical="center"/>
    </xf>
    <xf numFmtId="0" fontId="292" fillId="0" borderId="71" xfId="10048" applyFont="1" applyFill="1" applyBorder="1" applyAlignment="1">
      <alignment horizontal="left" vertical="center"/>
    </xf>
    <xf numFmtId="271" fontId="292" fillId="85" borderId="66" xfId="826" applyNumberFormat="1" applyFont="1" applyFill="1" applyBorder="1" applyAlignment="1">
      <alignment horizontal="right" vertical="center"/>
    </xf>
    <xf numFmtId="271" fontId="292" fillId="0" borderId="66" xfId="826" applyNumberFormat="1" applyFont="1" applyFill="1" applyBorder="1" applyAlignment="1">
      <alignment horizontal="right" vertical="center"/>
    </xf>
    <xf numFmtId="271" fontId="292" fillId="0" borderId="66" xfId="826" applyNumberFormat="1" applyFont="1" applyBorder="1" applyAlignment="1">
      <alignment horizontal="right" vertical="center"/>
    </xf>
    <xf numFmtId="285" fontId="292" fillId="85" borderId="66" xfId="834" applyNumberFormat="1" applyFont="1" applyFill="1" applyBorder="1" applyAlignment="1">
      <alignment horizontal="right" vertical="center"/>
    </xf>
    <xf numFmtId="285" fontId="292" fillId="0" borderId="66" xfId="834" applyNumberFormat="1" applyFont="1" applyFill="1" applyBorder="1" applyAlignment="1">
      <alignment horizontal="right" vertical="center"/>
    </xf>
    <xf numFmtId="285" fontId="292" fillId="0" borderId="66" xfId="834" applyNumberFormat="1" applyFont="1" applyBorder="1" applyAlignment="1">
      <alignment horizontal="right" vertical="center"/>
    </xf>
    <xf numFmtId="285" fontId="292" fillId="0" borderId="66" xfId="10048" applyNumberFormat="1" applyFont="1" applyBorder="1" applyAlignment="1">
      <alignment vertical="center"/>
    </xf>
    <xf numFmtId="285" fontId="292" fillId="0" borderId="66" xfId="4809" applyNumberFormat="1" applyFont="1" applyBorder="1" applyAlignment="1">
      <alignment horizontal="right" vertical="center"/>
    </xf>
    <xf numFmtId="0" fontId="292" fillId="0" borderId="67" xfId="10048" applyFont="1" applyFill="1" applyBorder="1" applyAlignment="1">
      <alignment horizontal="left" vertical="center"/>
    </xf>
    <xf numFmtId="271" fontId="292" fillId="85" borderId="69" xfId="826" applyNumberFormat="1" applyFont="1" applyFill="1" applyBorder="1" applyAlignment="1">
      <alignment horizontal="right" vertical="center"/>
    </xf>
    <xf numFmtId="271" fontId="292" fillId="0" borderId="69" xfId="826" applyNumberFormat="1" applyFont="1" applyFill="1" applyBorder="1" applyAlignment="1">
      <alignment horizontal="right" vertical="center"/>
    </xf>
    <xf numFmtId="271" fontId="292" fillId="0" borderId="69" xfId="826" applyNumberFormat="1" applyFont="1" applyBorder="1" applyAlignment="1">
      <alignment horizontal="right" vertical="center"/>
    </xf>
    <xf numFmtId="0" fontId="26" fillId="0" borderId="0" xfId="10048" quotePrefix="1" applyFont="1" applyFill="1" applyBorder="1" applyAlignment="1">
      <alignment horizontal="left" vertical="center"/>
    </xf>
    <xf numFmtId="285" fontId="26" fillId="0" borderId="0" xfId="4809" applyNumberFormat="1" applyFont="1" applyBorder="1" applyAlignment="1">
      <alignment horizontal="right" vertical="center"/>
    </xf>
    <xf numFmtId="285" fontId="26" fillId="0" borderId="0" xfId="4809" applyNumberFormat="1" applyFont="1" applyFill="1" applyBorder="1" applyAlignment="1">
      <alignment horizontal="right" vertical="center"/>
    </xf>
    <xf numFmtId="0" fontId="26" fillId="0" borderId="0" xfId="12188" applyFont="1" applyAlignment="1">
      <alignment vertical="top" wrapText="1"/>
    </xf>
    <xf numFmtId="0" fontId="347" fillId="0" borderId="0" xfId="10048" applyFont="1" applyBorder="1" applyAlignment="1">
      <alignment horizontal="left"/>
    </xf>
    <xf numFmtId="266" fontId="292" fillId="85" borderId="65" xfId="10048" applyNumberFormat="1" applyFont="1" applyFill="1" applyBorder="1" applyAlignment="1">
      <alignment horizontal="right" vertical="center"/>
    </xf>
    <xf numFmtId="266" fontId="292" fillId="0" borderId="65" xfId="10048" applyNumberFormat="1" applyFont="1" applyFill="1" applyBorder="1" applyAlignment="1">
      <alignment horizontal="right" vertical="center"/>
    </xf>
    <xf numFmtId="266" fontId="292" fillId="0" borderId="65" xfId="10049" applyNumberFormat="1" applyFont="1" applyFill="1" applyBorder="1" applyAlignment="1">
      <alignment horizontal="right" vertical="center"/>
    </xf>
    <xf numFmtId="0" fontId="307" fillId="0" borderId="0" xfId="10048" applyFont="1" applyBorder="1" applyAlignment="1">
      <alignment vertical="center"/>
    </xf>
    <xf numFmtId="0" fontId="292" fillId="0" borderId="48" xfId="10048" applyFont="1" applyBorder="1" applyAlignment="1">
      <alignment wrapText="1"/>
    </xf>
    <xf numFmtId="267" fontId="292" fillId="85" borderId="65" xfId="10047" applyNumberFormat="1" applyFont="1" applyFill="1" applyBorder="1" applyAlignment="1"/>
    <xf numFmtId="267" fontId="292" fillId="0" borderId="65" xfId="10047" applyNumberFormat="1" applyFont="1" applyFill="1" applyBorder="1" applyAlignment="1"/>
    <xf numFmtId="267" fontId="292" fillId="29" borderId="65" xfId="10047" applyNumberFormat="1" applyFont="1" applyFill="1" applyBorder="1" applyAlignment="1"/>
    <xf numFmtId="267" fontId="292" fillId="29" borderId="65" xfId="10048" applyNumberFormat="1" applyFont="1" applyFill="1" applyBorder="1" applyAlignment="1"/>
    <xf numFmtId="0" fontId="292" fillId="0" borderId="76" xfId="10048" applyFont="1" applyFill="1" applyBorder="1" applyAlignment="1">
      <alignment wrapText="1"/>
    </xf>
    <xf numFmtId="267" fontId="292" fillId="29" borderId="77" xfId="10047" applyNumberFormat="1" applyFont="1" applyFill="1" applyBorder="1" applyAlignment="1"/>
    <xf numFmtId="267" fontId="292" fillId="29" borderId="77" xfId="10048" applyNumberFormat="1" applyFont="1" applyFill="1" applyBorder="1" applyAlignment="1"/>
    <xf numFmtId="0" fontId="292" fillId="0" borderId="64" xfId="10048" applyFont="1" applyFill="1" applyBorder="1" applyAlignment="1">
      <alignment wrapText="1"/>
    </xf>
    <xf numFmtId="267" fontId="292" fillId="29" borderId="69" xfId="10047" applyNumberFormat="1" applyFont="1" applyFill="1" applyBorder="1" applyAlignment="1"/>
    <xf numFmtId="267" fontId="292" fillId="29" borderId="69" xfId="10048" applyNumberFormat="1" applyFont="1" applyFill="1" applyBorder="1" applyAlignment="1"/>
    <xf numFmtId="0" fontId="26" fillId="0" borderId="0" xfId="10048" applyFont="1" applyFill="1" applyBorder="1" applyAlignment="1">
      <alignment horizontal="left" vertical="center"/>
    </xf>
    <xf numFmtId="0" fontId="19" fillId="0" borderId="0" xfId="12189" applyFont="1" applyAlignment="1"/>
    <xf numFmtId="0" fontId="19" fillId="0" borderId="0" xfId="12188" applyFont="1"/>
    <xf numFmtId="0" fontId="374" fillId="0" borderId="0" xfId="12188" applyFont="1"/>
    <xf numFmtId="0" fontId="292" fillId="0" borderId="0" xfId="12189" applyFont="1" applyAlignment="1" applyProtection="1">
      <protection locked="0"/>
    </xf>
    <xf numFmtId="0" fontId="347" fillId="0" borderId="0" xfId="12189" applyFont="1" applyBorder="1" applyAlignment="1" applyProtection="1">
      <protection locked="0"/>
    </xf>
    <xf numFmtId="279" fontId="292" fillId="0" borderId="77" xfId="10048" applyNumberFormat="1" applyFont="1" applyBorder="1" applyAlignment="1">
      <alignment horizontal="right" vertical="center"/>
    </xf>
    <xf numFmtId="279" fontId="292" fillId="0" borderId="77" xfId="10048" applyNumberFormat="1" applyFont="1" applyFill="1" applyBorder="1" applyAlignment="1">
      <alignment horizontal="right" vertical="center"/>
    </xf>
    <xf numFmtId="0" fontId="347" fillId="0" borderId="67" xfId="12189" applyFont="1" applyBorder="1" applyAlignment="1" applyProtection="1">
      <protection locked="0"/>
    </xf>
    <xf numFmtId="279" fontId="292" fillId="85" borderId="69" xfId="10048" quotePrefix="1" applyNumberFormat="1" applyFont="1" applyFill="1" applyBorder="1" applyAlignment="1">
      <alignment horizontal="right" vertical="center"/>
    </xf>
    <xf numFmtId="279" fontId="292" fillId="0" borderId="69" xfId="10048" applyNumberFormat="1" applyFont="1" applyBorder="1" applyAlignment="1">
      <alignment horizontal="right" vertical="center"/>
    </xf>
    <xf numFmtId="0" fontId="292" fillId="0" borderId="76" xfId="10048" applyFont="1" applyBorder="1" applyAlignment="1">
      <alignment horizontal="left" vertical="center"/>
    </xf>
    <xf numFmtId="267" fontId="292" fillId="85" borderId="66" xfId="12190" applyNumberFormat="1" applyFont="1" applyFill="1" applyBorder="1" applyAlignment="1" applyProtection="1">
      <protection locked="0"/>
    </xf>
    <xf numFmtId="267" fontId="292" fillId="0" borderId="66" xfId="12190" applyNumberFormat="1" applyFont="1" applyBorder="1" applyAlignment="1" applyProtection="1">
      <protection locked="0"/>
    </xf>
    <xf numFmtId="267" fontId="292" fillId="0" borderId="66" xfId="12190" applyNumberFormat="1" applyFont="1" applyFill="1" applyBorder="1" applyAlignment="1" applyProtection="1">
      <protection locked="0"/>
    </xf>
    <xf numFmtId="0" fontId="292" fillId="0" borderId="0" xfId="10048" applyFont="1" applyBorder="1" applyAlignment="1">
      <alignment horizontal="left" vertical="center"/>
    </xf>
    <xf numFmtId="0" fontId="292" fillId="0" borderId="64" xfId="10048" applyFont="1" applyBorder="1" applyAlignment="1">
      <alignment horizontal="left" vertical="center"/>
    </xf>
    <xf numFmtId="0" fontId="292" fillId="0" borderId="76" xfId="12189" applyFont="1" applyBorder="1" applyAlignment="1" applyProtection="1">
      <protection locked="0"/>
    </xf>
    <xf numFmtId="267" fontId="292" fillId="85" borderId="77" xfId="12190" applyNumberFormat="1" applyFont="1" applyFill="1" applyBorder="1" applyAlignment="1" applyProtection="1">
      <protection locked="0"/>
    </xf>
    <xf numFmtId="267" fontId="292" fillId="0" borderId="77" xfId="12190" applyNumberFormat="1" applyFont="1" applyBorder="1" applyAlignment="1" applyProtection="1">
      <protection locked="0"/>
    </xf>
    <xf numFmtId="0" fontId="292" fillId="0" borderId="0" xfId="12189" applyFont="1" applyBorder="1" applyAlignment="1" applyProtection="1">
      <protection locked="0"/>
    </xf>
    <xf numFmtId="267" fontId="292" fillId="0" borderId="77" xfId="12190" applyNumberFormat="1" applyFont="1" applyFill="1" applyBorder="1" applyAlignment="1" applyProtection="1">
      <protection locked="0"/>
    </xf>
    <xf numFmtId="0" fontId="19" fillId="0" borderId="0" xfId="12189" applyFont="1" applyAlignment="1">
      <alignment vertical="center"/>
    </xf>
    <xf numFmtId="0" fontId="19" fillId="0" borderId="0" xfId="12188" applyFont="1" applyAlignment="1">
      <alignment vertical="center"/>
    </xf>
    <xf numFmtId="0" fontId="374" fillId="0" borderId="0" xfId="12188" applyFont="1" applyAlignment="1">
      <alignment vertical="center"/>
    </xf>
    <xf numFmtId="0" fontId="292" fillId="0" borderId="64" xfId="12189" applyFont="1" applyBorder="1" applyAlignment="1" applyProtection="1">
      <alignment horizontal="left" wrapText="1"/>
      <protection locked="0"/>
    </xf>
    <xf numFmtId="267" fontId="292" fillId="85" borderId="69" xfId="12190" applyNumberFormat="1" applyFont="1" applyFill="1" applyBorder="1" applyAlignment="1" applyProtection="1">
      <protection locked="0"/>
    </xf>
    <xf numFmtId="267" fontId="292" fillId="0" borderId="69" xfId="12190" applyNumberFormat="1" applyFont="1" applyBorder="1" applyAlignment="1" applyProtection="1">
      <protection locked="0"/>
    </xf>
    <xf numFmtId="267" fontId="292" fillId="0" borderId="69" xfId="12190" applyNumberFormat="1" applyFont="1" applyFill="1" applyBorder="1" applyAlignment="1" applyProtection="1">
      <protection locked="0"/>
    </xf>
    <xf numFmtId="41" fontId="292" fillId="85" borderId="69" xfId="12190" applyNumberFormat="1" applyFont="1" applyFill="1" applyBorder="1" applyAlignment="1" applyProtection="1">
      <protection locked="0"/>
    </xf>
    <xf numFmtId="41" fontId="292" fillId="0" borderId="69" xfId="12190" applyNumberFormat="1" applyFont="1" applyBorder="1" applyAlignment="1" applyProtection="1">
      <protection locked="0"/>
    </xf>
    <xf numFmtId="0" fontId="80" fillId="0" borderId="0" xfId="12189" applyFont="1" applyAlignment="1">
      <alignment vertical="center"/>
    </xf>
    <xf numFmtId="0" fontId="80" fillId="0" borderId="0" xfId="12188" applyFont="1" applyAlignment="1">
      <alignment vertical="center"/>
    </xf>
    <xf numFmtId="0" fontId="13" fillId="0" borderId="0" xfId="12188" applyFont="1" applyAlignment="1">
      <alignment vertical="center"/>
    </xf>
    <xf numFmtId="0" fontId="344" fillId="0" borderId="64" xfId="12189" applyFont="1" applyBorder="1" applyAlignment="1" applyProtection="1">
      <alignment horizontal="left" vertical="center" wrapText="1"/>
      <protection locked="0"/>
    </xf>
    <xf numFmtId="267" fontId="344" fillId="85" borderId="69" xfId="12190" applyNumberFormat="1" applyFont="1" applyFill="1" applyBorder="1" applyAlignment="1" applyProtection="1">
      <protection locked="0"/>
    </xf>
    <xf numFmtId="267" fontId="344" fillId="0" borderId="69" xfId="12190" applyNumberFormat="1" applyFont="1" applyBorder="1" applyAlignment="1" applyProtection="1">
      <protection locked="0"/>
    </xf>
    <xf numFmtId="267" fontId="344" fillId="0" borderId="69" xfId="12190" applyNumberFormat="1" applyFont="1" applyFill="1" applyBorder="1" applyAlignment="1" applyProtection="1">
      <protection locked="0"/>
    </xf>
    <xf numFmtId="0" fontId="80" fillId="0" borderId="0" xfId="12189" applyFont="1" applyAlignment="1"/>
    <xf numFmtId="0" fontId="80" fillId="0" borderId="0" xfId="12188" applyFont="1"/>
    <xf numFmtId="0" fontId="13" fillId="0" borderId="0" xfId="12188" applyFont="1"/>
    <xf numFmtId="0" fontId="344" fillId="0" borderId="0" xfId="12189" applyFont="1" applyBorder="1" applyAlignment="1" applyProtection="1">
      <alignment horizontal="left" wrapText="1"/>
      <protection locked="0"/>
    </xf>
    <xf numFmtId="268" fontId="344" fillId="0" borderId="0" xfId="12190" applyNumberFormat="1" applyFont="1" applyBorder="1" applyAlignment="1" applyProtection="1">
      <protection locked="0"/>
    </xf>
    <xf numFmtId="267" fontId="375" fillId="0" borderId="77" xfId="10038" applyNumberFormat="1" applyFont="1" applyFill="1" applyBorder="1" applyAlignment="1">
      <alignment horizontal="right"/>
    </xf>
    <xf numFmtId="0" fontId="292" fillId="0" borderId="0" xfId="10048" applyFont="1" applyBorder="1" applyAlignment="1">
      <alignment horizontal="left" vertical="center" wrapText="1"/>
    </xf>
    <xf numFmtId="267" fontId="375" fillId="0" borderId="66" xfId="10038" applyNumberFormat="1" applyFont="1" applyFill="1" applyBorder="1" applyAlignment="1">
      <alignment horizontal="right"/>
    </xf>
    <xf numFmtId="0" fontId="26" fillId="0" borderId="0" xfId="10048" applyFont="1" applyBorder="1" applyAlignment="1">
      <alignment horizontal="left" vertical="center"/>
    </xf>
    <xf numFmtId="285" fontId="26" fillId="0" borderId="0" xfId="10048" applyNumberFormat="1" applyFont="1" applyBorder="1" applyAlignment="1">
      <alignment vertical="center"/>
    </xf>
    <xf numFmtId="285" fontId="26" fillId="0" borderId="0" xfId="10048" applyNumberFormat="1" applyFont="1" applyFill="1" applyBorder="1" applyAlignment="1">
      <alignment vertical="center"/>
    </xf>
    <xf numFmtId="0" fontId="376" fillId="0" borderId="0" xfId="10048" applyFont="1" applyBorder="1" applyAlignment="1">
      <alignment vertical="center"/>
    </xf>
    <xf numFmtId="41" fontId="292" fillId="0" borderId="66" xfId="10048" applyNumberFormat="1" applyFont="1" applyFill="1" applyBorder="1" applyAlignment="1">
      <alignment vertical="center"/>
    </xf>
    <xf numFmtId="49" fontId="344" fillId="0" borderId="73" xfId="10048" applyNumberFormat="1" applyFont="1" applyBorder="1" applyAlignment="1">
      <alignment horizontal="left" wrapText="1"/>
    </xf>
    <xf numFmtId="267" fontId="344" fillId="85" borderId="65" xfId="10048" applyNumberFormat="1" applyFont="1" applyFill="1" applyBorder="1" applyAlignment="1"/>
    <xf numFmtId="267" fontId="344" fillId="0" borderId="65" xfId="10048" applyNumberFormat="1" applyFont="1" applyFill="1" applyBorder="1" applyAlignment="1"/>
    <xf numFmtId="267" fontId="292" fillId="0" borderId="0" xfId="10048" applyNumberFormat="1" applyFont="1" applyFill="1" applyBorder="1" applyAlignment="1">
      <alignment vertical="center"/>
    </xf>
    <xf numFmtId="267" fontId="292" fillId="0" borderId="0" xfId="10048" applyNumberFormat="1" applyFont="1" applyBorder="1" applyAlignment="1">
      <alignment vertical="center"/>
    </xf>
    <xf numFmtId="0" fontId="347" fillId="0" borderId="0" xfId="10048" quotePrefix="1" applyFont="1" applyFill="1" applyBorder="1" applyAlignment="1">
      <alignment horizontal="left" vertical="center"/>
    </xf>
    <xf numFmtId="267" fontId="347" fillId="85" borderId="0" xfId="10048" applyNumberFormat="1" applyFont="1" applyFill="1" applyBorder="1" applyAlignment="1">
      <alignment vertical="center"/>
    </xf>
    <xf numFmtId="267" fontId="347" fillId="0" borderId="0" xfId="10048" applyNumberFormat="1" applyFont="1" applyFill="1" applyBorder="1" applyAlignment="1">
      <alignment vertical="center"/>
    </xf>
    <xf numFmtId="267" fontId="347" fillId="0" borderId="0" xfId="10048" applyNumberFormat="1" applyFont="1" applyBorder="1" applyAlignment="1">
      <alignment vertical="center"/>
    </xf>
    <xf numFmtId="0" fontId="19" fillId="0" borderId="0" xfId="10048" applyFont="1" applyBorder="1"/>
    <xf numFmtId="0" fontId="371" fillId="86" borderId="0" xfId="630" applyFont="1" applyFill="1" applyBorder="1" applyAlignment="1" applyProtection="1">
      <alignment horizontal="left" vertical="top"/>
    </xf>
    <xf numFmtId="0" fontId="10" fillId="86" borderId="0" xfId="10048" applyFont="1" applyFill="1" applyBorder="1"/>
    <xf numFmtId="0" fontId="373" fillId="86" borderId="0" xfId="10048" applyFont="1" applyFill="1"/>
    <xf numFmtId="0" fontId="19" fillId="86" borderId="0" xfId="10048" applyFont="1" applyFill="1"/>
    <xf numFmtId="0" fontId="1" fillId="0" borderId="0" xfId="12188"/>
    <xf numFmtId="0" fontId="373" fillId="0" borderId="0" xfId="10047" applyFont="1" applyFill="1" applyAlignment="1">
      <alignment vertical="top"/>
    </xf>
    <xf numFmtId="0" fontId="372" fillId="0" borderId="0" xfId="10047" applyFont="1" applyFill="1" applyAlignment="1">
      <alignment vertical="top"/>
    </xf>
    <xf numFmtId="0" fontId="373" fillId="0" borderId="0" xfId="10047" applyFont="1" applyFill="1"/>
    <xf numFmtId="0" fontId="10" fillId="0" borderId="0" xfId="10047" applyFont="1" applyAlignment="1">
      <alignment vertical="center"/>
    </xf>
    <xf numFmtId="0" fontId="292" fillId="0" borderId="0" xfId="10047" applyFont="1" applyAlignment="1">
      <alignment vertical="center"/>
    </xf>
    <xf numFmtId="279" fontId="292" fillId="0" borderId="77" xfId="10047" applyNumberFormat="1" applyFont="1" applyFill="1" applyBorder="1" applyAlignment="1">
      <alignment horizontal="right"/>
    </xf>
    <xf numFmtId="279" fontId="292" fillId="0" borderId="77" xfId="10047" applyNumberFormat="1" applyFont="1" applyBorder="1" applyAlignment="1">
      <alignment horizontal="right"/>
    </xf>
    <xf numFmtId="0" fontId="141" fillId="0" borderId="0" xfId="10047" applyFont="1" applyAlignment="1">
      <alignment vertical="center"/>
    </xf>
    <xf numFmtId="0" fontId="347" fillId="0" borderId="0" xfId="10047" applyFont="1" applyBorder="1" applyAlignment="1">
      <alignment horizontal="left" vertical="center"/>
    </xf>
    <xf numFmtId="279" fontId="292" fillId="0" borderId="66" xfId="10047" applyNumberFormat="1" applyFont="1" applyFill="1" applyBorder="1" applyAlignment="1">
      <alignment horizontal="right" vertical="center"/>
    </xf>
    <xf numFmtId="279" fontId="292" fillId="0" borderId="66" xfId="10047" applyNumberFormat="1" applyFont="1" applyBorder="1" applyAlignment="1">
      <alignment horizontal="right" vertical="center"/>
    </xf>
    <xf numFmtId="0" fontId="292" fillId="0" borderId="76" xfId="10047" applyFont="1" applyBorder="1" applyAlignment="1">
      <alignment horizontal="left" vertical="center"/>
    </xf>
    <xf numFmtId="267" fontId="292" fillId="85" borderId="77" xfId="10047" applyNumberFormat="1" applyFont="1" applyFill="1" applyBorder="1" applyAlignment="1">
      <alignment horizontal="right" vertical="center"/>
    </xf>
    <xf numFmtId="267" fontId="292" fillId="0" borderId="77" xfId="10047" applyNumberFormat="1" applyFont="1" applyFill="1" applyBorder="1" applyAlignment="1">
      <alignment horizontal="right" vertical="center"/>
    </xf>
    <xf numFmtId="267" fontId="292" fillId="0" borderId="77" xfId="10047" applyNumberFormat="1" applyFont="1" applyBorder="1" applyAlignment="1">
      <alignment horizontal="right" vertical="center"/>
    </xf>
    <xf numFmtId="0" fontId="292" fillId="0" borderId="0" xfId="10047" applyFont="1" applyBorder="1" applyAlignment="1">
      <alignment horizontal="left" vertical="center" wrapText="1"/>
    </xf>
    <xf numFmtId="267" fontId="292" fillId="85" borderId="66" xfId="10047" applyNumberFormat="1" applyFont="1" applyFill="1" applyBorder="1" applyAlignment="1">
      <alignment horizontal="right"/>
    </xf>
    <xf numFmtId="267" fontId="292" fillId="0" borderId="66" xfId="10047" applyNumberFormat="1" applyFont="1" applyFill="1" applyBorder="1" applyAlignment="1">
      <alignment horizontal="right"/>
    </xf>
    <xf numFmtId="267" fontId="292" fillId="0" borderId="66" xfId="10047" applyNumberFormat="1" applyFont="1" applyBorder="1" applyAlignment="1">
      <alignment horizontal="right"/>
    </xf>
    <xf numFmtId="0" fontId="292" fillId="0" borderId="0" xfId="10047" applyFont="1" applyBorder="1" applyAlignment="1">
      <alignment horizontal="left" vertical="center"/>
    </xf>
    <xf numFmtId="267" fontId="292" fillId="85" borderId="66" xfId="10047" applyNumberFormat="1" applyFont="1" applyFill="1" applyBorder="1" applyAlignment="1">
      <alignment horizontal="right" vertical="center"/>
    </xf>
    <xf numFmtId="267" fontId="292" fillId="0" borderId="66" xfId="10047" applyNumberFormat="1" applyFont="1" applyFill="1" applyBorder="1" applyAlignment="1">
      <alignment horizontal="right" vertical="center"/>
    </xf>
    <xf numFmtId="267" fontId="292" fillId="0" borderId="66" xfId="10047" applyNumberFormat="1" applyFont="1" applyBorder="1" applyAlignment="1">
      <alignment horizontal="right" vertical="center"/>
    </xf>
    <xf numFmtId="0" fontId="292" fillId="0" borderId="0" xfId="10047" quotePrefix="1" applyFont="1" applyBorder="1" applyAlignment="1">
      <alignment horizontal="left" vertical="center" indent="1"/>
    </xf>
    <xf numFmtId="0" fontId="141" fillId="0" borderId="0" xfId="10047" applyFont="1" applyBorder="1" applyAlignment="1">
      <alignment vertical="center"/>
    </xf>
    <xf numFmtId="0" fontId="32" fillId="0" borderId="0" xfId="10047" applyFont="1" applyAlignment="1">
      <alignment vertical="center"/>
    </xf>
    <xf numFmtId="0" fontId="344" fillId="0" borderId="48" xfId="10047" applyFont="1" applyBorder="1" applyAlignment="1">
      <alignment horizontal="left" vertical="center"/>
    </xf>
    <xf numFmtId="268" fontId="344" fillId="85" borderId="65" xfId="10047" applyNumberFormat="1" applyFont="1" applyFill="1" applyBorder="1" applyAlignment="1">
      <alignment horizontal="right" vertical="center"/>
    </xf>
    <xf numFmtId="268" fontId="344" fillId="0" borderId="65" xfId="10047" applyNumberFormat="1" applyFont="1" applyFill="1" applyBorder="1" applyAlignment="1">
      <alignment horizontal="right" vertical="center"/>
    </xf>
    <xf numFmtId="0" fontId="292" fillId="0" borderId="64" xfId="10047" applyFont="1" applyBorder="1" applyAlignment="1">
      <alignment horizontal="left" vertical="center"/>
    </xf>
    <xf numFmtId="267" fontId="292" fillId="0" borderId="69" xfId="10047" applyNumberFormat="1" applyFont="1" applyBorder="1" applyAlignment="1">
      <alignment horizontal="right" vertical="center"/>
    </xf>
    <xf numFmtId="0" fontId="32" fillId="0" borderId="0" xfId="10047" applyFont="1" applyFill="1" applyAlignment="1">
      <alignment vertical="center"/>
    </xf>
    <xf numFmtId="267" fontId="344" fillId="85" borderId="65" xfId="10047" applyNumberFormat="1" applyFont="1" applyFill="1" applyBorder="1" applyAlignment="1">
      <alignment horizontal="right" vertical="center"/>
    </xf>
    <xf numFmtId="267" fontId="344" fillId="0" borderId="65" xfId="10047" applyNumberFormat="1" applyFont="1" applyFill="1" applyBorder="1" applyAlignment="1">
      <alignment horizontal="right" vertical="center"/>
    </xf>
    <xf numFmtId="267" fontId="344" fillId="0" borderId="65" xfId="10047" applyNumberFormat="1" applyFont="1" applyBorder="1" applyAlignment="1">
      <alignment horizontal="right" vertical="center"/>
    </xf>
    <xf numFmtId="0" fontId="10" fillId="0" borderId="0" xfId="10047" applyFont="1"/>
    <xf numFmtId="0" fontId="10" fillId="0" borderId="0" xfId="10047" applyFont="1" applyBorder="1"/>
    <xf numFmtId="0" fontId="26" fillId="0" borderId="0" xfId="10047" applyFont="1" applyAlignment="1">
      <alignment vertical="top" wrapText="1"/>
    </xf>
    <xf numFmtId="0" fontId="19" fillId="0" borderId="0" xfId="10048" applyFont="1"/>
    <xf numFmtId="0" fontId="293" fillId="0" borderId="0" xfId="10048" applyFont="1" applyAlignment="1">
      <alignment vertical="center"/>
    </xf>
    <xf numFmtId="279" fontId="286" fillId="85" borderId="77" xfId="10047" applyNumberFormat="1" applyFont="1" applyFill="1" applyBorder="1" applyAlignment="1">
      <alignment horizontal="right"/>
    </xf>
    <xf numFmtId="279" fontId="286" fillId="0" borderId="77" xfId="10047" applyNumberFormat="1" applyFont="1" applyFill="1" applyBorder="1" applyAlignment="1">
      <alignment horizontal="right"/>
    </xf>
    <xf numFmtId="279" fontId="286" fillId="0" borderId="77" xfId="10047" applyNumberFormat="1" applyFont="1" applyBorder="1" applyAlignment="1">
      <alignment horizontal="right"/>
    </xf>
    <xf numFmtId="279" fontId="286" fillId="85" borderId="69" xfId="10047" quotePrefix="1" applyNumberFormat="1" applyFont="1" applyFill="1" applyBorder="1" applyAlignment="1">
      <alignment horizontal="right" vertical="center"/>
    </xf>
    <xf numFmtId="279" fontId="286" fillId="0" borderId="69" xfId="10047" applyNumberFormat="1" applyFont="1" applyFill="1" applyBorder="1" applyAlignment="1">
      <alignment horizontal="right" vertical="center"/>
    </xf>
    <xf numFmtId="0" fontId="286" fillId="0" borderId="78" xfId="10048" applyFont="1" applyBorder="1" applyAlignment="1">
      <alignment horizontal="left" vertical="center" wrapText="1"/>
    </xf>
    <xf numFmtId="169" fontId="286" fillId="85" borderId="66" xfId="10048" applyNumberFormat="1" applyFont="1" applyFill="1" applyBorder="1" applyAlignment="1">
      <alignment vertical="center"/>
    </xf>
    <xf numFmtId="169" fontId="286" fillId="0" borderId="77" xfId="10048" applyNumberFormat="1" applyFont="1" applyFill="1" applyBorder="1" applyAlignment="1">
      <alignment vertical="center"/>
    </xf>
    <xf numFmtId="169" fontId="286" fillId="0" borderId="77" xfId="10048" applyNumberFormat="1" applyFont="1" applyBorder="1" applyAlignment="1">
      <alignment vertical="center"/>
    </xf>
    <xf numFmtId="0" fontId="378" fillId="0" borderId="0" xfId="10048" applyFont="1" applyBorder="1" applyAlignment="1">
      <alignment horizontal="left" vertical="center" wrapText="1"/>
    </xf>
    <xf numFmtId="232" fontId="378" fillId="0" borderId="0" xfId="10048" applyNumberFormat="1" applyFont="1" applyBorder="1" applyAlignment="1">
      <alignment vertical="center"/>
    </xf>
    <xf numFmtId="286" fontId="378" fillId="0" borderId="0" xfId="10048" applyNumberFormat="1" applyFont="1" applyBorder="1" applyAlignment="1">
      <alignment vertical="center"/>
    </xf>
    <xf numFmtId="169" fontId="286" fillId="0" borderId="66" xfId="10048" applyNumberFormat="1" applyFont="1" applyFill="1" applyBorder="1" applyAlignment="1">
      <alignment vertical="center"/>
    </xf>
    <xf numFmtId="169" fontId="286" fillId="0" borderId="66" xfId="10048" applyNumberFormat="1" applyFont="1" applyBorder="1" applyAlignment="1">
      <alignment vertical="center"/>
    </xf>
    <xf numFmtId="0" fontId="286" fillId="0" borderId="71" xfId="10048" applyFont="1" applyFill="1" applyBorder="1" applyAlignment="1">
      <alignment horizontal="left" vertical="center"/>
    </xf>
    <xf numFmtId="0" fontId="378" fillId="0" borderId="0" xfId="10048" applyFont="1" applyBorder="1" applyAlignment="1">
      <alignment vertical="center" wrapText="1"/>
    </xf>
    <xf numFmtId="0" fontId="286" fillId="0" borderId="71" xfId="10048" applyFont="1" applyFill="1" applyBorder="1" applyAlignment="1">
      <alignment vertical="center"/>
    </xf>
    <xf numFmtId="169" fontId="286" fillId="85" borderId="77" xfId="10048" quotePrefix="1" applyNumberFormat="1" applyFont="1" applyFill="1" applyBorder="1" applyAlignment="1">
      <alignment horizontal="right" vertical="center"/>
    </xf>
    <xf numFmtId="169" fontId="286" fillId="0" borderId="77" xfId="10048" quotePrefix="1" applyNumberFormat="1" applyFont="1" applyFill="1" applyBorder="1" applyAlignment="1">
      <alignment horizontal="right" vertical="center"/>
    </xf>
    <xf numFmtId="169" fontId="286" fillId="0" borderId="77" xfId="10048" quotePrefix="1" applyNumberFormat="1" applyFont="1" applyBorder="1" applyAlignment="1">
      <alignment horizontal="right" vertical="center"/>
    </xf>
    <xf numFmtId="0" fontId="286" fillId="0" borderId="67" xfId="10048" applyFont="1" applyFill="1" applyBorder="1" applyAlignment="1">
      <alignment vertical="center"/>
    </xf>
    <xf numFmtId="169" fontId="286" fillId="85" borderId="69" xfId="10048" applyNumberFormat="1" applyFont="1" applyFill="1" applyBorder="1" applyAlignment="1">
      <alignment vertical="center"/>
    </xf>
    <xf numFmtId="169" fontId="286" fillId="0" borderId="69" xfId="10048" applyNumberFormat="1" applyFont="1" applyFill="1" applyBorder="1" applyAlignment="1">
      <alignment vertical="center"/>
    </xf>
    <xf numFmtId="169" fontId="286" fillId="0" borderId="69" xfId="10048" applyNumberFormat="1" applyFont="1" applyBorder="1" applyAlignment="1">
      <alignment vertical="center"/>
    </xf>
    <xf numFmtId="169" fontId="290" fillId="85" borderId="65" xfId="10048" quotePrefix="1" applyNumberFormat="1" applyFont="1" applyFill="1" applyBorder="1" applyAlignment="1">
      <alignment horizontal="right" vertical="center"/>
    </xf>
    <xf numFmtId="169" fontId="290" fillId="0" borderId="65" xfId="10048" quotePrefix="1" applyNumberFormat="1" applyFont="1" applyFill="1" applyBorder="1" applyAlignment="1">
      <alignment horizontal="right" vertical="center"/>
    </xf>
    <xf numFmtId="169" fontId="290" fillId="0" borderId="65" xfId="10048" quotePrefix="1" applyNumberFormat="1" applyFont="1" applyBorder="1" applyAlignment="1">
      <alignment horizontal="right" vertical="center"/>
    </xf>
    <xf numFmtId="0" fontId="370" fillId="0" borderId="0" xfId="10048" applyFont="1" applyBorder="1" applyAlignment="1">
      <alignment vertical="center"/>
    </xf>
    <xf numFmtId="0" fontId="292" fillId="0" borderId="0" xfId="10048" applyFont="1"/>
    <xf numFmtId="169" fontId="10" fillId="0" borderId="0" xfId="10048" applyNumberFormat="1" applyFont="1"/>
    <xf numFmtId="0" fontId="347" fillId="0" borderId="0" xfId="10048" applyFont="1"/>
    <xf numFmtId="287" fontId="357" fillId="0" borderId="0" xfId="10048" applyNumberFormat="1" applyFont="1"/>
    <xf numFmtId="287" fontId="294" fillId="0" borderId="0" xfId="10048" applyNumberFormat="1" applyFont="1"/>
    <xf numFmtId="0" fontId="285" fillId="0" borderId="0" xfId="10048" applyFont="1" applyFill="1" applyBorder="1" applyAlignment="1">
      <alignment horizontal="left" vertical="center" indent="1"/>
    </xf>
    <xf numFmtId="169" fontId="285" fillId="85" borderId="0" xfId="10048" quotePrefix="1" applyNumberFormat="1" applyFont="1" applyFill="1" applyBorder="1" applyAlignment="1">
      <alignment horizontal="right" vertical="center"/>
    </xf>
    <xf numFmtId="169" fontId="285" fillId="0" borderId="0" xfId="10048" quotePrefix="1" applyNumberFormat="1" applyFont="1" applyFill="1" applyBorder="1" applyAlignment="1">
      <alignment horizontal="right" vertical="center"/>
    </xf>
    <xf numFmtId="169" fontId="285" fillId="0" borderId="0" xfId="10048" quotePrefix="1" applyNumberFormat="1" applyFont="1" applyBorder="1" applyAlignment="1">
      <alignment horizontal="right" vertical="center"/>
    </xf>
    <xf numFmtId="0" fontId="379" fillId="0" borderId="0" xfId="10048" applyFont="1" applyBorder="1" applyAlignment="1">
      <alignment vertical="center"/>
    </xf>
    <xf numFmtId="232" fontId="380" fillId="0" borderId="0" xfId="10048" applyNumberFormat="1" applyFont="1" applyBorder="1" applyAlignment="1">
      <alignment vertical="center"/>
    </xf>
    <xf numFmtId="0" fontId="26" fillId="0" borderId="0" xfId="616" applyFont="1" applyAlignment="1">
      <alignment horizontal="left" vertical="top" wrapText="1"/>
    </xf>
    <xf numFmtId="169" fontId="26" fillId="0" borderId="0" xfId="616" applyNumberFormat="1" applyFont="1" applyAlignment="1">
      <alignment horizontal="left" vertical="top" wrapText="1"/>
    </xf>
    <xf numFmtId="0" fontId="275" fillId="0" borderId="0" xfId="10047" applyFont="1"/>
    <xf numFmtId="0" fontId="19" fillId="0" borderId="0" xfId="616" applyFont="1" applyFill="1" applyAlignment="1">
      <alignment horizontal="left" vertical="top" wrapText="1"/>
    </xf>
    <xf numFmtId="3" fontId="10" fillId="0" borderId="0" xfId="10047" applyNumberFormat="1" applyFont="1" applyFill="1"/>
    <xf numFmtId="0" fontId="10" fillId="0" borderId="0" xfId="10047" applyFont="1" applyFill="1"/>
    <xf numFmtId="0" fontId="347" fillId="0" borderId="78" xfId="10048" applyFont="1" applyFill="1" applyBorder="1" applyAlignment="1">
      <alignment horizontal="left"/>
    </xf>
    <xf numFmtId="41" fontId="292" fillId="85" borderId="77" xfId="10048" applyNumberFormat="1" applyFont="1" applyFill="1" applyBorder="1" applyAlignment="1">
      <alignment vertical="center"/>
    </xf>
    <xf numFmtId="41" fontId="292" fillId="0" borderId="77" xfId="10048" applyNumberFormat="1" applyFont="1" applyFill="1" applyBorder="1" applyAlignment="1">
      <alignment vertical="center"/>
    </xf>
    <xf numFmtId="0" fontId="292" fillId="0" borderId="71" xfId="10048" applyFont="1" applyFill="1" applyBorder="1" applyAlignment="1">
      <alignment horizontal="left" vertical="center" indent="1"/>
    </xf>
    <xf numFmtId="288" fontId="292" fillId="85" borderId="66" xfId="10048" applyNumberFormat="1" applyFont="1" applyFill="1" applyBorder="1" applyAlignment="1">
      <alignment vertical="center"/>
    </xf>
    <xf numFmtId="288" fontId="292" fillId="0" borderId="66" xfId="10048" applyNumberFormat="1" applyFont="1" applyFill="1" applyBorder="1" applyAlignment="1">
      <alignment vertical="center"/>
    </xf>
    <xf numFmtId="49" fontId="286" fillId="0" borderId="73" xfId="10048" applyNumberFormat="1" applyFont="1" applyBorder="1" applyAlignment="1">
      <alignment horizontal="left" vertical="center" wrapText="1" indent="1"/>
    </xf>
    <xf numFmtId="288" fontId="292" fillId="85" borderId="65" xfId="10048" applyNumberFormat="1" applyFont="1" applyFill="1" applyBorder="1" applyAlignment="1">
      <alignment vertical="center"/>
    </xf>
    <xf numFmtId="288" fontId="292" fillId="0" borderId="65" xfId="10048" applyNumberFormat="1" applyFont="1" applyFill="1" applyBorder="1" applyAlignment="1">
      <alignment vertical="center"/>
    </xf>
    <xf numFmtId="288" fontId="292" fillId="85" borderId="77" xfId="10048" applyNumberFormat="1" applyFont="1" applyFill="1" applyBorder="1" applyAlignment="1">
      <alignment vertical="center"/>
    </xf>
    <xf numFmtId="288" fontId="292" fillId="0" borderId="77" xfId="10048" applyNumberFormat="1" applyFont="1" applyFill="1" applyBorder="1" applyAlignment="1">
      <alignment vertical="center"/>
    </xf>
    <xf numFmtId="0" fontId="10" fillId="0" borderId="0" xfId="10048" applyFont="1" applyFill="1" applyAlignment="1">
      <alignment vertical="center"/>
    </xf>
    <xf numFmtId="288" fontId="292" fillId="85" borderId="69" xfId="10048" applyNumberFormat="1" applyFont="1" applyFill="1" applyBorder="1" applyAlignment="1">
      <alignment vertical="center"/>
    </xf>
    <xf numFmtId="288" fontId="292" fillId="0" borderId="69" xfId="10048" applyNumberFormat="1" applyFont="1" applyFill="1" applyBorder="1" applyAlignment="1">
      <alignment vertical="center"/>
    </xf>
    <xf numFmtId="49" fontId="290" fillId="0" borderId="73" xfId="10048" applyNumberFormat="1" applyFont="1" applyBorder="1" applyAlignment="1">
      <alignment horizontal="left" vertical="center" wrapText="1"/>
    </xf>
    <xf numFmtId="288" fontId="344" fillId="85" borderId="65" xfId="10048" applyNumberFormat="1" applyFont="1" applyFill="1" applyBorder="1" applyAlignment="1">
      <alignment vertical="center"/>
    </xf>
    <xf numFmtId="288" fontId="344" fillId="0" borderId="65" xfId="10048" applyNumberFormat="1" applyFont="1" applyFill="1" applyBorder="1" applyAlignment="1">
      <alignment vertical="center"/>
    </xf>
    <xf numFmtId="288" fontId="80" fillId="0" borderId="0" xfId="10048" applyNumberFormat="1" applyFont="1" applyAlignment="1">
      <alignment vertical="center"/>
    </xf>
    <xf numFmtId="41" fontId="286" fillId="0" borderId="0" xfId="10048" applyNumberFormat="1" applyFont="1" applyFill="1" applyBorder="1" applyAlignment="1">
      <alignment vertical="center"/>
    </xf>
    <xf numFmtId="41" fontId="286" fillId="85" borderId="77" xfId="10048" applyNumberFormat="1" applyFont="1" applyFill="1" applyBorder="1" applyAlignment="1">
      <alignment vertical="center"/>
    </xf>
    <xf numFmtId="41" fontId="286" fillId="0" borderId="77" xfId="10048" applyNumberFormat="1" applyFont="1" applyFill="1" applyBorder="1" applyAlignment="1">
      <alignment vertical="center"/>
    </xf>
    <xf numFmtId="41" fontId="286" fillId="0" borderId="77" xfId="10048" applyNumberFormat="1" applyFont="1" applyBorder="1" applyAlignment="1">
      <alignment vertical="center"/>
    </xf>
    <xf numFmtId="288" fontId="286" fillId="85" borderId="77" xfId="10048" applyNumberFormat="1" applyFont="1" applyFill="1" applyBorder="1" applyAlignment="1">
      <alignment vertical="center"/>
    </xf>
    <xf numFmtId="288" fontId="286" fillId="0" borderId="77" xfId="10048" applyNumberFormat="1" applyFont="1" applyFill="1" applyBorder="1" applyAlignment="1">
      <alignment vertical="center"/>
    </xf>
    <xf numFmtId="288" fontId="286" fillId="0" borderId="77" xfId="10048" applyNumberFormat="1" applyFont="1" applyBorder="1" applyAlignment="1">
      <alignment vertical="center"/>
    </xf>
    <xf numFmtId="0" fontId="26" fillId="0" borderId="0" xfId="0" applyFont="1" applyFill="1" applyAlignment="1">
      <alignment horizontal="left" vertical="top" wrapText="1"/>
    </xf>
    <xf numFmtId="0" fontId="26" fillId="0" borderId="0" xfId="0" applyFont="1" applyAlignment="1">
      <alignment vertical="top" wrapText="1"/>
    </xf>
    <xf numFmtId="0" fontId="283" fillId="0" borderId="0" xfId="10048" applyFont="1" applyFill="1" applyAlignment="1">
      <alignment horizontal="left" vertical="top" wrapText="1"/>
    </xf>
    <xf numFmtId="0" fontId="293" fillId="0" borderId="0" xfId="10048" applyFont="1" applyFill="1" applyAlignment="1">
      <alignment horizontal="left" vertical="top" wrapText="1"/>
    </xf>
    <xf numFmtId="0" fontId="293" fillId="0" borderId="0" xfId="10048" applyFont="1" applyFill="1" applyAlignment="1">
      <alignment horizontal="left" vertical="top"/>
    </xf>
    <xf numFmtId="0" fontId="382" fillId="0" borderId="0" xfId="10048" applyFont="1" applyFill="1" applyAlignment="1">
      <alignment vertical="top"/>
    </xf>
    <xf numFmtId="0" fontId="19" fillId="0" borderId="0" xfId="0" applyFont="1" applyAlignment="1">
      <alignment vertical="top" wrapText="1"/>
    </xf>
    <xf numFmtId="0" fontId="286" fillId="0" borderId="78" xfId="10048" applyFont="1" applyFill="1" applyBorder="1" applyAlignment="1">
      <alignment vertical="center"/>
    </xf>
    <xf numFmtId="271" fontId="286" fillId="85" borderId="66" xfId="10048" applyNumberFormat="1" applyFont="1" applyFill="1" applyBorder="1" applyAlignment="1">
      <alignment vertical="center"/>
    </xf>
    <xf numFmtId="271" fontId="286" fillId="0" borderId="66" xfId="10048" applyNumberFormat="1" applyFont="1" applyFill="1" applyBorder="1" applyAlignment="1">
      <alignment vertical="center"/>
    </xf>
    <xf numFmtId="271" fontId="286" fillId="0" borderId="66" xfId="10048" applyNumberFormat="1" applyFont="1" applyBorder="1" applyAlignment="1">
      <alignment vertical="center"/>
    </xf>
    <xf numFmtId="0" fontId="383" fillId="0" borderId="72" xfId="10048" applyFont="1" applyBorder="1" applyAlignment="1">
      <alignment vertical="center"/>
    </xf>
    <xf numFmtId="271" fontId="141" fillId="0" borderId="0" xfId="10048" applyNumberFormat="1" applyFont="1" applyBorder="1" applyAlignment="1">
      <alignment vertical="center"/>
    </xf>
    <xf numFmtId="271" fontId="290" fillId="85" borderId="77" xfId="10048" applyNumberFormat="1" applyFont="1" applyFill="1" applyBorder="1" applyAlignment="1">
      <alignment vertical="center"/>
    </xf>
    <xf numFmtId="271" fontId="290" fillId="0" borderId="77" xfId="10048" applyNumberFormat="1" applyFont="1" applyFill="1" applyBorder="1" applyAlignment="1">
      <alignment vertical="center"/>
    </xf>
    <xf numFmtId="271" fontId="290" fillId="85" borderId="65" xfId="10048" applyNumberFormat="1" applyFont="1" applyFill="1" applyBorder="1" applyAlignment="1">
      <alignment vertical="center"/>
    </xf>
    <xf numFmtId="271" fontId="290" fillId="0" borderId="65" xfId="10048" applyNumberFormat="1" applyFont="1" applyFill="1" applyBorder="1" applyAlignment="1">
      <alignment vertical="center"/>
    </xf>
    <xf numFmtId="0" fontId="292" fillId="0" borderId="78" xfId="10048" applyFont="1" applyBorder="1" applyAlignment="1">
      <alignment horizontal="left" vertical="center" wrapText="1"/>
    </xf>
    <xf numFmtId="271" fontId="286" fillId="0" borderId="77" xfId="10048" applyNumberFormat="1" applyFont="1" applyBorder="1" applyAlignment="1">
      <alignment vertical="center"/>
    </xf>
    <xf numFmtId="0" fontId="286" fillId="86" borderId="71" xfId="10048" applyFont="1" applyFill="1" applyBorder="1" applyAlignment="1">
      <alignment vertical="center"/>
    </xf>
    <xf numFmtId="0" fontId="292" fillId="0" borderId="71" xfId="10048" applyFont="1" applyFill="1" applyBorder="1" applyAlignment="1">
      <alignment vertical="center"/>
    </xf>
    <xf numFmtId="271" fontId="80" fillId="0" borderId="0" xfId="10048" applyNumberFormat="1" applyFont="1" applyAlignment="1">
      <alignment vertical="center"/>
    </xf>
    <xf numFmtId="271" fontId="10" fillId="0" borderId="0" xfId="10048" applyNumberFormat="1" applyFont="1"/>
    <xf numFmtId="0" fontId="293" fillId="0" borderId="0" xfId="10048" applyFont="1" applyAlignment="1"/>
    <xf numFmtId="167" fontId="141" fillId="0" borderId="0" xfId="10048" applyNumberFormat="1" applyFont="1" applyBorder="1" applyAlignment="1">
      <alignment vertical="center"/>
    </xf>
    <xf numFmtId="0" fontId="274" fillId="0" borderId="0" xfId="10048" applyFont="1" applyFill="1" applyAlignment="1">
      <alignment horizontal="left" vertical="top" wrapText="1"/>
    </xf>
    <xf numFmtId="279" fontId="286" fillId="0" borderId="66" xfId="10047" applyNumberFormat="1" applyFont="1" applyFill="1" applyBorder="1" applyAlignment="1">
      <alignment horizontal="right" vertical="center"/>
    </xf>
    <xf numFmtId="0" fontId="286" fillId="0" borderId="76" xfId="10047" applyFont="1" applyBorder="1" applyAlignment="1">
      <alignment horizontal="left" vertical="center"/>
    </xf>
    <xf numFmtId="280" fontId="286" fillId="85" borderId="77" xfId="10047" applyNumberFormat="1" applyFont="1" applyFill="1" applyBorder="1" applyAlignment="1">
      <alignment vertical="center"/>
    </xf>
    <xf numFmtId="280" fontId="286" fillId="0" borderId="77" xfId="10047" applyNumberFormat="1" applyFont="1" applyFill="1" applyBorder="1" applyAlignment="1">
      <alignment vertical="center"/>
    </xf>
    <xf numFmtId="280" fontId="286" fillId="0" borderId="77" xfId="10047" applyNumberFormat="1" applyFont="1" applyBorder="1" applyAlignment="1">
      <alignment vertical="center"/>
    </xf>
    <xf numFmtId="0" fontId="356" fillId="0" borderId="0" xfId="10047" applyFont="1" applyAlignment="1">
      <alignment vertical="center"/>
    </xf>
    <xf numFmtId="0" fontId="286" fillId="0" borderId="0" xfId="10047" applyFont="1" applyBorder="1" applyAlignment="1">
      <alignment horizontal="left" vertical="center" wrapText="1"/>
    </xf>
    <xf numFmtId="280" fontId="286" fillId="85" borderId="66" xfId="10047" applyNumberFormat="1" applyFont="1" applyFill="1" applyBorder="1" applyAlignment="1">
      <alignment vertical="center"/>
    </xf>
    <xf numFmtId="280" fontId="286" fillId="0" borderId="66" xfId="10047" applyNumberFormat="1" applyFont="1" applyFill="1" applyBorder="1" applyAlignment="1">
      <alignment vertical="center"/>
    </xf>
    <xf numFmtId="280" fontId="286" fillId="0" borderId="66" xfId="10047" applyNumberFormat="1" applyFont="1" applyBorder="1" applyAlignment="1">
      <alignment vertical="center"/>
    </xf>
    <xf numFmtId="280" fontId="286" fillId="85" borderId="69" xfId="10047" applyNumberFormat="1" applyFont="1" applyFill="1" applyBorder="1" applyAlignment="1">
      <alignment vertical="center"/>
    </xf>
    <xf numFmtId="280" fontId="286" fillId="0" borderId="69" xfId="10047" applyNumberFormat="1" applyFont="1" applyFill="1" applyBorder="1" applyAlignment="1">
      <alignment vertical="center"/>
    </xf>
    <xf numFmtId="280" fontId="286" fillId="0" borderId="69" xfId="10047" applyNumberFormat="1" applyFont="1" applyBorder="1" applyAlignment="1">
      <alignment vertical="center"/>
    </xf>
    <xf numFmtId="0" fontId="357" fillId="0" borderId="0" xfId="10047" applyFont="1" applyAlignment="1">
      <alignment vertical="center"/>
    </xf>
    <xf numFmtId="0" fontId="286" fillId="0" borderId="48" xfId="10047" applyFont="1" applyBorder="1" applyAlignment="1">
      <alignment horizontal="left" vertical="center"/>
    </xf>
    <xf numFmtId="289" fontId="286" fillId="85" borderId="65" xfId="10047" applyNumberFormat="1" applyFont="1" applyFill="1" applyBorder="1" applyAlignment="1">
      <alignment vertical="center"/>
    </xf>
    <xf numFmtId="289" fontId="286" fillId="0" borderId="65" xfId="10047" applyNumberFormat="1" applyFont="1" applyFill="1" applyBorder="1" applyAlignment="1">
      <alignment vertical="center"/>
    </xf>
    <xf numFmtId="289" fontId="286" fillId="0" borderId="65" xfId="10047" applyNumberFormat="1" applyFont="1" applyBorder="1" applyAlignment="1">
      <alignment vertical="center"/>
    </xf>
    <xf numFmtId="169" fontId="357" fillId="0" borderId="0" xfId="10047" applyNumberFormat="1" applyFont="1" applyAlignment="1">
      <alignment vertical="center"/>
    </xf>
    <xf numFmtId="0" fontId="26" fillId="0" borderId="0" xfId="10048" applyFont="1" applyFill="1" applyAlignment="1">
      <alignment horizontal="left" vertical="top" wrapText="1"/>
    </xf>
    <xf numFmtId="0" fontId="16" fillId="0" borderId="0" xfId="12068" applyFont="1"/>
    <xf numFmtId="169" fontId="286" fillId="85" borderId="77" xfId="10048" applyNumberFormat="1" applyFont="1" applyFill="1" applyBorder="1" applyAlignment="1">
      <alignment vertical="center"/>
    </xf>
    <xf numFmtId="0" fontId="286" fillId="0" borderId="71" xfId="10048" applyFont="1" applyBorder="1" applyAlignment="1">
      <alignment horizontal="left" vertical="center" wrapText="1"/>
    </xf>
    <xf numFmtId="0" fontId="286" fillId="0" borderId="71" xfId="10048" applyFont="1" applyBorder="1" applyAlignment="1">
      <alignment vertical="center" wrapText="1"/>
    </xf>
    <xf numFmtId="169" fontId="32" fillId="0" borderId="0" xfId="10048" applyNumberFormat="1" applyFont="1" applyAlignment="1">
      <alignment vertical="center"/>
    </xf>
    <xf numFmtId="0" fontId="285" fillId="0" borderId="67" xfId="10048" applyFont="1" applyBorder="1" applyAlignment="1">
      <alignment horizontal="left" vertical="center"/>
    </xf>
    <xf numFmtId="287" fontId="32" fillId="0" borderId="0" xfId="10048" applyNumberFormat="1" applyFont="1" applyAlignment="1">
      <alignment vertical="center"/>
    </xf>
    <xf numFmtId="169" fontId="290" fillId="0" borderId="76" xfId="10048" quotePrefix="1" applyNumberFormat="1" applyFont="1" applyFill="1" applyBorder="1" applyAlignment="1">
      <alignment horizontal="right" vertical="center"/>
    </xf>
    <xf numFmtId="169" fontId="290" fillId="0" borderId="76" xfId="10048" quotePrefix="1" applyNumberFormat="1" applyFont="1" applyBorder="1" applyAlignment="1">
      <alignment horizontal="right" vertical="center"/>
    </xf>
    <xf numFmtId="167" fontId="19" fillId="0" borderId="0" xfId="10048" applyNumberFormat="1" applyFont="1" applyBorder="1"/>
    <xf numFmtId="0" fontId="384" fillId="0" borderId="76" xfId="10048" applyFont="1" applyBorder="1"/>
    <xf numFmtId="0" fontId="385" fillId="0" borderId="0" xfId="10048" quotePrefix="1" applyFont="1" applyFill="1"/>
    <xf numFmtId="0" fontId="386" fillId="0" borderId="0" xfId="10048" applyFont="1" applyFill="1"/>
    <xf numFmtId="290" fontId="292" fillId="85" borderId="66" xfId="10048" applyNumberFormat="1" applyFont="1" applyFill="1" applyBorder="1" applyAlignment="1">
      <alignment vertical="center"/>
    </xf>
    <xf numFmtId="290" fontId="292" fillId="0" borderId="66" xfId="10048" applyNumberFormat="1" applyFont="1" applyFill="1" applyBorder="1" applyAlignment="1">
      <alignment vertical="center"/>
    </xf>
    <xf numFmtId="290" fontId="292" fillId="85" borderId="65" xfId="10048" applyNumberFormat="1" applyFont="1" applyFill="1" applyBorder="1" applyAlignment="1">
      <alignment vertical="center"/>
    </xf>
    <xf numFmtId="290" fontId="292" fillId="0" borderId="65" xfId="10048" applyNumberFormat="1" applyFont="1" applyFill="1" applyBorder="1" applyAlignment="1">
      <alignment vertical="center"/>
    </xf>
    <xf numFmtId="49" fontId="286" fillId="0" borderId="0" xfId="10048" applyNumberFormat="1" applyFont="1" applyBorder="1" applyAlignment="1">
      <alignment horizontal="left" vertical="center" wrapText="1" indent="1"/>
    </xf>
    <xf numFmtId="288" fontId="292" fillId="0" borderId="0" xfId="10048" applyNumberFormat="1" applyFont="1" applyFill="1" applyBorder="1" applyAlignment="1">
      <alignment vertical="center"/>
    </xf>
    <xf numFmtId="0" fontId="296" fillId="0" borderId="0" xfId="10048" applyFont="1" applyBorder="1" applyAlignment="1">
      <alignment horizontal="left" vertical="center"/>
    </xf>
    <xf numFmtId="41" fontId="286" fillId="0" borderId="0" xfId="10048" applyNumberFormat="1" applyFont="1" applyBorder="1" applyAlignment="1">
      <alignment vertical="center"/>
    </xf>
    <xf numFmtId="0" fontId="296" fillId="0" borderId="0" xfId="10048" applyFont="1" applyBorder="1" applyAlignment="1">
      <alignment horizontal="left" vertical="center" indent="1"/>
    </xf>
    <xf numFmtId="290" fontId="292" fillId="85" borderId="77" xfId="10048" applyNumberFormat="1" applyFont="1" applyFill="1" applyBorder="1" applyAlignment="1">
      <alignment vertical="center"/>
    </xf>
    <xf numFmtId="290" fontId="292" fillId="0" borderId="77" xfId="10048" applyNumberFormat="1" applyFont="1" applyFill="1" applyBorder="1" applyAlignment="1">
      <alignment vertical="center"/>
    </xf>
    <xf numFmtId="290" fontId="344" fillId="85" borderId="65" xfId="10048" applyNumberFormat="1" applyFont="1" applyFill="1" applyBorder="1" applyAlignment="1"/>
    <xf numFmtId="290" fontId="344" fillId="0" borderId="65" xfId="10048" applyNumberFormat="1" applyFont="1" applyFill="1" applyBorder="1" applyAlignment="1"/>
    <xf numFmtId="0" fontId="296" fillId="0" borderId="0" xfId="10048" applyFont="1" applyFill="1" applyBorder="1" applyAlignment="1">
      <alignment horizontal="left" vertical="center"/>
    </xf>
    <xf numFmtId="291" fontId="292" fillId="0" borderId="77" xfId="10048" applyNumberFormat="1" applyFont="1" applyFill="1" applyBorder="1" applyAlignment="1">
      <alignment vertical="center"/>
    </xf>
    <xf numFmtId="290" fontId="292" fillId="0" borderId="69" xfId="10048" applyNumberFormat="1" applyFont="1" applyFill="1" applyBorder="1" applyAlignment="1">
      <alignment vertical="center"/>
    </xf>
    <xf numFmtId="0" fontId="282" fillId="86" borderId="0" xfId="630" applyFont="1" applyFill="1" applyBorder="1" applyAlignment="1" applyProtection="1">
      <alignment horizontal="left" vertical="top"/>
    </xf>
    <xf numFmtId="0" fontId="283" fillId="86" borderId="0" xfId="10048" applyFont="1" applyFill="1" applyAlignment="1">
      <alignment vertical="top"/>
    </xf>
    <xf numFmtId="0" fontId="269" fillId="86" borderId="0" xfId="10048" applyFont="1" applyFill="1" applyAlignment="1">
      <alignment vertical="top"/>
    </xf>
    <xf numFmtId="0" fontId="26" fillId="0" borderId="0" xfId="12191" applyFont="1" applyFill="1" applyBorder="1" applyAlignment="1" applyProtection="1">
      <protection locked="0"/>
    </xf>
    <xf numFmtId="0" fontId="26" fillId="0" borderId="0" xfId="12191" applyFont="1" applyAlignment="1"/>
    <xf numFmtId="0" fontId="274" fillId="0" borderId="0" xfId="12191" applyFont="1" applyFill="1" applyBorder="1" applyAlignment="1" applyProtection="1">
      <protection locked="0"/>
    </xf>
    <xf numFmtId="0" fontId="26" fillId="0" borderId="78" xfId="12191" applyFont="1" applyFill="1" applyBorder="1" applyAlignment="1" applyProtection="1">
      <alignment horizontal="left"/>
      <protection locked="0"/>
    </xf>
    <xf numFmtId="0" fontId="26" fillId="0" borderId="0" xfId="12191" applyFont="1" applyBorder="1" applyAlignment="1"/>
    <xf numFmtId="0" fontId="26" fillId="0" borderId="71" xfId="12191" applyFont="1" applyFill="1" applyBorder="1" applyAlignment="1" applyProtection="1">
      <alignment horizontal="left"/>
      <protection locked="0"/>
    </xf>
    <xf numFmtId="0" fontId="26" fillId="0" borderId="67" xfId="12191" applyFont="1" applyFill="1" applyBorder="1" applyAlignment="1" applyProtection="1">
      <alignment horizontal="left"/>
      <protection locked="0"/>
    </xf>
    <xf numFmtId="0" fontId="26" fillId="0" borderId="0" xfId="12191" applyFont="1" applyFill="1" applyAlignment="1">
      <alignment vertical="center"/>
    </xf>
    <xf numFmtId="49" fontId="26" fillId="0" borderId="0" xfId="12191" applyNumberFormat="1" applyFont="1" applyFill="1" applyAlignment="1">
      <alignment horizontal="right" vertical="center"/>
    </xf>
    <xf numFmtId="0" fontId="26" fillId="0" borderId="0" xfId="12191" applyFont="1" applyAlignment="1">
      <alignment vertical="center"/>
    </xf>
    <xf numFmtId="0" fontId="388" fillId="0" borderId="0" xfId="10048" applyFont="1"/>
    <xf numFmtId="0" fontId="275" fillId="0" borderId="0" xfId="10048" applyFont="1"/>
    <xf numFmtId="288" fontId="389" fillId="0" borderId="0" xfId="10048" applyNumberFormat="1" applyFont="1" applyFill="1" applyBorder="1" applyAlignment="1">
      <alignment vertical="center"/>
    </xf>
    <xf numFmtId="293" fontId="389" fillId="0" borderId="0" xfId="10048" applyNumberFormat="1" applyFont="1" applyFill="1" applyBorder="1" applyAlignment="1">
      <alignment vertical="center"/>
    </xf>
    <xf numFmtId="41" fontId="389" fillId="0" borderId="0" xfId="10048" applyNumberFormat="1" applyFont="1" applyFill="1" applyBorder="1" applyAlignment="1">
      <alignment vertical="center"/>
    </xf>
    <xf numFmtId="294" fontId="286" fillId="85" borderId="66" xfId="11941" applyNumberFormat="1" applyFont="1" applyFill="1" applyBorder="1" applyAlignment="1">
      <alignment vertical="center"/>
    </xf>
    <xf numFmtId="294" fontId="286" fillId="0" borderId="77" xfId="11941" applyNumberFormat="1" applyFont="1" applyFill="1" applyBorder="1" applyAlignment="1">
      <alignment horizontal="right" vertical="center"/>
    </xf>
    <xf numFmtId="294" fontId="286" fillId="0" borderId="77" xfId="11941" applyNumberFormat="1" applyFont="1" applyBorder="1" applyAlignment="1">
      <alignment horizontal="right" vertical="center"/>
    </xf>
    <xf numFmtId="294" fontId="286" fillId="0" borderId="66" xfId="11941" applyNumberFormat="1" applyFont="1" applyFill="1" applyBorder="1" applyAlignment="1">
      <alignment vertical="center"/>
    </xf>
    <xf numFmtId="294" fontId="286" fillId="0" borderId="66" xfId="11941" applyNumberFormat="1" applyFont="1" applyBorder="1" applyAlignment="1">
      <alignment vertical="center"/>
    </xf>
    <xf numFmtId="1" fontId="86" fillId="0" borderId="0" xfId="12069" applyNumberFormat="1" applyFont="1" applyFill="1" applyAlignment="1">
      <alignment horizontal="center"/>
    </xf>
    <xf numFmtId="0" fontId="292" fillId="0" borderId="0" xfId="11941" applyFont="1" applyBorder="1" applyAlignment="1">
      <alignment horizontal="left" vertical="center"/>
    </xf>
    <xf numFmtId="0" fontId="292" fillId="0" borderId="64" xfId="11941" applyFont="1" applyBorder="1" applyAlignment="1">
      <alignment horizontal="left" vertical="center" wrapText="1"/>
    </xf>
    <xf numFmtId="294" fontId="286" fillId="85" borderId="69" xfId="11941" applyNumberFormat="1" applyFont="1" applyFill="1" applyBorder="1" applyAlignment="1"/>
    <xf numFmtId="294" fontId="286" fillId="0" borderId="69" xfId="11941" applyNumberFormat="1" applyFont="1" applyFill="1" applyBorder="1" applyAlignment="1"/>
    <xf numFmtId="294" fontId="286" fillId="0" borderId="69" xfId="11941" applyNumberFormat="1" applyFont="1" applyBorder="1" applyAlignment="1"/>
    <xf numFmtId="2" fontId="19" fillId="0" borderId="0" xfId="11941" applyNumberFormat="1" applyFont="1" applyAlignment="1">
      <alignment vertical="center"/>
    </xf>
    <xf numFmtId="0" fontId="19" fillId="0" borderId="0" xfId="0" applyFont="1" applyAlignment="1">
      <alignment vertical="top"/>
    </xf>
    <xf numFmtId="0" fontId="19" fillId="0" borderId="0" xfId="0" applyFont="1" applyAlignment="1">
      <alignment horizontal="left" vertical="top"/>
    </xf>
    <xf numFmtId="0" fontId="19" fillId="0" borderId="0" xfId="11941" applyFont="1"/>
    <xf numFmtId="2" fontId="19" fillId="0" borderId="0" xfId="11941" applyNumberFormat="1" applyFont="1"/>
    <xf numFmtId="1" fontId="366" fillId="0" borderId="0" xfId="12069" applyNumberFormat="1" applyFont="1"/>
    <xf numFmtId="0" fontId="10" fillId="0" borderId="0" xfId="11941" applyFont="1" applyFill="1" applyBorder="1"/>
    <xf numFmtId="37" fontId="286" fillId="0" borderId="0" xfId="10047" applyNumberFormat="1" applyFont="1" applyFill="1" applyBorder="1" applyAlignment="1"/>
    <xf numFmtId="0" fontId="172" fillId="0" borderId="0" xfId="4828" applyFill="1" applyBorder="1"/>
    <xf numFmtId="0" fontId="283" fillId="0" borderId="0" xfId="10048" applyFont="1" applyFill="1"/>
    <xf numFmtId="0" fontId="272" fillId="0" borderId="0" xfId="10048" applyFont="1" applyFill="1" applyAlignment="1">
      <alignment vertical="top"/>
    </xf>
    <xf numFmtId="0" fontId="361" fillId="0" borderId="0" xfId="11941" applyFont="1" applyFill="1" applyBorder="1" applyAlignment="1">
      <alignment horizontal="left" vertical="center"/>
    </xf>
    <xf numFmtId="0" fontId="141" fillId="0" borderId="0" xfId="11941" applyFont="1" applyBorder="1" applyAlignment="1">
      <alignment vertical="center"/>
    </xf>
    <xf numFmtId="49" fontId="286" fillId="0" borderId="0" xfId="11941" applyNumberFormat="1" applyFont="1" applyFill="1" applyBorder="1" applyAlignment="1">
      <alignment horizontal="right" vertical="center"/>
    </xf>
    <xf numFmtId="271" fontId="286" fillId="0" borderId="0" xfId="10047" applyNumberFormat="1" applyFont="1" applyFill="1" applyBorder="1" applyAlignment="1">
      <alignment vertical="center"/>
    </xf>
    <xf numFmtId="46" fontId="286" fillId="0" borderId="0" xfId="11941" quotePrefix="1" applyNumberFormat="1" applyFont="1" applyFill="1" applyBorder="1" applyAlignment="1">
      <alignment vertical="center" wrapText="1"/>
    </xf>
    <xf numFmtId="2" fontId="19" fillId="0" borderId="0" xfId="11941" applyNumberFormat="1" applyFont="1" applyBorder="1" applyAlignment="1">
      <alignment vertical="center"/>
    </xf>
    <xf numFmtId="271" fontId="290" fillId="0" borderId="0" xfId="10047" applyNumberFormat="1" applyFont="1" applyFill="1" applyBorder="1" applyAlignment="1">
      <alignment vertical="center"/>
    </xf>
    <xf numFmtId="271" fontId="286" fillId="0" borderId="0" xfId="10047" applyNumberFormat="1" applyFont="1" applyFill="1" applyBorder="1" applyAlignment="1">
      <alignment horizontal="right"/>
    </xf>
    <xf numFmtId="2" fontId="80" fillId="0" borderId="0" xfId="11941" applyNumberFormat="1" applyFont="1" applyAlignment="1">
      <alignment vertical="center"/>
    </xf>
    <xf numFmtId="271" fontId="286" fillId="0" borderId="0" xfId="10047" applyNumberFormat="1" applyFont="1" applyFill="1" applyBorder="1" applyAlignment="1">
      <alignment horizontal="right" vertical="center"/>
    </xf>
    <xf numFmtId="46" fontId="286" fillId="0" borderId="0" xfId="11941" quotePrefix="1" applyNumberFormat="1" applyFont="1" applyFill="1" applyBorder="1" applyAlignment="1">
      <alignment horizontal="left" wrapText="1"/>
    </xf>
    <xf numFmtId="0" fontId="32" fillId="0" borderId="0" xfId="11941" applyFont="1" applyBorder="1" applyAlignment="1">
      <alignment vertical="center"/>
    </xf>
    <xf numFmtId="2" fontId="19" fillId="0" borderId="0" xfId="10048" applyNumberFormat="1" applyFont="1" applyBorder="1"/>
    <xf numFmtId="2" fontId="272" fillId="86" borderId="0" xfId="10048" applyNumberFormat="1" applyFont="1" applyFill="1" applyAlignment="1">
      <alignment vertical="top"/>
    </xf>
    <xf numFmtId="0" fontId="269" fillId="86" borderId="0" xfId="10048" applyFont="1" applyFill="1"/>
    <xf numFmtId="2" fontId="272" fillId="86" borderId="0" xfId="10048" applyNumberFormat="1" applyFont="1" applyFill="1"/>
    <xf numFmtId="0" fontId="347" fillId="0" borderId="0" xfId="0" applyFont="1" applyFill="1" applyBorder="1"/>
    <xf numFmtId="279" fontId="286" fillId="0" borderId="71" xfId="10048" applyNumberFormat="1" applyFont="1" applyBorder="1" applyAlignment="1">
      <alignment horizontal="right" vertical="center"/>
    </xf>
    <xf numFmtId="279" fontId="286" fillId="0" borderId="65" xfId="10048" applyNumberFormat="1" applyFont="1" applyFill="1" applyBorder="1" applyAlignment="1">
      <alignment horizontal="right" vertical="center"/>
    </xf>
    <xf numFmtId="279" fontId="286" fillId="0" borderId="65" xfId="10048" applyNumberFormat="1" applyFont="1" applyBorder="1" applyAlignment="1">
      <alignment horizontal="right" vertical="center"/>
    </xf>
    <xf numFmtId="279" fontId="286" fillId="0" borderId="72" xfId="10048" applyNumberFormat="1" applyFont="1" applyBorder="1" applyAlignment="1">
      <alignment horizontal="right" vertical="center"/>
    </xf>
    <xf numFmtId="0" fontId="10" fillId="0" borderId="0" xfId="4752" applyFill="1"/>
    <xf numFmtId="0" fontId="13" fillId="86" borderId="0" xfId="0" applyFont="1" applyFill="1" applyAlignment="1">
      <alignment horizontal="center"/>
    </xf>
    <xf numFmtId="3" fontId="13" fillId="86" borderId="0" xfId="0" applyNumberFormat="1" applyFont="1" applyFill="1"/>
    <xf numFmtId="2" fontId="80" fillId="86" borderId="0" xfId="0" applyNumberFormat="1" applyFont="1" applyFill="1"/>
    <xf numFmtId="2" fontId="19" fillId="86" borderId="0" xfId="4752" applyNumberFormat="1" applyFont="1" applyFill="1"/>
    <xf numFmtId="0" fontId="10" fillId="86" borderId="0" xfId="4752" applyFill="1"/>
    <xf numFmtId="0" fontId="391" fillId="0" borderId="76" xfId="4752" applyFont="1" applyFill="1" applyBorder="1" applyAlignment="1">
      <alignment horizontal="left" wrapText="1"/>
    </xf>
    <xf numFmtId="169" fontId="292" fillId="0" borderId="78" xfId="4752" applyNumberFormat="1" applyFont="1" applyFill="1" applyBorder="1"/>
    <xf numFmtId="169" fontId="292" fillId="0" borderId="77" xfId="4752" applyNumberFormat="1" applyFont="1" applyFill="1" applyBorder="1"/>
    <xf numFmtId="169" fontId="292" fillId="0" borderId="72" xfId="4752" applyNumberFormat="1" applyFont="1" applyFill="1" applyBorder="1"/>
    <xf numFmtId="0" fontId="391" fillId="0" borderId="0" xfId="4752" applyFont="1" applyFill="1" applyBorder="1" applyAlignment="1">
      <alignment horizontal="left" wrapText="1"/>
    </xf>
    <xf numFmtId="169" fontId="292" fillId="0" borderId="67" xfId="4752" applyNumberFormat="1" applyFont="1" applyFill="1" applyBorder="1"/>
    <xf numFmtId="169" fontId="292" fillId="0" borderId="66" xfId="4752" applyNumberFormat="1" applyFont="1" applyFill="1" applyBorder="1"/>
    <xf numFmtId="0" fontId="354" fillId="0" borderId="48" xfId="4752" applyFont="1" applyFill="1" applyBorder="1" applyAlignment="1">
      <alignment horizontal="left"/>
    </xf>
    <xf numFmtId="169" fontId="344" fillId="0" borderId="67" xfId="4752" applyNumberFormat="1" applyFont="1" applyFill="1" applyBorder="1"/>
    <xf numFmtId="169" fontId="344" fillId="0" borderId="65" xfId="4752" applyNumberFormat="1" applyFont="1" applyFill="1" applyBorder="1"/>
    <xf numFmtId="169" fontId="344" fillId="0" borderId="72" xfId="4752" applyNumberFormat="1" applyFont="1" applyFill="1" applyBorder="1"/>
    <xf numFmtId="1" fontId="388" fillId="0" borderId="0" xfId="4752" applyNumberFormat="1" applyFont="1" applyFill="1"/>
    <xf numFmtId="167" fontId="10" fillId="86" borderId="0" xfId="4752" applyNumberFormat="1" applyFill="1"/>
    <xf numFmtId="17" fontId="13" fillId="86" borderId="0" xfId="0" applyNumberFormat="1" applyFont="1" applyFill="1" applyAlignment="1">
      <alignment horizontal="center"/>
    </xf>
    <xf numFmtId="0" fontId="19" fillId="0" borderId="0" xfId="4752" applyFont="1" applyFill="1"/>
    <xf numFmtId="268" fontId="300" fillId="0" borderId="0" xfId="12068" applyNumberFormat="1" applyFont="1" applyFill="1" applyBorder="1" applyAlignment="1"/>
    <xf numFmtId="0" fontId="307" fillId="0" borderId="0" xfId="12068" applyFont="1" applyBorder="1" applyAlignment="1">
      <alignment vertical="center"/>
    </xf>
    <xf numFmtId="0" fontId="296" fillId="0" borderId="0" xfId="12068" applyFont="1" applyBorder="1" applyAlignment="1">
      <alignment horizontal="left"/>
    </xf>
    <xf numFmtId="268" fontId="300" fillId="29" borderId="0" xfId="12068" applyNumberFormat="1" applyFont="1" applyFill="1" applyBorder="1" applyAlignment="1"/>
    <xf numFmtId="0" fontId="143" fillId="0" borderId="0" xfId="12068" applyFont="1" applyBorder="1" applyAlignment="1">
      <alignment vertical="center"/>
    </xf>
    <xf numFmtId="0" fontId="10" fillId="0" borderId="0" xfId="12068" applyFont="1" applyAlignment="1">
      <alignment vertical="center"/>
    </xf>
    <xf numFmtId="0" fontId="143" fillId="0" borderId="0" xfId="12068" applyFont="1" applyAlignment="1">
      <alignment vertical="center"/>
    </xf>
    <xf numFmtId="49" fontId="300" fillId="0" borderId="77" xfId="12068" applyNumberFormat="1" applyFont="1" applyFill="1" applyBorder="1" applyAlignment="1">
      <alignment horizontal="right" vertical="top"/>
    </xf>
    <xf numFmtId="49" fontId="300" fillId="0" borderId="66" xfId="12068" applyNumberFormat="1" applyFont="1" applyFill="1" applyBorder="1" applyAlignment="1">
      <alignment horizontal="right" vertical="top"/>
    </xf>
    <xf numFmtId="0" fontId="292" fillId="0" borderId="0" xfId="12068" applyFont="1" applyBorder="1" applyAlignment="1">
      <alignment vertical="top"/>
    </xf>
    <xf numFmtId="0" fontId="285" fillId="0" borderId="67" xfId="12068" applyFont="1" applyBorder="1" applyAlignment="1">
      <alignment horizontal="left" vertical="top"/>
    </xf>
    <xf numFmtId="49" fontId="300" fillId="0" borderId="69" xfId="12068" applyNumberFormat="1" applyFont="1" applyFill="1" applyBorder="1" applyAlignment="1">
      <alignment horizontal="right" vertical="top"/>
    </xf>
    <xf numFmtId="0" fontId="300" fillId="0" borderId="78" xfId="12068" applyFont="1" applyBorder="1" applyAlignment="1">
      <alignment horizontal="left"/>
    </xf>
    <xf numFmtId="268" fontId="300" fillId="29" borderId="77" xfId="12068" applyNumberFormat="1" applyFont="1" applyFill="1" applyBorder="1" applyAlignment="1"/>
    <xf numFmtId="0" fontId="300" fillId="0" borderId="0" xfId="12068" applyFont="1" applyBorder="1" applyAlignment="1">
      <alignment horizontal="left"/>
    </xf>
    <xf numFmtId="268" fontId="300" fillId="29" borderId="66" xfId="12068" applyNumberFormat="1" applyFont="1" applyFill="1" applyBorder="1" applyAlignment="1"/>
    <xf numFmtId="0" fontId="300" fillId="0" borderId="0" xfId="12068" applyFont="1" applyBorder="1" applyAlignment="1">
      <alignment horizontal="left" wrapText="1"/>
    </xf>
    <xf numFmtId="268" fontId="300" fillId="29" borderId="69" xfId="12068" applyNumberFormat="1" applyFont="1" applyFill="1" applyBorder="1" applyAlignment="1"/>
    <xf numFmtId="0" fontId="392" fillId="0" borderId="0" xfId="12068" applyFont="1" applyAlignment="1">
      <alignment vertical="center"/>
    </xf>
    <xf numFmtId="0" fontId="301" fillId="0" borderId="48" xfId="12068" applyFont="1" applyBorder="1" applyAlignment="1">
      <alignment horizontal="left" wrapText="1"/>
    </xf>
    <xf numFmtId="268" fontId="301" fillId="29" borderId="65" xfId="12068" applyNumberFormat="1" applyFont="1" applyFill="1" applyBorder="1" applyAlignment="1"/>
    <xf numFmtId="0" fontId="301" fillId="0" borderId="76" xfId="12068" applyFont="1" applyBorder="1" applyAlignment="1">
      <alignment horizontal="left" wrapText="1"/>
    </xf>
    <xf numFmtId="268" fontId="301" fillId="29" borderId="76" xfId="12068" applyNumberFormat="1" applyFont="1" applyFill="1" applyBorder="1" applyAlignment="1"/>
    <xf numFmtId="268" fontId="301" fillId="29" borderId="0" xfId="12068" applyNumberFormat="1" applyFont="1" applyFill="1" applyBorder="1" applyAlignment="1"/>
    <xf numFmtId="0" fontId="279" fillId="0" borderId="0" xfId="12068" applyFont="1" applyBorder="1" applyAlignment="1">
      <alignment horizontal="left"/>
    </xf>
    <xf numFmtId="0" fontId="285" fillId="0" borderId="71" xfId="12068" applyFont="1" applyBorder="1" applyAlignment="1">
      <alignment horizontal="left" vertical="top"/>
    </xf>
    <xf numFmtId="49" fontId="300" fillId="0" borderId="0" xfId="12068" applyNumberFormat="1" applyFont="1" applyFill="1" applyBorder="1" applyAlignment="1">
      <alignment horizontal="right" vertical="top"/>
    </xf>
    <xf numFmtId="268" fontId="300" fillId="0" borderId="0" xfId="12068" applyNumberFormat="1" applyFont="1" applyBorder="1" applyAlignment="1"/>
    <xf numFmtId="279" fontId="286" fillId="85" borderId="69" xfId="11941" applyNumberFormat="1" applyFont="1" applyFill="1" applyBorder="1" applyAlignment="1">
      <alignment horizontal="right" vertical="center"/>
    </xf>
    <xf numFmtId="267" fontId="300" fillId="85" borderId="77" xfId="12068" applyNumberFormat="1" applyFont="1" applyFill="1" applyBorder="1" applyAlignment="1"/>
    <xf numFmtId="267" fontId="300" fillId="0" borderId="77" xfId="12068" applyNumberFormat="1" applyFont="1" applyFill="1" applyBorder="1" applyAlignment="1"/>
    <xf numFmtId="267" fontId="300" fillId="29" borderId="77" xfId="12068" applyNumberFormat="1" applyFont="1" applyFill="1" applyBorder="1" applyAlignment="1"/>
    <xf numFmtId="267" fontId="300" fillId="85" borderId="66" xfId="12068" applyNumberFormat="1" applyFont="1" applyFill="1" applyBorder="1" applyAlignment="1"/>
    <xf numFmtId="267" fontId="300" fillId="0" borderId="66" xfId="12068" applyNumberFormat="1" applyFont="1" applyFill="1" applyBorder="1" applyAlignment="1"/>
    <xf numFmtId="267" fontId="300" fillId="29" borderId="66" xfId="12068" applyNumberFormat="1" applyFont="1" applyFill="1" applyBorder="1" applyAlignment="1"/>
    <xf numFmtId="268" fontId="301" fillId="0" borderId="0" xfId="12068" applyNumberFormat="1" applyFont="1" applyFill="1" applyBorder="1" applyAlignment="1"/>
    <xf numFmtId="268" fontId="301" fillId="85" borderId="65" xfId="12068" applyNumberFormat="1" applyFont="1" applyFill="1" applyBorder="1" applyAlignment="1"/>
    <xf numFmtId="268" fontId="301" fillId="0" borderId="65" xfId="12068" applyNumberFormat="1" applyFont="1" applyFill="1" applyBorder="1" applyAlignment="1"/>
    <xf numFmtId="0" fontId="300" fillId="0" borderId="76" xfId="12068" applyFont="1" applyBorder="1" applyAlignment="1">
      <alignment horizontal="left" wrapText="1"/>
    </xf>
    <xf numFmtId="0" fontId="300" fillId="0" borderId="64" xfId="12068" applyFont="1" applyBorder="1" applyAlignment="1">
      <alignment horizontal="left"/>
    </xf>
    <xf numFmtId="267" fontId="300" fillId="29" borderId="69" xfId="12068" applyNumberFormat="1" applyFont="1" applyFill="1" applyBorder="1" applyAlignment="1"/>
    <xf numFmtId="267" fontId="300" fillId="0" borderId="69" xfId="12068" applyNumberFormat="1" applyFont="1" applyFill="1" applyBorder="1" applyAlignment="1"/>
    <xf numFmtId="0" fontId="10" fillId="0" borderId="0" xfId="12068" applyFont="1"/>
    <xf numFmtId="0" fontId="297" fillId="0" borderId="0" xfId="12068" applyFont="1" applyBorder="1" applyAlignment="1">
      <alignment horizontal="left"/>
    </xf>
    <xf numFmtId="0" fontId="10" fillId="0" borderId="0" xfId="12068" applyFont="1" applyBorder="1"/>
    <xf numFmtId="0" fontId="274" fillId="0" borderId="0" xfId="0" applyFont="1" applyFill="1" applyAlignment="1">
      <alignment horizontal="left" vertical="top"/>
    </xf>
    <xf numFmtId="49" fontId="286" fillId="0" borderId="65" xfId="12068" applyNumberFormat="1" applyFont="1" applyFill="1" applyBorder="1" applyAlignment="1">
      <alignment horizontal="right" vertical="center"/>
    </xf>
    <xf numFmtId="0" fontId="273" fillId="0" borderId="0" xfId="10048" applyFont="1" applyBorder="1" applyAlignment="1"/>
    <xf numFmtId="0" fontId="273" fillId="0" borderId="0" xfId="10048" applyFont="1" applyAlignment="1"/>
    <xf numFmtId="295" fontId="292" fillId="0" borderId="0" xfId="10048" applyNumberFormat="1" applyFont="1" applyFill="1" applyBorder="1" applyAlignment="1">
      <alignment vertical="center"/>
    </xf>
    <xf numFmtId="267" fontId="290" fillId="0" borderId="65" xfId="10048" applyNumberFormat="1" applyFont="1" applyBorder="1" applyAlignment="1"/>
    <xf numFmtId="0" fontId="307" fillId="0" borderId="0" xfId="10048" applyFont="1" applyAlignment="1"/>
    <xf numFmtId="0" fontId="285" fillId="0" borderId="0" xfId="12068" applyFont="1" applyBorder="1" applyAlignment="1">
      <alignment horizontal="left" vertical="top"/>
    </xf>
    <xf numFmtId="0" fontId="285" fillId="0" borderId="64" xfId="12068" applyFont="1" applyBorder="1" applyAlignment="1">
      <alignment horizontal="left" vertical="top"/>
    </xf>
    <xf numFmtId="279" fontId="286" fillId="0" borderId="69" xfId="11941" quotePrefix="1" applyNumberFormat="1" applyFont="1" applyFill="1" applyBorder="1" applyAlignment="1">
      <alignment horizontal="right" vertical="center"/>
    </xf>
    <xf numFmtId="37" fontId="286" fillId="0" borderId="76" xfId="10048" applyNumberFormat="1" applyFont="1" applyFill="1" applyBorder="1" applyAlignment="1">
      <alignment horizontal="left"/>
    </xf>
    <xf numFmtId="37" fontId="286" fillId="0" borderId="0" xfId="10048" applyNumberFormat="1" applyFont="1" applyFill="1" applyBorder="1" applyAlignment="1">
      <alignment horizontal="left" vertical="center"/>
    </xf>
    <xf numFmtId="37" fontId="286" fillId="0" borderId="0" xfId="10048" applyNumberFormat="1" applyFont="1" applyFill="1" applyBorder="1" applyAlignment="1">
      <alignment horizontal="left"/>
    </xf>
    <xf numFmtId="0" fontId="286" fillId="0" borderId="0" xfId="10048" applyFont="1" applyFill="1" applyBorder="1" applyAlignment="1">
      <alignment wrapText="1"/>
    </xf>
    <xf numFmtId="0" fontId="286" fillId="0" borderId="0" xfId="10048" applyFont="1" applyFill="1" applyBorder="1" applyAlignment="1">
      <alignment vertical="center" wrapText="1"/>
    </xf>
    <xf numFmtId="0" fontId="286" fillId="0" borderId="0" xfId="10048" applyFont="1" applyFill="1" applyBorder="1" applyAlignment="1">
      <alignment horizontal="left"/>
    </xf>
    <xf numFmtId="0" fontId="286" fillId="0" borderId="0" xfId="10048" quotePrefix="1" applyFont="1" applyFill="1" applyBorder="1" applyAlignment="1">
      <alignment horizontal="left"/>
    </xf>
    <xf numFmtId="0" fontId="301" fillId="0" borderId="0" xfId="12068" applyFont="1" applyBorder="1" applyAlignment="1">
      <alignment horizontal="left" wrapText="1"/>
    </xf>
    <xf numFmtId="0" fontId="307" fillId="0" borderId="0" xfId="10048" applyFont="1" applyAlignment="1">
      <alignment vertical="center"/>
    </xf>
    <xf numFmtId="49" fontId="286" fillId="0" borderId="65" xfId="11941" applyNumberFormat="1" applyFont="1" applyFill="1" applyBorder="1" applyAlignment="1">
      <alignment horizontal="right" vertical="center"/>
    </xf>
    <xf numFmtId="279" fontId="286" fillId="0" borderId="65" xfId="11941" applyNumberFormat="1" applyFont="1" applyFill="1" applyBorder="1" applyAlignment="1">
      <alignment horizontal="right" vertical="center"/>
    </xf>
    <xf numFmtId="49" fontId="300" fillId="0" borderId="0" xfId="12068" applyNumberFormat="1" applyFont="1" applyFill="1" applyBorder="1" applyAlignment="1">
      <alignment horizontal="right" vertical="top" wrapText="1"/>
    </xf>
    <xf numFmtId="37" fontId="286" fillId="85" borderId="76" xfId="10048" quotePrefix="1" applyNumberFormat="1" applyFont="1" applyFill="1" applyBorder="1" applyAlignment="1">
      <alignment horizontal="left" vertical="center"/>
    </xf>
    <xf numFmtId="268" fontId="300" fillId="29" borderId="0" xfId="12068" applyNumberFormat="1" applyFont="1" applyFill="1" applyBorder="1" applyAlignment="1">
      <alignment wrapText="1"/>
    </xf>
    <xf numFmtId="37" fontId="286" fillId="0" borderId="64" xfId="10048" quotePrefix="1" applyNumberFormat="1" applyFont="1" applyFill="1" applyBorder="1" applyAlignment="1">
      <alignment horizontal="left" vertical="center"/>
    </xf>
    <xf numFmtId="0" fontId="280" fillId="0" borderId="0" xfId="10048" applyFont="1" applyAlignment="1">
      <alignment vertical="center"/>
    </xf>
    <xf numFmtId="0" fontId="278" fillId="0" borderId="0" xfId="0" applyFont="1" applyAlignment="1">
      <alignment horizontal="left" vertical="top"/>
    </xf>
    <xf numFmtId="0" fontId="362" fillId="0" borderId="0" xfId="10048" applyFont="1" applyBorder="1" applyAlignment="1">
      <alignment horizontal="left" vertical="center"/>
    </xf>
    <xf numFmtId="279" fontId="286" fillId="85" borderId="83" xfId="10048" applyNumberFormat="1" applyFont="1" applyFill="1" applyBorder="1" applyAlignment="1">
      <alignment horizontal="right" vertical="center"/>
    </xf>
    <xf numFmtId="279" fontId="286" fillId="0" borderId="83" xfId="10048" applyNumberFormat="1" applyFont="1" applyFill="1" applyBorder="1" applyAlignment="1">
      <alignment horizontal="right" vertical="center"/>
    </xf>
    <xf numFmtId="0" fontId="393" fillId="0" borderId="0" xfId="10048" applyFont="1" applyFill="1"/>
    <xf numFmtId="279" fontId="286" fillId="85" borderId="69" xfId="10048" applyNumberFormat="1" applyFont="1" applyFill="1" applyBorder="1" applyAlignment="1">
      <alignment horizontal="right" vertical="center"/>
    </xf>
    <xf numFmtId="49" fontId="286" fillId="0" borderId="69" xfId="10048" quotePrefix="1" applyNumberFormat="1" applyFont="1" applyFill="1" applyBorder="1" applyAlignment="1">
      <alignment horizontal="right" vertical="center"/>
    </xf>
    <xf numFmtId="279" fontId="286" fillId="0" borderId="69" xfId="10048" applyNumberFormat="1" applyFont="1" applyFill="1" applyBorder="1" applyAlignment="1">
      <alignment horizontal="right" vertical="center"/>
    </xf>
    <xf numFmtId="0" fontId="355" fillId="0" borderId="0" xfId="10048" applyFont="1" applyAlignment="1">
      <alignment vertical="center"/>
    </xf>
    <xf numFmtId="0" fontId="291" fillId="0" borderId="0" xfId="10048" applyFont="1" applyAlignment="1">
      <alignment vertical="center"/>
    </xf>
    <xf numFmtId="0" fontId="391" fillId="0" borderId="84" xfId="10048" applyFont="1" applyBorder="1" applyAlignment="1">
      <alignment horizontal="left" vertical="center"/>
    </xf>
    <xf numFmtId="267" fontId="355" fillId="85" borderId="83" xfId="10048" applyNumberFormat="1" applyFont="1" applyFill="1" applyBorder="1" applyAlignment="1">
      <alignment vertical="center"/>
    </xf>
    <xf numFmtId="267" fontId="355" fillId="0" borderId="83" xfId="10048" applyNumberFormat="1" applyFont="1" applyFill="1" applyBorder="1" applyAlignment="1">
      <alignment vertical="center"/>
    </xf>
    <xf numFmtId="267" fontId="355" fillId="0" borderId="83" xfId="10048" applyNumberFormat="1" applyFont="1" applyBorder="1" applyAlignment="1">
      <alignment vertical="center"/>
    </xf>
    <xf numFmtId="0" fontId="391" fillId="0" borderId="71" xfId="10048" applyFont="1" applyBorder="1" applyAlignment="1">
      <alignment horizontal="left" vertical="center"/>
    </xf>
    <xf numFmtId="267" fontId="355" fillId="85" borderId="66" xfId="10048" applyNumberFormat="1" applyFont="1" applyFill="1" applyBorder="1" applyAlignment="1">
      <alignment vertical="center"/>
    </xf>
    <xf numFmtId="267" fontId="355" fillId="0" borderId="66" xfId="10048" applyNumberFormat="1" applyFont="1" applyFill="1" applyBorder="1" applyAlignment="1">
      <alignment vertical="center"/>
    </xf>
    <xf numFmtId="267" fontId="355" fillId="0" borderId="66" xfId="10048" applyNumberFormat="1" applyFont="1" applyBorder="1" applyAlignment="1">
      <alignment vertical="center"/>
    </xf>
    <xf numFmtId="0" fontId="355" fillId="0" borderId="0" xfId="10048" applyFont="1" applyBorder="1" applyAlignment="1">
      <alignment vertical="center"/>
    </xf>
    <xf numFmtId="0" fontId="291" fillId="0" borderId="0" xfId="10048" applyFont="1" applyBorder="1" applyAlignment="1">
      <alignment vertical="center"/>
    </xf>
    <xf numFmtId="0" fontId="391" fillId="0" borderId="67" xfId="10048" applyFont="1" applyBorder="1" applyAlignment="1">
      <alignment horizontal="left" vertical="center"/>
    </xf>
    <xf numFmtId="267" fontId="355" fillId="85" borderId="69" xfId="10048" applyNumberFormat="1" applyFont="1" applyFill="1" applyBorder="1" applyAlignment="1">
      <alignment vertical="center"/>
    </xf>
    <xf numFmtId="267" fontId="355" fillId="0" borderId="69" xfId="10048" applyNumberFormat="1" applyFont="1" applyFill="1" applyBorder="1" applyAlignment="1">
      <alignment vertical="center"/>
    </xf>
    <xf numFmtId="267" fontId="355" fillId="0" borderId="69" xfId="10048" applyNumberFormat="1" applyFont="1" applyBorder="1" applyAlignment="1">
      <alignment vertical="center"/>
    </xf>
    <xf numFmtId="41" fontId="291" fillId="0" borderId="0" xfId="10048" applyNumberFormat="1" applyFont="1" applyAlignment="1">
      <alignment vertical="center"/>
    </xf>
    <xf numFmtId="0" fontId="286" fillId="0" borderId="73" xfId="10048" applyFont="1" applyBorder="1" applyAlignment="1">
      <alignment horizontal="left" vertical="center"/>
    </xf>
    <xf numFmtId="267" fontId="355" fillId="85" borderId="65" xfId="10048" applyNumberFormat="1" applyFont="1" applyFill="1" applyBorder="1" applyAlignment="1">
      <alignment vertical="center"/>
    </xf>
    <xf numFmtId="267" fontId="355" fillId="0" borderId="65" xfId="10048" applyNumberFormat="1" applyFont="1" applyFill="1" applyBorder="1" applyAlignment="1">
      <alignment vertical="center"/>
    </xf>
    <xf numFmtId="267" fontId="355" fillId="0" borderId="65" xfId="10048" applyNumberFormat="1" applyFont="1" applyBorder="1" applyAlignment="1">
      <alignment vertical="center"/>
    </xf>
    <xf numFmtId="41" fontId="355" fillId="0" borderId="0" xfId="10048" applyNumberFormat="1" applyFont="1" applyAlignment="1">
      <alignment vertical="center"/>
    </xf>
    <xf numFmtId="0" fontId="286" fillId="0" borderId="84" xfId="10048" applyFont="1" applyBorder="1" applyAlignment="1">
      <alignment horizontal="left" vertical="center"/>
    </xf>
    <xf numFmtId="0" fontId="290" fillId="0" borderId="84" xfId="10048" applyFont="1" applyBorder="1" applyAlignment="1">
      <alignment horizontal="left" vertical="center"/>
    </xf>
    <xf numFmtId="267" fontId="394" fillId="85" borderId="83" xfId="10048" applyNumberFormat="1" applyFont="1" applyFill="1" applyBorder="1" applyAlignment="1">
      <alignment vertical="center"/>
    </xf>
    <xf numFmtId="267" fontId="394" fillId="0" borderId="83" xfId="10048" applyNumberFormat="1" applyFont="1" applyFill="1" applyBorder="1" applyAlignment="1">
      <alignment vertical="center"/>
    </xf>
    <xf numFmtId="267" fontId="394" fillId="0" borderId="83" xfId="10048" applyNumberFormat="1" applyFont="1" applyBorder="1" applyAlignment="1">
      <alignment vertical="center"/>
    </xf>
    <xf numFmtId="41" fontId="394" fillId="0" borderId="0" xfId="10048" applyNumberFormat="1" applyFont="1" applyAlignment="1">
      <alignment vertical="center"/>
    </xf>
    <xf numFmtId="0" fontId="395" fillId="0" borderId="0" xfId="10048" applyFont="1" applyAlignment="1">
      <alignment vertical="center"/>
    </xf>
    <xf numFmtId="0" fontId="286" fillId="0" borderId="67" xfId="10048" applyFont="1" applyBorder="1" applyAlignment="1">
      <alignment horizontal="left" vertical="center"/>
    </xf>
    <xf numFmtId="0" fontId="290" fillId="0" borderId="73" xfId="10048" applyFont="1" applyBorder="1" applyAlignment="1">
      <alignment horizontal="left" vertical="center"/>
    </xf>
    <xf numFmtId="267" fontId="394" fillId="85" borderId="65" xfId="10048" applyNumberFormat="1" applyFont="1" applyFill="1" applyBorder="1" applyAlignment="1">
      <alignment vertical="center"/>
    </xf>
    <xf numFmtId="267" fontId="394" fillId="0" borderId="65" xfId="10048" applyNumberFormat="1" applyFont="1" applyFill="1" applyBorder="1" applyAlignment="1">
      <alignment vertical="center"/>
    </xf>
    <xf numFmtId="267" fontId="394" fillId="0" borderId="65" xfId="10048" applyNumberFormat="1" applyFont="1" applyBorder="1" applyAlignment="1">
      <alignment vertical="center"/>
    </xf>
    <xf numFmtId="0" fontId="394" fillId="0" borderId="0" xfId="10048" applyFont="1" applyBorder="1" applyAlignment="1">
      <alignment vertical="center"/>
    </xf>
    <xf numFmtId="0" fontId="395" fillId="0" borderId="0" xfId="10048" applyFont="1" applyBorder="1" applyAlignment="1">
      <alignment vertical="center"/>
    </xf>
    <xf numFmtId="0" fontId="286" fillId="0" borderId="73" xfId="10048" applyFont="1" applyBorder="1" applyAlignment="1">
      <alignment horizontal="left" vertical="center" wrapText="1"/>
    </xf>
    <xf numFmtId="0" fontId="290" fillId="0" borderId="71" xfId="10048" applyFont="1" applyBorder="1" applyAlignment="1">
      <alignment horizontal="left" vertical="center" wrapText="1"/>
    </xf>
    <xf numFmtId="271" fontId="392" fillId="85" borderId="83" xfId="10048" applyNumberFormat="1" applyFont="1" applyFill="1" applyBorder="1" applyAlignment="1">
      <alignment vertical="center"/>
    </xf>
    <xf numFmtId="271" fontId="392" fillId="0" borderId="83" xfId="10048" applyNumberFormat="1" applyFont="1" applyFill="1" applyBorder="1" applyAlignment="1">
      <alignment vertical="center"/>
    </xf>
    <xf numFmtId="271" fontId="392" fillId="0" borderId="83" xfId="10048" applyNumberFormat="1" applyFont="1" applyBorder="1" applyAlignment="1">
      <alignment vertical="center"/>
    </xf>
    <xf numFmtId="271" fontId="307" fillId="85" borderId="66" xfId="10048" applyNumberFormat="1" applyFont="1" applyFill="1" applyBorder="1" applyAlignment="1"/>
    <xf numFmtId="271" fontId="307" fillId="0" borderId="66" xfId="10048" applyNumberFormat="1" applyFont="1" applyFill="1" applyBorder="1" applyAlignment="1"/>
    <xf numFmtId="271" fontId="307" fillId="0" borderId="66" xfId="10048" applyNumberFormat="1" applyFont="1" applyBorder="1" applyAlignment="1"/>
    <xf numFmtId="271" fontId="307" fillId="85" borderId="69" xfId="10048" applyNumberFormat="1" applyFont="1" applyFill="1" applyBorder="1" applyAlignment="1"/>
    <xf numFmtId="271" fontId="307" fillId="0" borderId="69" xfId="10048" applyNumberFormat="1" applyFont="1" applyFill="1" applyBorder="1" applyAlignment="1"/>
    <xf numFmtId="271" fontId="307" fillId="0" borderId="69" xfId="10048" applyNumberFormat="1" applyFont="1" applyBorder="1" applyAlignment="1"/>
    <xf numFmtId="271" fontId="307" fillId="0" borderId="0" xfId="10048" applyNumberFormat="1" applyFont="1" applyFill="1" applyBorder="1" applyAlignment="1"/>
    <xf numFmtId="271" fontId="307" fillId="0" borderId="0" xfId="10048" applyNumberFormat="1" applyFont="1" applyBorder="1" applyAlignment="1"/>
    <xf numFmtId="269" fontId="344" fillId="0" borderId="0" xfId="10048" applyNumberFormat="1" applyFont="1" applyFill="1" applyBorder="1" applyAlignment="1">
      <alignment vertical="center"/>
    </xf>
    <xf numFmtId="269" fontId="395" fillId="0" borderId="0" xfId="10048" applyNumberFormat="1" applyFont="1" applyBorder="1" applyAlignment="1">
      <alignment vertical="center"/>
    </xf>
    <xf numFmtId="271" fontId="300" fillId="85" borderId="83" xfId="10048" applyNumberFormat="1" applyFont="1" applyFill="1" applyBorder="1" applyAlignment="1"/>
    <xf numFmtId="271" fontId="300" fillId="0" borderId="83" xfId="10048" applyNumberFormat="1" applyFont="1" applyFill="1" applyBorder="1" applyAlignment="1"/>
    <xf numFmtId="271" fontId="300" fillId="0" borderId="83" xfId="10048" applyNumberFormat="1" applyFont="1" applyBorder="1" applyAlignment="1"/>
    <xf numFmtId="271" fontId="300" fillId="85" borderId="66" xfId="10048" applyNumberFormat="1" applyFont="1" applyFill="1" applyBorder="1" applyAlignment="1"/>
    <xf numFmtId="271" fontId="300" fillId="0" borderId="66" xfId="10048" applyNumberFormat="1" applyFont="1" applyFill="1" applyBorder="1" applyAlignment="1"/>
    <xf numFmtId="271" fontId="300" fillId="0" borderId="66" xfId="10048" applyNumberFormat="1" applyFont="1" applyBorder="1" applyAlignment="1"/>
    <xf numFmtId="271" fontId="300" fillId="85" borderId="69" xfId="10048" applyNumberFormat="1" applyFont="1" applyFill="1" applyBorder="1" applyAlignment="1"/>
    <xf numFmtId="271" fontId="300" fillId="0" borderId="69" xfId="10048" applyNumberFormat="1" applyFont="1" applyFill="1" applyBorder="1" applyAlignment="1"/>
    <xf numFmtId="271" fontId="300" fillId="0" borderId="69" xfId="10048" applyNumberFormat="1" applyFont="1" applyBorder="1" applyAlignment="1"/>
    <xf numFmtId="271" fontId="300" fillId="85" borderId="65" xfId="10048" applyNumberFormat="1" applyFont="1" applyFill="1" applyBorder="1" applyAlignment="1">
      <alignment vertical="center"/>
    </xf>
    <xf numFmtId="271" fontId="300" fillId="0" borderId="65" xfId="10048" applyNumberFormat="1" applyFont="1" applyFill="1" applyBorder="1" applyAlignment="1">
      <alignment vertical="center"/>
    </xf>
    <xf numFmtId="271" fontId="300" fillId="0" borderId="65" xfId="10048" applyNumberFormat="1" applyFont="1" applyBorder="1" applyAlignment="1">
      <alignment vertical="center"/>
    </xf>
    <xf numFmtId="0" fontId="26" fillId="0" borderId="0" xfId="0" applyFont="1" applyAlignment="1">
      <alignment horizontal="left" vertical="center" indent="1"/>
    </xf>
    <xf numFmtId="0" fontId="80" fillId="0" borderId="0" xfId="0" applyFont="1" applyAlignment="1"/>
    <xf numFmtId="279" fontId="286" fillId="0" borderId="72" xfId="10048" applyNumberFormat="1" applyFont="1" applyFill="1" applyBorder="1" applyAlignment="1">
      <alignment horizontal="right" vertical="center"/>
    </xf>
    <xf numFmtId="279" fontId="286" fillId="0" borderId="0" xfId="10048" applyNumberFormat="1" applyFont="1" applyFill="1" applyBorder="1" applyAlignment="1">
      <alignment horizontal="right" vertical="center"/>
    </xf>
    <xf numFmtId="279" fontId="286" fillId="85" borderId="69" xfId="10048" quotePrefix="1" applyNumberFormat="1" applyFont="1" applyFill="1" applyBorder="1" applyAlignment="1">
      <alignment horizontal="right" vertical="center"/>
    </xf>
    <xf numFmtId="41" fontId="355" fillId="85" borderId="69" xfId="10048" applyNumberFormat="1" applyFont="1" applyFill="1" applyBorder="1" applyAlignment="1">
      <alignment vertical="center"/>
    </xf>
    <xf numFmtId="41" fontId="355" fillId="0" borderId="65" xfId="10048" applyNumberFormat="1" applyFont="1" applyFill="1" applyBorder="1" applyAlignment="1">
      <alignment vertical="center"/>
    </xf>
    <xf numFmtId="41" fontId="355" fillId="0" borderId="65" xfId="10048" applyNumberFormat="1" applyFont="1" applyBorder="1" applyAlignment="1">
      <alignment vertical="center"/>
    </xf>
    <xf numFmtId="41" fontId="355" fillId="0" borderId="69" xfId="10048" applyNumberFormat="1" applyFont="1" applyBorder="1" applyAlignment="1">
      <alignment vertical="center"/>
    </xf>
    <xf numFmtId="41" fontId="355" fillId="0" borderId="72" xfId="10048" applyNumberFormat="1" applyFont="1" applyBorder="1" applyAlignment="1">
      <alignment vertical="center"/>
    </xf>
    <xf numFmtId="41" fontId="355" fillId="0" borderId="0" xfId="10048" applyNumberFormat="1" applyFont="1" applyBorder="1" applyAlignment="1">
      <alignment vertical="center"/>
    </xf>
    <xf numFmtId="267" fontId="355" fillId="0" borderId="72" xfId="10048" applyNumberFormat="1" applyFont="1" applyBorder="1" applyAlignment="1">
      <alignment vertical="center"/>
    </xf>
    <xf numFmtId="267" fontId="355" fillId="0" borderId="0" xfId="10048" applyNumberFormat="1" applyFont="1" applyBorder="1" applyAlignment="1">
      <alignment vertical="center"/>
    </xf>
    <xf numFmtId="0" fontId="286" fillId="0" borderId="71" xfId="10048" applyFont="1" applyBorder="1" applyAlignment="1">
      <alignment horizontal="left" vertical="center" indent="1"/>
    </xf>
    <xf numFmtId="0" fontId="286" fillId="0" borderId="67" xfId="10048" applyFont="1" applyBorder="1" applyAlignment="1">
      <alignment horizontal="left" vertical="center" indent="1"/>
    </xf>
    <xf numFmtId="271" fontId="300" fillId="0" borderId="72" xfId="10048" applyNumberFormat="1" applyFont="1" applyBorder="1" applyAlignment="1">
      <alignment vertical="center"/>
    </xf>
    <xf numFmtId="271" fontId="300" fillId="0" borderId="0" xfId="10048" applyNumberFormat="1" applyFont="1" applyBorder="1" applyAlignment="1">
      <alignment vertical="center"/>
    </xf>
    <xf numFmtId="41" fontId="300" fillId="85" borderId="83" xfId="10048" applyNumberFormat="1" applyFont="1" applyFill="1" applyBorder="1" applyAlignment="1">
      <alignment vertical="center"/>
    </xf>
    <xf numFmtId="41" fontId="300" fillId="0" borderId="83" xfId="10048" applyNumberFormat="1" applyFont="1" applyFill="1" applyBorder="1" applyAlignment="1">
      <alignment vertical="center"/>
    </xf>
    <xf numFmtId="41" fontId="300" fillId="0" borderId="83" xfId="10048" applyNumberFormat="1" applyFont="1" applyBorder="1" applyAlignment="1">
      <alignment vertical="center"/>
    </xf>
    <xf numFmtId="0" fontId="286" fillId="0" borderId="71" xfId="10048" applyFont="1" applyFill="1" applyBorder="1" applyAlignment="1">
      <alignment horizontal="left" vertical="center" indent="1"/>
    </xf>
    <xf numFmtId="267" fontId="286" fillId="85" borderId="83" xfId="10048" applyNumberFormat="1" applyFont="1" applyFill="1" applyBorder="1" applyAlignment="1">
      <alignment vertical="center"/>
    </xf>
    <xf numFmtId="267" fontId="286" fillId="0" borderId="83" xfId="10048" applyNumberFormat="1" applyFont="1" applyFill="1" applyBorder="1" applyAlignment="1">
      <alignment vertical="center"/>
    </xf>
    <xf numFmtId="267" fontId="286" fillId="0" borderId="83" xfId="10048" applyNumberFormat="1" applyFont="1" applyBorder="1" applyAlignment="1">
      <alignment vertical="center"/>
    </xf>
    <xf numFmtId="0" fontId="286" fillId="0" borderId="0" xfId="10048" applyFont="1" applyBorder="1" applyAlignment="1">
      <alignment horizontal="left" vertical="center" indent="1"/>
    </xf>
    <xf numFmtId="267" fontId="286" fillId="0" borderId="71" xfId="10048" applyNumberFormat="1" applyFont="1" applyBorder="1" applyAlignment="1">
      <alignment vertical="center"/>
    </xf>
    <xf numFmtId="0" fontId="286" fillId="0" borderId="84" xfId="10048" applyFont="1" applyBorder="1" applyAlignment="1">
      <alignment horizontal="left" wrapText="1"/>
    </xf>
    <xf numFmtId="267" fontId="286" fillId="85" borderId="83" xfId="10048" applyNumberFormat="1" applyFont="1" applyFill="1" applyBorder="1" applyAlignment="1"/>
    <xf numFmtId="267" fontId="286" fillId="0" borderId="83" xfId="10048" applyNumberFormat="1" applyFont="1" applyFill="1" applyBorder="1" applyAlignment="1"/>
    <xf numFmtId="267" fontId="286" fillId="0" borderId="83" xfId="10048" applyNumberFormat="1" applyFont="1" applyBorder="1" applyAlignment="1"/>
    <xf numFmtId="41" fontId="355" fillId="0" borderId="0" xfId="10048" applyNumberFormat="1" applyFont="1" applyAlignment="1"/>
    <xf numFmtId="0" fontId="291" fillId="0" borderId="0" xfId="10048" applyFont="1" applyAlignment="1"/>
    <xf numFmtId="0" fontId="286" fillId="0" borderId="67" xfId="10048" applyFont="1" applyBorder="1" applyAlignment="1">
      <alignment horizontal="left" vertical="center" wrapText="1"/>
    </xf>
    <xf numFmtId="0" fontId="274" fillId="0" borderId="0" xfId="0" applyFont="1" applyAlignment="1">
      <alignment vertical="top"/>
    </xf>
    <xf numFmtId="0" fontId="26" fillId="0" borderId="0" xfId="0" applyFont="1" applyFill="1" applyBorder="1" applyAlignment="1">
      <alignment vertical="top"/>
    </xf>
    <xf numFmtId="0" fontId="26" fillId="0" borderId="0" xfId="10048" applyFont="1" applyFill="1" applyBorder="1" applyAlignment="1">
      <alignment vertical="top"/>
    </xf>
    <xf numFmtId="0" fontId="293" fillId="0" borderId="0" xfId="10048" applyFont="1" applyBorder="1" applyAlignment="1">
      <alignment horizontal="left" vertical="center"/>
    </xf>
    <xf numFmtId="0" fontId="396" fillId="0" borderId="0" xfId="10048" applyFont="1" applyBorder="1" applyAlignment="1">
      <alignment horizontal="left" vertical="center"/>
    </xf>
    <xf numFmtId="279" fontId="286" fillId="0" borderId="69" xfId="10048" quotePrefix="1" applyNumberFormat="1" applyFont="1" applyFill="1" applyBorder="1" applyAlignment="1">
      <alignment horizontal="right" vertical="center"/>
    </xf>
    <xf numFmtId="41" fontId="286" fillId="0" borderId="83" xfId="10048" applyNumberFormat="1" applyFont="1" applyBorder="1" applyAlignment="1">
      <alignment vertical="center"/>
    </xf>
    <xf numFmtId="271" fontId="355" fillId="0" borderId="66" xfId="10030" applyNumberFormat="1" applyFont="1" applyBorder="1" applyAlignment="1">
      <alignment vertical="center"/>
    </xf>
    <xf numFmtId="0" fontId="286" fillId="0" borderId="64" xfId="10048" applyFont="1" applyBorder="1" applyAlignment="1">
      <alignment horizontal="left" vertical="center" indent="1"/>
    </xf>
    <xf numFmtId="271" fontId="355" fillId="0" borderId="69" xfId="10030" applyNumberFormat="1" applyFont="1" applyBorder="1" applyAlignment="1">
      <alignment vertical="center"/>
    </xf>
    <xf numFmtId="0" fontId="286" fillId="0" borderId="82" xfId="10048" applyFont="1" applyBorder="1" applyAlignment="1">
      <alignment horizontal="left" vertical="center"/>
    </xf>
    <xf numFmtId="296" fontId="355" fillId="0" borderId="83" xfId="10030" applyNumberFormat="1" applyFont="1" applyBorder="1" applyAlignment="1">
      <alignment vertical="center"/>
    </xf>
    <xf numFmtId="271" fontId="355" fillId="0" borderId="83" xfId="10048" applyNumberFormat="1" applyFont="1" applyBorder="1" applyAlignment="1">
      <alignment vertical="center"/>
    </xf>
    <xf numFmtId="41" fontId="355" fillId="0" borderId="76" xfId="10048" applyNumberFormat="1" applyFont="1" applyBorder="1" applyAlignment="1">
      <alignment vertical="center"/>
    </xf>
    <xf numFmtId="271" fontId="355" fillId="0" borderId="0" xfId="10030" applyNumberFormat="1" applyFont="1" applyBorder="1" applyAlignment="1">
      <alignment vertical="center"/>
    </xf>
    <xf numFmtId="0" fontId="286" fillId="0" borderId="84" xfId="10048" applyFont="1" applyBorder="1" applyAlignment="1">
      <alignment horizontal="left"/>
    </xf>
    <xf numFmtId="267" fontId="355" fillId="85" borderId="83" xfId="10048" applyNumberFormat="1" applyFont="1" applyFill="1" applyBorder="1" applyAlignment="1"/>
    <xf numFmtId="267" fontId="355" fillId="0" borderId="83" xfId="10048" applyNumberFormat="1" applyFont="1" applyBorder="1" applyAlignment="1"/>
    <xf numFmtId="267" fontId="355" fillId="0" borderId="84" xfId="10048" applyNumberFormat="1" applyFont="1" applyBorder="1" applyAlignment="1"/>
    <xf numFmtId="0" fontId="286" fillId="0" borderId="71" xfId="10048" applyFont="1" applyBorder="1" applyAlignment="1">
      <alignment horizontal="left"/>
    </xf>
    <xf numFmtId="267" fontId="355" fillId="85" borderId="66" xfId="10048" applyNumberFormat="1" applyFont="1" applyFill="1" applyBorder="1" applyAlignment="1"/>
    <xf numFmtId="267" fontId="355" fillId="0" borderId="66" xfId="10048" applyNumberFormat="1" applyFont="1" applyBorder="1" applyAlignment="1"/>
    <xf numFmtId="267" fontId="355" fillId="0" borderId="71" xfId="10048" applyNumberFormat="1" applyFont="1" applyBorder="1" applyAlignment="1"/>
    <xf numFmtId="267" fontId="355" fillId="85" borderId="71" xfId="10048" applyNumberFormat="1" applyFont="1" applyFill="1" applyBorder="1" applyAlignment="1"/>
    <xf numFmtId="0" fontId="286" fillId="0" borderId="73" xfId="10048" applyFont="1" applyBorder="1" applyAlignment="1">
      <alignment horizontal="left"/>
    </xf>
    <xf numFmtId="267" fontId="355" fillId="85" borderId="65" xfId="10048" applyNumberFormat="1" applyFont="1" applyFill="1" applyBorder="1" applyAlignment="1"/>
    <xf numFmtId="267" fontId="355" fillId="0" borderId="65" xfId="10048" applyNumberFormat="1" applyFont="1" applyBorder="1" applyAlignment="1"/>
    <xf numFmtId="267" fontId="355" fillId="0" borderId="73" xfId="10048" applyNumberFormat="1" applyFont="1" applyBorder="1" applyAlignment="1"/>
    <xf numFmtId="267" fontId="355" fillId="85" borderId="71" xfId="10048" applyNumberFormat="1" applyFont="1" applyFill="1" applyBorder="1" applyAlignment="1">
      <alignment vertical="center"/>
    </xf>
    <xf numFmtId="267" fontId="355" fillId="0" borderId="71" xfId="10048" applyNumberFormat="1" applyFont="1" applyBorder="1" applyAlignment="1">
      <alignment vertical="center"/>
    </xf>
    <xf numFmtId="267" fontId="355" fillId="0" borderId="84" xfId="10048" applyNumberFormat="1" applyFont="1" applyBorder="1" applyAlignment="1">
      <alignment vertical="center"/>
    </xf>
    <xf numFmtId="0" fontId="286" fillId="0" borderId="71" xfId="10048" applyFont="1" applyBorder="1" applyAlignment="1">
      <alignment horizontal="left" indent="1"/>
    </xf>
    <xf numFmtId="0" fontId="286" fillId="0" borderId="71" xfId="10048" applyFont="1" applyBorder="1" applyAlignment="1">
      <alignment horizontal="left" wrapText="1" indent="1"/>
    </xf>
    <xf numFmtId="0" fontId="286" fillId="0" borderId="71" xfId="10048" applyFont="1" applyFill="1" applyBorder="1" applyAlignment="1">
      <alignment horizontal="left" indent="1"/>
    </xf>
    <xf numFmtId="0" fontId="286" fillId="0" borderId="71" xfId="10048" applyFont="1" applyFill="1" applyBorder="1" applyAlignment="1">
      <alignment horizontal="left" wrapText="1" indent="1"/>
    </xf>
    <xf numFmtId="0" fontId="286" fillId="0" borderId="67" xfId="10048" applyFont="1" applyFill="1" applyBorder="1" applyAlignment="1">
      <alignment horizontal="left" indent="1"/>
    </xf>
    <xf numFmtId="267" fontId="355" fillId="85" borderId="69" xfId="10048" applyNumberFormat="1" applyFont="1" applyFill="1" applyBorder="1" applyAlignment="1"/>
    <xf numFmtId="267" fontId="355" fillId="0" borderId="67" xfId="10048" applyNumberFormat="1" applyFont="1" applyBorder="1" applyAlignment="1"/>
    <xf numFmtId="0" fontId="286" fillId="0" borderId="84" xfId="10048" applyFont="1" applyFill="1" applyBorder="1" applyAlignment="1">
      <alignment horizontal="left"/>
    </xf>
    <xf numFmtId="0" fontId="286" fillId="0" borderId="71" xfId="10048" applyFont="1" applyFill="1" applyBorder="1" applyAlignment="1">
      <alignment horizontal="left" wrapText="1"/>
    </xf>
    <xf numFmtId="0" fontId="286" fillId="0" borderId="71" xfId="10048" applyFont="1" applyFill="1" applyBorder="1" applyAlignment="1">
      <alignment horizontal="left"/>
    </xf>
    <xf numFmtId="0" fontId="286" fillId="0" borderId="67" xfId="10048" applyFont="1" applyFill="1" applyBorder="1" applyAlignment="1">
      <alignment horizontal="left"/>
    </xf>
    <xf numFmtId="267" fontId="355" fillId="85" borderId="67" xfId="10048" applyNumberFormat="1" applyFont="1" applyFill="1" applyBorder="1" applyAlignment="1"/>
    <xf numFmtId="0" fontId="286" fillId="0" borderId="73" xfId="10048" applyFont="1" applyFill="1" applyBorder="1" applyAlignment="1">
      <alignment horizontal="left"/>
    </xf>
    <xf numFmtId="267" fontId="355" fillId="85" borderId="73" xfId="10048" applyNumberFormat="1" applyFont="1" applyFill="1" applyBorder="1" applyAlignment="1"/>
    <xf numFmtId="267" fontId="355" fillId="0" borderId="71" xfId="4809" applyNumberFormat="1" applyFont="1" applyBorder="1" applyAlignment="1"/>
    <xf numFmtId="0" fontId="286" fillId="0" borderId="67" xfId="10048" applyFont="1" applyBorder="1" applyAlignment="1">
      <alignment horizontal="left" wrapText="1"/>
    </xf>
    <xf numFmtId="0" fontId="290" fillId="0" borderId="71" xfId="10048" applyFont="1" applyBorder="1" applyAlignment="1">
      <alignment horizontal="left"/>
    </xf>
    <xf numFmtId="288" fontId="394" fillId="85" borderId="71" xfId="10048" applyNumberFormat="1" applyFont="1" applyFill="1" applyBorder="1" applyAlignment="1"/>
    <xf numFmtId="288" fontId="394" fillId="0" borderId="71" xfId="10048" applyNumberFormat="1" applyFont="1" applyBorder="1" applyAlignment="1"/>
    <xf numFmtId="0" fontId="290" fillId="0" borderId="71" xfId="10048" applyFont="1" applyBorder="1" applyAlignment="1">
      <alignment horizontal="left" wrapText="1"/>
    </xf>
    <xf numFmtId="0" fontId="290" fillId="0" borderId="67" xfId="10048" applyFont="1" applyBorder="1" applyAlignment="1">
      <alignment horizontal="left"/>
    </xf>
    <xf numFmtId="288" fontId="394" fillId="85" borderId="67" xfId="10048" applyNumberFormat="1" applyFont="1" applyFill="1" applyBorder="1" applyAlignment="1"/>
    <xf numFmtId="288" fontId="394" fillId="0" borderId="67" xfId="10048" applyNumberFormat="1" applyFont="1" applyBorder="1" applyAlignment="1"/>
    <xf numFmtId="0" fontId="286" fillId="0" borderId="0" xfId="10048" applyFont="1" applyBorder="1" applyAlignment="1">
      <alignment horizontal="left" wrapText="1"/>
    </xf>
    <xf numFmtId="288" fontId="355" fillId="85" borderId="83" xfId="10048" applyNumberFormat="1" applyFont="1" applyFill="1" applyBorder="1" applyAlignment="1"/>
    <xf numFmtId="288" fontId="355" fillId="0" borderId="83" xfId="10048" applyNumberFormat="1" applyFont="1" applyBorder="1" applyAlignment="1"/>
    <xf numFmtId="288" fontId="355" fillId="0" borderId="71" xfId="10048" applyNumberFormat="1" applyFont="1" applyBorder="1" applyAlignment="1"/>
    <xf numFmtId="288" fontId="355" fillId="85" borderId="66" xfId="10048" applyNumberFormat="1" applyFont="1" applyFill="1" applyBorder="1" applyAlignment="1"/>
    <xf numFmtId="288" fontId="355" fillId="0" borderId="66" xfId="10048" applyNumberFormat="1" applyFont="1" applyBorder="1" applyAlignment="1"/>
    <xf numFmtId="288" fontId="355" fillId="85" borderId="69" xfId="10048" applyNumberFormat="1" applyFont="1" applyFill="1" applyBorder="1" applyAlignment="1"/>
    <xf numFmtId="288" fontId="355" fillId="0" borderId="69" xfId="10048" applyNumberFormat="1" applyFont="1" applyBorder="1" applyAlignment="1"/>
    <xf numFmtId="288" fontId="355" fillId="0" borderId="67" xfId="10048" applyNumberFormat="1" applyFont="1" applyBorder="1" applyAlignment="1"/>
    <xf numFmtId="0" fontId="0" fillId="0" borderId="76" xfId="0" applyBorder="1"/>
    <xf numFmtId="0" fontId="0" fillId="0" borderId="0" xfId="0" applyFill="1" applyAlignment="1">
      <alignment vertical="center"/>
    </xf>
    <xf numFmtId="0" fontId="10" fillId="0" borderId="76" xfId="10047" applyFont="1" applyBorder="1"/>
    <xf numFmtId="0" fontId="283" fillId="0" borderId="0" xfId="10047" applyFont="1" applyFill="1"/>
    <xf numFmtId="279" fontId="306" fillId="85" borderId="83" xfId="10048" applyNumberFormat="1" applyFont="1" applyFill="1" applyBorder="1" applyAlignment="1">
      <alignment horizontal="right" vertical="center"/>
    </xf>
    <xf numFmtId="279" fontId="306" fillId="0" borderId="83" xfId="10048" applyNumberFormat="1" applyFont="1" applyBorder="1" applyAlignment="1">
      <alignment horizontal="right" vertical="center"/>
    </xf>
    <xf numFmtId="279" fontId="306" fillId="85" borderId="66" xfId="10048" applyNumberFormat="1" applyFont="1" applyFill="1" applyBorder="1" applyAlignment="1">
      <alignment horizontal="right" vertical="center"/>
    </xf>
    <xf numFmtId="279" fontId="306" fillId="0" borderId="66" xfId="10048" applyNumberFormat="1" applyFont="1" applyBorder="1" applyAlignment="1">
      <alignment horizontal="right" vertical="center"/>
    </xf>
    <xf numFmtId="2" fontId="362" fillId="0" borderId="73" xfId="10048" applyNumberFormat="1" applyFont="1" applyFill="1" applyBorder="1" applyAlignment="1">
      <alignment horizontal="left" vertical="center"/>
    </xf>
    <xf numFmtId="2" fontId="306" fillId="0" borderId="71" xfId="10048" applyNumberFormat="1" applyFont="1" applyFill="1" applyBorder="1" applyAlignment="1">
      <alignment horizontal="left" vertical="center" indent="1"/>
    </xf>
    <xf numFmtId="267" fontId="306" fillId="85" borderId="83" xfId="10048" applyNumberFormat="1" applyFont="1" applyFill="1" applyBorder="1" applyAlignment="1">
      <alignment vertical="center"/>
    </xf>
    <xf numFmtId="267" fontId="306" fillId="0" borderId="83" xfId="10048" applyNumberFormat="1" applyFont="1" applyFill="1" applyBorder="1" applyAlignment="1">
      <alignment vertical="center"/>
    </xf>
    <xf numFmtId="0" fontId="273" fillId="0" borderId="0" xfId="10048" applyFont="1" applyBorder="1" applyAlignment="1">
      <alignment vertical="center"/>
    </xf>
    <xf numFmtId="2" fontId="306" fillId="0" borderId="67" xfId="10048" applyNumberFormat="1" applyFont="1" applyFill="1" applyBorder="1" applyAlignment="1">
      <alignment horizontal="left" vertical="center" indent="1"/>
    </xf>
    <xf numFmtId="267" fontId="306" fillId="85" borderId="69" xfId="10048" applyNumberFormat="1" applyFont="1" applyFill="1" applyBorder="1" applyAlignment="1">
      <alignment vertical="center"/>
    </xf>
    <xf numFmtId="267" fontId="306" fillId="0" borderId="69" xfId="10048" applyNumberFormat="1" applyFont="1" applyFill="1" applyBorder="1" applyAlignment="1">
      <alignment vertical="center"/>
    </xf>
    <xf numFmtId="2" fontId="306" fillId="0" borderId="0" xfId="10048" applyNumberFormat="1" applyFont="1" applyAlignment="1">
      <alignment horizontal="left"/>
    </xf>
    <xf numFmtId="2" fontId="306" fillId="0" borderId="0" xfId="10048" applyNumberFormat="1" applyFont="1" applyAlignment="1">
      <alignment horizontal="left" vertical="center"/>
    </xf>
    <xf numFmtId="0" fontId="274" fillId="0" borderId="0" xfId="0" applyFont="1" applyFill="1" applyAlignment="1">
      <alignment vertical="top" wrapText="1"/>
    </xf>
    <xf numFmtId="0" fontId="300" fillId="0" borderId="0" xfId="10048" applyFont="1" applyAlignment="1">
      <alignment vertical="center"/>
    </xf>
    <xf numFmtId="0" fontId="302" fillId="0" borderId="64" xfId="10048" applyFont="1" applyBorder="1" applyAlignment="1">
      <alignment horizontal="left" vertical="center"/>
    </xf>
    <xf numFmtId="49" fontId="300" fillId="85" borderId="69" xfId="10048" applyNumberFormat="1" applyFont="1" applyFill="1" applyBorder="1" applyAlignment="1">
      <alignment horizontal="right" vertical="center"/>
    </xf>
    <xf numFmtId="49" fontId="300" fillId="0" borderId="69" xfId="10048" applyNumberFormat="1" applyFont="1" applyFill="1" applyBorder="1" applyAlignment="1">
      <alignment horizontal="right" vertical="center"/>
    </xf>
    <xf numFmtId="166" fontId="302" fillId="0" borderId="0" xfId="10048" applyNumberFormat="1" applyFont="1" applyBorder="1" applyAlignment="1">
      <alignment horizontal="center" vertical="center"/>
    </xf>
    <xf numFmtId="0" fontId="300" fillId="0" borderId="0" xfId="10048" applyFont="1" applyBorder="1" applyAlignment="1">
      <alignment vertical="center"/>
    </xf>
    <xf numFmtId="0" fontId="300" fillId="0" borderId="76" xfId="10048" applyFont="1" applyBorder="1" applyAlignment="1">
      <alignment horizontal="left"/>
    </xf>
    <xf numFmtId="267" fontId="355" fillId="29" borderId="83" xfId="10048" applyNumberFormat="1" applyFont="1" applyFill="1" applyBorder="1" applyAlignment="1"/>
    <xf numFmtId="268" fontId="300" fillId="0" borderId="0" xfId="10048" applyNumberFormat="1" applyFont="1" applyBorder="1" applyAlignment="1"/>
    <xf numFmtId="0" fontId="300" fillId="0" borderId="64" xfId="10048" applyFont="1" applyBorder="1" applyAlignment="1">
      <alignment horizontal="left"/>
    </xf>
    <xf numFmtId="267" fontId="355" fillId="29" borderId="69" xfId="10048" applyNumberFormat="1" applyFont="1" applyFill="1" applyBorder="1" applyAlignment="1"/>
    <xf numFmtId="0" fontId="300" fillId="0" borderId="82" xfId="10048" applyFont="1" applyBorder="1" applyAlignment="1">
      <alignment horizontal="left"/>
    </xf>
    <xf numFmtId="267" fontId="355" fillId="29" borderId="65" xfId="10048" applyNumberFormat="1" applyFont="1" applyFill="1" applyBorder="1" applyAlignment="1"/>
    <xf numFmtId="268" fontId="300" fillId="0" borderId="0" xfId="10048" applyNumberFormat="1" applyFont="1" applyFill="1" applyBorder="1" applyAlignment="1"/>
    <xf numFmtId="0" fontId="300" fillId="0" borderId="0" xfId="10048" applyFont="1" applyFill="1" applyBorder="1" applyAlignment="1">
      <alignment horizontal="left"/>
    </xf>
    <xf numFmtId="267" fontId="355" fillId="29" borderId="66" xfId="10048" applyNumberFormat="1" applyFont="1" applyFill="1" applyBorder="1" applyAlignment="1"/>
    <xf numFmtId="0" fontId="300" fillId="0" borderId="76" xfId="10048" applyFont="1" applyFill="1" applyBorder="1" applyAlignment="1">
      <alignment horizontal="left" wrapText="1"/>
    </xf>
    <xf numFmtId="0" fontId="300" fillId="0" borderId="0" xfId="10048" applyFont="1" applyFill="1" applyBorder="1" applyAlignment="1">
      <alignment horizontal="left" wrapText="1"/>
    </xf>
    <xf numFmtId="0" fontId="398" fillId="0" borderId="0" xfId="10048" applyFont="1" applyBorder="1" applyAlignment="1">
      <alignment vertical="center"/>
    </xf>
    <xf numFmtId="0" fontId="300" fillId="0" borderId="64" xfId="10048" applyFont="1" applyFill="1" applyBorder="1" applyAlignment="1">
      <alignment horizontal="left" wrapText="1"/>
    </xf>
    <xf numFmtId="0" fontId="300" fillId="0" borderId="76" xfId="10048" applyFont="1" applyFill="1" applyBorder="1" applyAlignment="1">
      <alignment horizontal="left"/>
    </xf>
    <xf numFmtId="0" fontId="300" fillId="0" borderId="64" xfId="10048" applyFont="1" applyBorder="1" applyAlignment="1">
      <alignment horizontal="left" wrapText="1"/>
    </xf>
    <xf numFmtId="0" fontId="399" fillId="0" borderId="0" xfId="10048" applyFont="1" applyBorder="1"/>
    <xf numFmtId="14" fontId="283" fillId="0" borderId="0" xfId="10047" quotePrefix="1" applyNumberFormat="1" applyFont="1" applyFill="1"/>
    <xf numFmtId="0" fontId="26" fillId="0" borderId="0" xfId="10048" applyFont="1" applyBorder="1" applyAlignment="1">
      <alignment vertical="top"/>
    </xf>
    <xf numFmtId="0" fontId="362" fillId="0" borderId="0" xfId="10048" applyFont="1" applyAlignment="1">
      <alignment vertical="center"/>
    </xf>
    <xf numFmtId="0" fontId="362" fillId="0" borderId="0" xfId="10048" applyFont="1" applyBorder="1" applyAlignment="1">
      <alignment vertical="center"/>
    </xf>
    <xf numFmtId="0" fontId="80" fillId="0" borderId="0" xfId="10048" applyFont="1" applyAlignment="1">
      <alignment vertical="center"/>
    </xf>
    <xf numFmtId="2" fontId="400" fillId="0" borderId="64" xfId="0" applyNumberFormat="1" applyFont="1" applyBorder="1" applyAlignment="1" applyProtection="1">
      <protection locked="0"/>
    </xf>
    <xf numFmtId="2" fontId="300" fillId="0" borderId="64" xfId="10048" applyNumberFormat="1" applyFont="1" applyFill="1" applyBorder="1" applyAlignment="1">
      <alignment horizontal="right" vertical="center"/>
    </xf>
    <xf numFmtId="2" fontId="300" fillId="0" borderId="0" xfId="10048" applyNumberFormat="1" applyFont="1" applyFill="1" applyBorder="1" applyAlignment="1">
      <alignment horizontal="right" vertical="center"/>
    </xf>
    <xf numFmtId="49" fontId="300" fillId="0" borderId="64" xfId="10048" applyNumberFormat="1" applyFont="1" applyFill="1" applyBorder="1" applyAlignment="1">
      <alignment vertical="center"/>
    </xf>
    <xf numFmtId="49" fontId="300" fillId="0" borderId="67" xfId="10048" applyNumberFormat="1" applyFont="1" applyFill="1" applyBorder="1" applyAlignment="1">
      <alignment vertical="center"/>
    </xf>
    <xf numFmtId="49" fontId="300" fillId="85" borderId="65" xfId="10048" applyNumberFormat="1" applyFont="1" applyFill="1" applyBorder="1" applyAlignment="1">
      <alignment horizontal="right" vertical="center"/>
    </xf>
    <xf numFmtId="49" fontId="300" fillId="0" borderId="65" xfId="10048" applyNumberFormat="1" applyFont="1" applyFill="1" applyBorder="1" applyAlignment="1">
      <alignment horizontal="right" vertical="center"/>
    </xf>
    <xf numFmtId="49" fontId="300" fillId="0" borderId="0" xfId="10048" applyNumberFormat="1" applyFont="1" applyBorder="1" applyAlignment="1">
      <alignment horizontal="left"/>
    </xf>
    <xf numFmtId="268" fontId="300" fillId="0" borderId="76" xfId="10048" applyNumberFormat="1" applyFont="1" applyFill="1" applyBorder="1" applyAlignment="1"/>
    <xf numFmtId="0" fontId="307" fillId="0" borderId="76" xfId="10048" applyFont="1" applyBorder="1" applyAlignment="1">
      <alignment vertical="center"/>
    </xf>
    <xf numFmtId="267" fontId="300" fillId="85" borderId="83" xfId="10048" applyNumberFormat="1" applyFont="1" applyFill="1" applyBorder="1" applyAlignment="1"/>
    <xf numFmtId="267" fontId="300" fillId="0" borderId="83" xfId="10048" applyNumberFormat="1" applyFont="1" applyFill="1" applyBorder="1" applyAlignment="1"/>
    <xf numFmtId="267" fontId="300" fillId="85" borderId="66" xfId="10048" applyNumberFormat="1" applyFont="1" applyFill="1" applyBorder="1" applyAlignment="1"/>
    <xf numFmtId="267" fontId="300" fillId="0" borderId="66" xfId="10048" applyNumberFormat="1" applyFont="1" applyFill="1" applyBorder="1" applyAlignment="1"/>
    <xf numFmtId="49" fontId="300" fillId="86" borderId="0" xfId="10048" applyNumberFormat="1" applyFont="1" applyFill="1" applyBorder="1" applyAlignment="1">
      <alignment horizontal="left"/>
    </xf>
    <xf numFmtId="49" fontId="300" fillId="0" borderId="0" xfId="10048" applyNumberFormat="1" applyFont="1" applyFill="1" applyBorder="1" applyAlignment="1">
      <alignment horizontal="left"/>
    </xf>
    <xf numFmtId="268" fontId="300" fillId="0" borderId="71" xfId="10048" applyNumberFormat="1" applyFont="1" applyFill="1" applyBorder="1" applyAlignment="1"/>
    <xf numFmtId="0" fontId="300" fillId="0" borderId="64" xfId="10048" applyFont="1" applyFill="1" applyBorder="1" applyAlignment="1">
      <alignment horizontal="left"/>
    </xf>
    <xf numFmtId="268" fontId="300" fillId="0" borderId="64" xfId="10048" applyNumberFormat="1" applyFont="1" applyFill="1" applyBorder="1" applyAlignment="1"/>
    <xf numFmtId="0" fontId="307" fillId="0" borderId="64" xfId="10048" applyFont="1" applyBorder="1" applyAlignment="1">
      <alignment vertical="center"/>
    </xf>
    <xf numFmtId="267" fontId="300" fillId="85" borderId="69" xfId="10048" applyNumberFormat="1" applyFont="1" applyFill="1" applyBorder="1" applyAlignment="1"/>
    <xf numFmtId="267" fontId="300" fillId="0" borderId="69" xfId="10048" applyNumberFormat="1" applyFont="1" applyFill="1" applyBorder="1" applyAlignment="1"/>
    <xf numFmtId="268" fontId="300" fillId="0" borderId="82" xfId="10048" applyNumberFormat="1" applyFont="1" applyFill="1" applyBorder="1" applyAlignment="1"/>
    <xf numFmtId="0" fontId="307" fillId="0" borderId="82" xfId="10048" applyFont="1" applyBorder="1" applyAlignment="1">
      <alignment vertical="center"/>
    </xf>
    <xf numFmtId="267" fontId="300" fillId="85" borderId="65" xfId="10048" applyNumberFormat="1" applyFont="1" applyFill="1" applyBorder="1" applyAlignment="1"/>
    <xf numFmtId="267" fontId="300" fillId="0" borderId="65" xfId="10048" applyNumberFormat="1" applyFont="1" applyFill="1" applyBorder="1" applyAlignment="1"/>
    <xf numFmtId="0" fontId="300" fillId="0" borderId="0" xfId="10048" applyFont="1" applyBorder="1" applyAlignment="1">
      <alignment horizontal="left"/>
    </xf>
    <xf numFmtId="166" fontId="302" fillId="0" borderId="72" xfId="10048" applyNumberFormat="1" applyFont="1" applyBorder="1" applyAlignment="1">
      <alignment horizontal="center" vertical="center" wrapText="1"/>
    </xf>
    <xf numFmtId="0" fontId="302" fillId="0" borderId="0" xfId="10048" applyFont="1" applyBorder="1" applyAlignment="1">
      <alignment horizontal="left" vertical="center"/>
    </xf>
    <xf numFmtId="282" fontId="307" fillId="85" borderId="83" xfId="12286" applyNumberFormat="1" applyFont="1" applyFill="1" applyBorder="1" applyAlignment="1"/>
    <xf numFmtId="282" fontId="307" fillId="0" borderId="83" xfId="12286" applyNumberFormat="1" applyFont="1" applyFill="1" applyBorder="1" applyAlignment="1"/>
    <xf numFmtId="282" fontId="300" fillId="85" borderId="66" xfId="10048" applyNumberFormat="1" applyFont="1" applyFill="1" applyBorder="1" applyAlignment="1"/>
    <xf numFmtId="282" fontId="300" fillId="0" borderId="66" xfId="10048" applyNumberFormat="1" applyFont="1" applyFill="1" applyBorder="1" applyAlignment="1"/>
    <xf numFmtId="282" fontId="300" fillId="85" borderId="69" xfId="10048" applyNumberFormat="1" applyFont="1" applyFill="1" applyBorder="1" applyAlignment="1"/>
    <xf numFmtId="282" fontId="300" fillId="0" borderId="69" xfId="10048" applyNumberFormat="1" applyFont="1" applyFill="1" applyBorder="1" applyAlignment="1"/>
    <xf numFmtId="268" fontId="301" fillId="0" borderId="0" xfId="10048" applyNumberFormat="1" applyFont="1" applyFill="1" applyBorder="1" applyAlignment="1"/>
    <xf numFmtId="0" fontId="10" fillId="0" borderId="0" xfId="10048" applyFont="1" applyBorder="1" applyAlignment="1"/>
    <xf numFmtId="0" fontId="399" fillId="0" borderId="0" xfId="10048" applyFont="1" applyFill="1" applyBorder="1"/>
    <xf numFmtId="0" fontId="396" fillId="0" borderId="0" xfId="10047" applyFont="1" applyAlignment="1">
      <alignment vertical="center"/>
    </xf>
    <xf numFmtId="0" fontId="19" fillId="0" borderId="0" xfId="10047" applyFont="1" applyBorder="1"/>
    <xf numFmtId="0" fontId="19" fillId="0" borderId="0" xfId="10047" applyFont="1"/>
    <xf numFmtId="0" fontId="285" fillId="0" borderId="64" xfId="10047" applyFont="1" applyBorder="1" applyAlignment="1">
      <alignment horizontal="left" vertical="center"/>
    </xf>
    <xf numFmtId="266" fontId="286" fillId="0" borderId="65" xfId="10047" applyNumberFormat="1" applyFont="1" applyFill="1" applyBorder="1" applyAlignment="1">
      <alignment horizontal="right" vertical="center"/>
    </xf>
    <xf numFmtId="0" fontId="19" fillId="0" borderId="0" xfId="10047" applyFont="1" applyAlignment="1">
      <alignment vertical="center"/>
    </xf>
    <xf numFmtId="0" fontId="286" fillId="0" borderId="84" xfId="10047" applyFont="1" applyFill="1" applyBorder="1" applyAlignment="1">
      <alignment horizontal="left" vertical="center"/>
    </xf>
    <xf numFmtId="297" fontId="286" fillId="85" borderId="83" xfId="10047" applyNumberFormat="1" applyFont="1" applyFill="1" applyBorder="1" applyAlignment="1">
      <alignment vertical="center"/>
    </xf>
    <xf numFmtId="297" fontId="286" fillId="0" borderId="83" xfId="10047" applyNumberFormat="1" applyFont="1" applyFill="1" applyBorder="1" applyAlignment="1">
      <alignment vertical="center"/>
    </xf>
    <xf numFmtId="297" fontId="286" fillId="0" borderId="83" xfId="10047" applyNumberFormat="1" applyFont="1" applyBorder="1" applyAlignment="1">
      <alignment vertical="center"/>
    </xf>
    <xf numFmtId="0" fontId="286" fillId="0" borderId="71" xfId="10047" applyFont="1" applyFill="1" applyBorder="1" applyAlignment="1">
      <alignment horizontal="left" vertical="center"/>
    </xf>
    <xf numFmtId="297" fontId="286" fillId="85" borderId="66" xfId="10047" applyNumberFormat="1" applyFont="1" applyFill="1" applyBorder="1" applyAlignment="1">
      <alignment vertical="center"/>
    </xf>
    <xf numFmtId="297" fontId="286" fillId="0" borderId="66" xfId="10047" applyNumberFormat="1" applyFont="1" applyFill="1" applyBorder="1" applyAlignment="1">
      <alignment vertical="center"/>
    </xf>
    <xf numFmtId="297" fontId="286" fillId="0" borderId="66" xfId="10047" applyNumberFormat="1" applyFont="1" applyBorder="1" applyAlignment="1">
      <alignment vertical="center"/>
    </xf>
    <xf numFmtId="0" fontId="286" fillId="0" borderId="71" xfId="10047" applyFont="1" applyFill="1" applyBorder="1" applyAlignment="1">
      <alignment horizontal="left" vertical="center" wrapText="1"/>
    </xf>
    <xf numFmtId="297" fontId="286" fillId="85" borderId="66" xfId="10047" applyNumberFormat="1" applyFont="1" applyFill="1" applyBorder="1" applyAlignment="1"/>
    <xf numFmtId="297" fontId="286" fillId="0" borderId="66" xfId="10047" applyNumberFormat="1" applyFont="1" applyFill="1" applyBorder="1" applyAlignment="1"/>
    <xf numFmtId="297" fontId="286" fillId="0" borderId="66" xfId="10047" applyNumberFormat="1" applyFont="1" applyBorder="1" applyAlignment="1"/>
    <xf numFmtId="0" fontId="286" fillId="0" borderId="67" xfId="10047" applyFont="1" applyFill="1" applyBorder="1" applyAlignment="1">
      <alignment horizontal="left" vertical="center" wrapText="1"/>
    </xf>
    <xf numFmtId="298" fontId="286" fillId="85" borderId="69" xfId="10047" applyNumberFormat="1" applyFont="1" applyFill="1" applyBorder="1" applyAlignment="1"/>
    <xf numFmtId="298" fontId="286" fillId="0" borderId="69" xfId="10047" applyNumberFormat="1" applyFont="1" applyFill="1" applyBorder="1" applyAlignment="1"/>
    <xf numFmtId="298" fontId="286" fillId="0" borderId="69" xfId="10047" applyNumberFormat="1" applyFont="1" applyBorder="1" applyAlignment="1"/>
    <xf numFmtId="0" fontId="306" fillId="0" borderId="0" xfId="10047" applyFont="1" applyFill="1"/>
    <xf numFmtId="0" fontId="19" fillId="0" borderId="0" xfId="10047" applyFont="1" applyFill="1" applyAlignment="1">
      <alignment vertical="center"/>
    </xf>
    <xf numFmtId="41" fontId="19" fillId="0" borderId="0" xfId="10047" applyNumberFormat="1" applyFont="1" applyFill="1" applyAlignment="1">
      <alignment vertical="center"/>
    </xf>
    <xf numFmtId="0" fontId="19" fillId="0" borderId="0" xfId="10047" applyFont="1" applyFill="1" applyBorder="1"/>
    <xf numFmtId="0" fontId="285" fillId="0" borderId="0" xfId="10047" applyFont="1" applyFill="1" applyBorder="1" applyAlignment="1">
      <alignment horizontal="left" vertical="center"/>
    </xf>
    <xf numFmtId="0" fontId="306" fillId="0" borderId="0" xfId="10047" applyFont="1" applyFill="1" applyBorder="1" applyAlignment="1">
      <alignment horizontal="left" vertical="center"/>
    </xf>
    <xf numFmtId="299" fontId="306" fillId="0" borderId="0" xfId="10047" applyNumberFormat="1" applyFont="1" applyBorder="1" applyAlignment="1">
      <alignment vertical="center"/>
    </xf>
    <xf numFmtId="299" fontId="306" fillId="0" borderId="0" xfId="10047" applyNumberFormat="1" applyFont="1" applyFill="1" applyBorder="1" applyAlignment="1">
      <alignment vertical="center"/>
    </xf>
    <xf numFmtId="0" fontId="19" fillId="0" borderId="0" xfId="10047" applyFont="1" applyAlignment="1">
      <alignment vertical="top"/>
    </xf>
    <xf numFmtId="0" fontId="26" fillId="0" borderId="0" xfId="0" applyFont="1" applyAlignment="1">
      <alignment horizontal="left" vertical="top" wrapText="1"/>
    </xf>
    <xf numFmtId="0" fontId="19" fillId="0" borderId="76" xfId="10047" applyFont="1" applyBorder="1" applyAlignment="1">
      <alignment horizontal="right" vertical="top"/>
    </xf>
    <xf numFmtId="0" fontId="285" fillId="0" borderId="0" xfId="10047" applyFont="1" applyBorder="1" applyAlignment="1">
      <alignment horizontal="left" vertical="center"/>
    </xf>
    <xf numFmtId="0" fontId="369" fillId="0" borderId="0" xfId="10047" applyFont="1" applyAlignment="1">
      <alignment vertical="center"/>
    </xf>
    <xf numFmtId="0" fontId="286" fillId="86" borderId="76" xfId="10047" applyFont="1" applyFill="1" applyBorder="1" applyAlignment="1">
      <alignment horizontal="left" vertical="center"/>
    </xf>
    <xf numFmtId="267" fontId="286" fillId="85" borderId="83" xfId="10047" applyNumberFormat="1" applyFont="1" applyFill="1" applyBorder="1" applyAlignment="1">
      <alignment vertical="center"/>
    </xf>
    <xf numFmtId="267" fontId="286" fillId="0" borderId="83" xfId="10047" applyNumberFormat="1" applyFont="1" applyFill="1" applyBorder="1" applyAlignment="1">
      <alignment vertical="center"/>
    </xf>
    <xf numFmtId="267" fontId="286" fillId="0" borderId="83" xfId="10047" applyNumberFormat="1" applyFont="1" applyBorder="1" applyAlignment="1">
      <alignment vertical="center"/>
    </xf>
    <xf numFmtId="0" fontId="286" fillId="0" borderId="64" xfId="10047" applyFont="1" applyBorder="1" applyAlignment="1">
      <alignment horizontal="left" vertical="center"/>
    </xf>
    <xf numFmtId="267" fontId="286" fillId="85" borderId="69" xfId="10047" applyNumberFormat="1" applyFont="1" applyFill="1" applyBorder="1" applyAlignment="1">
      <alignment vertical="center"/>
    </xf>
    <xf numFmtId="267" fontId="286" fillId="0" borderId="69" xfId="10047" applyNumberFormat="1" applyFont="1" applyFill="1" applyBorder="1" applyAlignment="1">
      <alignment vertical="center"/>
    </xf>
    <xf numFmtId="267" fontId="286" fillId="0" borderId="69" xfId="10047" applyNumberFormat="1" applyFont="1" applyBorder="1" applyAlignment="1">
      <alignment vertical="center"/>
    </xf>
    <xf numFmtId="0" fontId="286" fillId="0" borderId="82" xfId="10047" applyFont="1" applyFill="1" applyBorder="1" applyAlignment="1">
      <alignment horizontal="left" vertical="center"/>
    </xf>
    <xf numFmtId="267" fontId="286" fillId="85" borderId="65" xfId="10047" applyNumberFormat="1" applyFont="1" applyFill="1" applyBorder="1" applyAlignment="1">
      <alignment vertical="center"/>
    </xf>
    <xf numFmtId="267" fontId="286" fillId="0" borderId="65" xfId="10047" applyNumberFormat="1" applyFont="1" applyFill="1" applyBorder="1" applyAlignment="1">
      <alignment vertical="center"/>
    </xf>
    <xf numFmtId="267" fontId="286" fillId="0" borderId="65" xfId="10047" applyNumberFormat="1" applyFont="1" applyBorder="1" applyAlignment="1">
      <alignment vertical="center"/>
    </xf>
    <xf numFmtId="0" fontId="286" fillId="0" borderId="76" xfId="10047" applyFont="1" applyFill="1" applyBorder="1" applyAlignment="1">
      <alignment horizontal="left" vertical="center"/>
    </xf>
    <xf numFmtId="0" fontId="286" fillId="0" borderId="0" xfId="10047" applyFont="1" applyFill="1" applyBorder="1" applyAlignment="1">
      <alignment horizontal="left" vertical="center"/>
    </xf>
    <xf numFmtId="267" fontId="286" fillId="85" borderId="66" xfId="10047" applyNumberFormat="1" applyFont="1" applyFill="1" applyBorder="1" applyAlignment="1">
      <alignment vertical="center"/>
    </xf>
    <xf numFmtId="267" fontId="286" fillId="0" borderId="66" xfId="10047" applyNumberFormat="1" applyFont="1" applyFill="1" applyBorder="1" applyAlignment="1">
      <alignment vertical="center"/>
    </xf>
    <xf numFmtId="267" fontId="286" fillId="0" borderId="66" xfId="10047" applyNumberFormat="1" applyFont="1" applyBorder="1" applyAlignment="1">
      <alignment vertical="center"/>
    </xf>
    <xf numFmtId="0" fontId="290" fillId="0" borderId="82" xfId="10047" applyFont="1" applyFill="1" applyBorder="1" applyAlignment="1">
      <alignment horizontal="left" vertical="center"/>
    </xf>
    <xf numFmtId="267" fontId="290" fillId="85" borderId="65" xfId="10047" applyNumberFormat="1" applyFont="1" applyFill="1" applyBorder="1" applyAlignment="1">
      <alignment vertical="center"/>
    </xf>
    <xf numFmtId="267" fontId="290" fillId="0" borderId="65" xfId="10047" applyNumberFormat="1" applyFont="1" applyFill="1" applyBorder="1" applyAlignment="1">
      <alignment vertical="center"/>
    </xf>
    <xf numFmtId="267" fontId="290" fillId="0" borderId="65" xfId="10047" applyNumberFormat="1" applyFont="1" applyBorder="1" applyAlignment="1">
      <alignment vertical="center"/>
    </xf>
    <xf numFmtId="0" fontId="405" fillId="0" borderId="0" xfId="10047" applyFont="1" applyBorder="1" applyAlignment="1"/>
    <xf numFmtId="41" fontId="286" fillId="0" borderId="0" xfId="10047" applyNumberFormat="1" applyFont="1" applyBorder="1" applyAlignment="1">
      <alignment vertical="center"/>
    </xf>
    <xf numFmtId="41" fontId="286" fillId="0" borderId="0" xfId="10047" applyNumberFormat="1" applyFont="1" applyFill="1" applyBorder="1" applyAlignment="1">
      <alignment vertical="center"/>
    </xf>
    <xf numFmtId="0" fontId="406" fillId="0" borderId="76" xfId="10047" applyFont="1" applyBorder="1" applyAlignment="1"/>
    <xf numFmtId="289" fontId="286" fillId="85" borderId="83" xfId="10047" applyNumberFormat="1" applyFont="1" applyFill="1" applyBorder="1" applyAlignment="1">
      <alignment vertical="center"/>
    </xf>
    <xf numFmtId="289" fontId="286" fillId="0" borderId="83" xfId="10047" applyNumberFormat="1" applyFont="1" applyFill="1" applyBorder="1" applyAlignment="1">
      <alignment vertical="center"/>
    </xf>
    <xf numFmtId="289" fontId="286" fillId="0" borderId="83" xfId="10047" applyNumberFormat="1" applyFont="1" applyBorder="1" applyAlignment="1">
      <alignment vertical="center"/>
    </xf>
    <xf numFmtId="0" fontId="286" fillId="86" borderId="0" xfId="10047" applyFont="1" applyFill="1" applyBorder="1" applyAlignment="1">
      <alignment vertical="center"/>
    </xf>
    <xf numFmtId="289" fontId="286" fillId="85" borderId="66" xfId="10047" applyNumberFormat="1" applyFont="1" applyFill="1" applyBorder="1" applyAlignment="1">
      <alignment vertical="center"/>
    </xf>
    <xf numFmtId="289" fontId="286" fillId="0" borderId="66" xfId="10047" applyNumberFormat="1" applyFont="1" applyFill="1" applyBorder="1" applyAlignment="1">
      <alignment vertical="center"/>
    </xf>
    <xf numFmtId="289" fontId="286" fillId="0" borderId="66" xfId="10047" applyNumberFormat="1" applyFont="1" applyBorder="1" applyAlignment="1">
      <alignment vertical="center"/>
    </xf>
    <xf numFmtId="0" fontId="286" fillId="0" borderId="0" xfId="10047" applyFont="1" applyBorder="1" applyAlignment="1">
      <alignment vertical="center"/>
    </xf>
    <xf numFmtId="0" fontId="286" fillId="0" borderId="0" xfId="10047" applyFont="1" applyFill="1" applyBorder="1" applyAlignment="1">
      <alignment vertical="center"/>
    </xf>
    <xf numFmtId="0" fontId="286" fillId="0" borderId="64" xfId="10047" applyFont="1" applyBorder="1" applyAlignment="1">
      <alignment vertical="center"/>
    </xf>
    <xf numFmtId="289" fontId="286" fillId="85" borderId="69" xfId="10047" applyNumberFormat="1" applyFont="1" applyFill="1" applyBorder="1" applyAlignment="1">
      <alignment vertical="center"/>
    </xf>
    <xf numFmtId="289" fontId="286" fillId="0" borderId="69" xfId="10047" applyNumberFormat="1" applyFont="1" applyFill="1" applyBorder="1" applyAlignment="1">
      <alignment vertical="center"/>
    </xf>
    <xf numFmtId="289" fontId="286" fillId="0" borderId="69" xfId="10047" applyNumberFormat="1" applyFont="1" applyBorder="1" applyAlignment="1">
      <alignment vertical="center"/>
    </xf>
    <xf numFmtId="0" fontId="286" fillId="0" borderId="0" xfId="631" applyFont="1" applyBorder="1" applyAlignment="1">
      <alignment vertical="center"/>
    </xf>
    <xf numFmtId="0" fontId="10" fillId="0" borderId="0" xfId="631" applyFont="1"/>
    <xf numFmtId="0" fontId="286" fillId="0" borderId="64" xfId="631" applyFont="1" applyBorder="1" applyAlignment="1">
      <alignment vertical="center"/>
    </xf>
    <xf numFmtId="280" fontId="286" fillId="85" borderId="69" xfId="10047" applyNumberFormat="1" applyFont="1" applyFill="1" applyBorder="1" applyAlignment="1">
      <alignment horizontal="right" vertical="center"/>
    </xf>
    <xf numFmtId="280" fontId="286" fillId="0" borderId="69" xfId="10047" applyNumberFormat="1" applyFont="1" applyFill="1" applyBorder="1" applyAlignment="1">
      <alignment horizontal="right" vertical="center"/>
    </xf>
    <xf numFmtId="0" fontId="407" fillId="86" borderId="0" xfId="10047" applyFont="1" applyFill="1"/>
    <xf numFmtId="0" fontId="10" fillId="86" borderId="0" xfId="10047" applyFont="1" applyFill="1"/>
    <xf numFmtId="0" fontId="378" fillId="0" borderId="0" xfId="10047" applyFont="1" applyAlignment="1">
      <alignment vertical="center"/>
    </xf>
    <xf numFmtId="0" fontId="286" fillId="86" borderId="84" xfId="10047" applyFont="1" applyFill="1" applyBorder="1" applyAlignment="1">
      <alignment vertical="center"/>
    </xf>
    <xf numFmtId="0" fontId="286" fillId="86" borderId="64" xfId="10047" applyFont="1" applyFill="1" applyBorder="1" applyAlignment="1">
      <alignment horizontal="left" wrapText="1"/>
    </xf>
    <xf numFmtId="289" fontId="286" fillId="85" borderId="66" xfId="10047" applyNumberFormat="1" applyFont="1" applyFill="1" applyBorder="1" applyAlignment="1"/>
    <xf numFmtId="289" fontId="286" fillId="0" borderId="66" xfId="10047" applyNumberFormat="1" applyFont="1" applyFill="1" applyBorder="1" applyAlignment="1"/>
    <xf numFmtId="289" fontId="286" fillId="0" borderId="66" xfId="10047" applyNumberFormat="1" applyFont="1" applyBorder="1" applyAlignment="1"/>
    <xf numFmtId="0" fontId="286" fillId="86" borderId="82" xfId="10047" applyFont="1" applyFill="1" applyBorder="1" applyAlignment="1">
      <alignment horizontal="left" vertical="center"/>
    </xf>
    <xf numFmtId="0" fontId="286" fillId="86" borderId="0" xfId="10047" applyFont="1" applyFill="1" applyBorder="1" applyAlignment="1">
      <alignment horizontal="left" vertical="center"/>
    </xf>
    <xf numFmtId="289" fontId="286" fillId="0" borderId="0" xfId="10047" applyNumberFormat="1" applyFont="1" applyFill="1" applyBorder="1" applyAlignment="1">
      <alignment vertical="center"/>
    </xf>
    <xf numFmtId="0" fontId="292" fillId="0" borderId="0" xfId="10047" applyFont="1" applyFill="1" applyAlignment="1">
      <alignment vertical="center"/>
    </xf>
    <xf numFmtId="295" fontId="286" fillId="85" borderId="0" xfId="10047" applyNumberFormat="1" applyFont="1" applyFill="1" applyBorder="1" applyAlignment="1">
      <alignment vertical="center"/>
    </xf>
    <xf numFmtId="295" fontId="286" fillId="0" borderId="0" xfId="10047" applyNumberFormat="1" applyFont="1" applyFill="1" applyBorder="1" applyAlignment="1">
      <alignment vertical="center"/>
    </xf>
    <xf numFmtId="0" fontId="26" fillId="86" borderId="0" xfId="0" applyFont="1" applyFill="1" applyAlignment="1">
      <alignment vertical="top" wrapText="1"/>
    </xf>
    <xf numFmtId="0" fontId="399" fillId="86" borderId="0" xfId="10048" applyFont="1" applyFill="1" applyBorder="1"/>
    <xf numFmtId="0" fontId="10" fillId="86" borderId="0" xfId="10048" applyFont="1" applyFill="1"/>
    <xf numFmtId="0" fontId="278" fillId="0" borderId="0" xfId="0" applyFont="1" applyFill="1" applyAlignment="1">
      <alignment vertical="top" wrapText="1"/>
    </xf>
    <xf numFmtId="0" fontId="408" fillId="0" borderId="0" xfId="10047" applyFont="1" applyFill="1"/>
    <xf numFmtId="0" fontId="275" fillId="0" borderId="0" xfId="10047" applyFont="1" applyFill="1"/>
    <xf numFmtId="266" fontId="286" fillId="0" borderId="83" xfId="10047" applyNumberFormat="1" applyFont="1" applyFill="1" applyBorder="1" applyAlignment="1">
      <alignment horizontal="right" vertical="center"/>
    </xf>
    <xf numFmtId="0" fontId="290" fillId="0" borderId="76" xfId="10047" applyFont="1" applyBorder="1" applyAlignment="1">
      <alignment horizontal="left"/>
    </xf>
    <xf numFmtId="266" fontId="286" fillId="85" borderId="83" xfId="10047" applyNumberFormat="1" applyFont="1" applyFill="1" applyBorder="1" applyAlignment="1">
      <alignment horizontal="right" vertical="center"/>
    </xf>
    <xf numFmtId="0" fontId="286" fillId="0" borderId="71" xfId="10047" applyFont="1" applyBorder="1" applyAlignment="1">
      <alignment horizontal="left" vertical="center" indent="1"/>
    </xf>
    <xf numFmtId="267" fontId="286" fillId="85" borderId="83" xfId="10047" applyNumberFormat="1" applyFont="1" applyFill="1" applyBorder="1" applyAlignment="1">
      <alignment horizontal="right" vertical="center"/>
    </xf>
    <xf numFmtId="267" fontId="286" fillId="0" borderId="83" xfId="10047" applyNumberFormat="1" applyFont="1" applyFill="1" applyBorder="1" applyAlignment="1">
      <alignment horizontal="right" vertical="center"/>
    </xf>
    <xf numFmtId="0" fontId="286" fillId="0" borderId="67" xfId="10047" applyFont="1" applyBorder="1" applyAlignment="1">
      <alignment horizontal="left" vertical="center" indent="1"/>
    </xf>
    <xf numFmtId="300" fontId="286" fillId="85" borderId="66" xfId="10047" applyNumberFormat="1" applyFont="1" applyFill="1" applyBorder="1" applyAlignment="1">
      <alignment vertical="center"/>
    </xf>
    <xf numFmtId="300" fontId="286" fillId="0" borderId="66" xfId="10047" applyNumberFormat="1" applyFont="1" applyFill="1" applyBorder="1" applyAlignment="1">
      <alignment vertical="center"/>
    </xf>
    <xf numFmtId="300" fontId="286" fillId="0" borderId="66" xfId="10047" applyNumberFormat="1" applyFont="1" applyBorder="1" applyAlignment="1">
      <alignment vertical="center"/>
    </xf>
    <xf numFmtId="300" fontId="286" fillId="85" borderId="69" xfId="10047" applyNumberFormat="1" applyFont="1" applyFill="1" applyBorder="1" applyAlignment="1">
      <alignment vertical="center"/>
    </xf>
    <xf numFmtId="300" fontId="286" fillId="0" borderId="69" xfId="10047" applyNumberFormat="1" applyFont="1" applyFill="1" applyBorder="1" applyAlignment="1">
      <alignment vertical="center"/>
    </xf>
    <xf numFmtId="300" fontId="286" fillId="0" borderId="69" xfId="10047" applyNumberFormat="1" applyFont="1" applyBorder="1" applyAlignment="1">
      <alignment vertical="center"/>
    </xf>
    <xf numFmtId="0" fontId="19" fillId="0" borderId="0" xfId="10047" applyFont="1" applyBorder="1" applyAlignment="1">
      <alignment horizontal="right" vertical="top"/>
    </xf>
    <xf numFmtId="0" fontId="293" fillId="0" borderId="0" xfId="10047" applyFont="1" applyFill="1"/>
    <xf numFmtId="266" fontId="286" fillId="0" borderId="83" xfId="10047" applyNumberFormat="1" applyFont="1" applyFill="1" applyBorder="1" applyAlignment="1">
      <alignment horizontal="right"/>
    </xf>
    <xf numFmtId="0" fontId="292" fillId="0" borderId="0" xfId="10047" applyFont="1" applyFill="1" applyBorder="1" applyAlignment="1">
      <alignment vertical="center"/>
    </xf>
    <xf numFmtId="266" fontId="286" fillId="0" borderId="66" xfId="10047" applyNumberFormat="1" applyFont="1" applyFill="1" applyBorder="1" applyAlignment="1">
      <alignment horizontal="right"/>
    </xf>
    <xf numFmtId="266" fontId="286" fillId="0" borderId="66" xfId="10047" applyNumberFormat="1" applyFont="1" applyFill="1" applyBorder="1" applyAlignment="1">
      <alignment horizontal="right" vertical="center"/>
    </xf>
    <xf numFmtId="266" fontId="286" fillId="0" borderId="65" xfId="12359" applyNumberFormat="1" applyFont="1" applyFill="1" applyBorder="1" applyAlignment="1">
      <alignment horizontal="right" vertical="center"/>
    </xf>
    <xf numFmtId="266" fontId="286" fillId="0" borderId="69" xfId="10047" applyNumberFormat="1" applyFont="1" applyFill="1" applyBorder="1" applyAlignment="1">
      <alignment horizontal="right" vertical="center"/>
    </xf>
    <xf numFmtId="49" fontId="286" fillId="0" borderId="69" xfId="10047" applyNumberFormat="1" applyFont="1" applyFill="1" applyBorder="1" applyAlignment="1">
      <alignment horizontal="right" vertical="center"/>
    </xf>
    <xf numFmtId="266" fontId="286" fillId="0" borderId="0" xfId="12359" applyNumberFormat="1" applyFont="1" applyFill="1" applyBorder="1" applyAlignment="1">
      <alignment horizontal="right" vertical="center"/>
    </xf>
    <xf numFmtId="41" fontId="286" fillId="0" borderId="83" xfId="10047" applyNumberFormat="1" applyFont="1" applyBorder="1" applyAlignment="1">
      <alignment vertical="center"/>
    </xf>
    <xf numFmtId="0" fontId="286" fillId="0" borderId="0" xfId="10047" applyFont="1" applyBorder="1" applyAlignment="1">
      <alignment horizontal="left" vertical="center" indent="1"/>
    </xf>
    <xf numFmtId="296" fontId="286" fillId="0" borderId="66" xfId="10047" applyNumberFormat="1" applyFont="1" applyBorder="1" applyAlignment="1">
      <alignment vertical="center"/>
    </xf>
    <xf numFmtId="296" fontId="400" fillId="0" borderId="0" xfId="10047" applyNumberFormat="1" applyFont="1" applyAlignment="1">
      <alignment vertical="center"/>
    </xf>
    <xf numFmtId="41" fontId="356" fillId="0" borderId="0" xfId="10047" applyNumberFormat="1" applyFont="1" applyAlignment="1">
      <alignment vertical="center"/>
    </xf>
    <xf numFmtId="0" fontId="286" fillId="0" borderId="82" xfId="10047" applyFont="1" applyBorder="1" applyAlignment="1">
      <alignment horizontal="left" vertical="center"/>
    </xf>
    <xf numFmtId="41" fontId="286" fillId="0" borderId="69" xfId="10047" applyNumberFormat="1" applyFont="1" applyBorder="1" applyAlignment="1">
      <alignment vertical="center"/>
    </xf>
    <xf numFmtId="41" fontId="286" fillId="0" borderId="65" xfId="10047" applyNumberFormat="1" applyFont="1" applyBorder="1" applyAlignment="1">
      <alignment vertical="center"/>
    </xf>
    <xf numFmtId="296" fontId="286" fillId="0" borderId="65" xfId="10047" applyNumberFormat="1" applyFont="1" applyBorder="1" applyAlignment="1">
      <alignment vertical="center"/>
    </xf>
    <xf numFmtId="0" fontId="409" fillId="0" borderId="0" xfId="10047" applyFont="1" applyFill="1"/>
    <xf numFmtId="0" fontId="410" fillId="0" borderId="0" xfId="10047" quotePrefix="1" applyFont="1" applyFill="1"/>
    <xf numFmtId="0" fontId="410" fillId="0" borderId="0" xfId="10047" applyFont="1" applyFill="1"/>
    <xf numFmtId="279" fontId="286" fillId="85" borderId="83" xfId="10047" applyNumberFormat="1" applyFont="1" applyFill="1" applyBorder="1" applyAlignment="1">
      <alignment horizontal="right"/>
    </xf>
    <xf numFmtId="279" fontId="286" fillId="0" borderId="83" xfId="10047" applyNumberFormat="1" applyFont="1" applyFill="1" applyBorder="1" applyAlignment="1">
      <alignment horizontal="right"/>
    </xf>
    <xf numFmtId="279" fontId="286" fillId="85" borderId="66" xfId="10047" applyNumberFormat="1" applyFont="1" applyFill="1" applyBorder="1" applyAlignment="1">
      <alignment horizontal="right" vertical="center"/>
    </xf>
    <xf numFmtId="41" fontId="286" fillId="85" borderId="83" xfId="10047" applyNumberFormat="1" applyFont="1" applyFill="1" applyBorder="1" applyAlignment="1">
      <alignment vertical="center"/>
    </xf>
    <xf numFmtId="41" fontId="286" fillId="0" borderId="83" xfId="10047" applyNumberFormat="1" applyFont="1" applyFill="1" applyBorder="1" applyAlignment="1">
      <alignment vertical="center"/>
    </xf>
    <xf numFmtId="296" fontId="286" fillId="85" borderId="66" xfId="10047" applyNumberFormat="1" applyFont="1" applyFill="1" applyBorder="1" applyAlignment="1">
      <alignment vertical="center"/>
    </xf>
    <xf numFmtId="296" fontId="286" fillId="0" borderId="66" xfId="10047" applyNumberFormat="1" applyFont="1" applyFill="1" applyBorder="1" applyAlignment="1">
      <alignment vertical="center"/>
    </xf>
    <xf numFmtId="296" fontId="286" fillId="85" borderId="65" xfId="10047" applyNumberFormat="1" applyFont="1" applyFill="1" applyBorder="1" applyAlignment="1">
      <alignment vertical="center"/>
    </xf>
    <xf numFmtId="296" fontId="286" fillId="0" borderId="65" xfId="10047" applyNumberFormat="1" applyFont="1" applyFill="1" applyBorder="1" applyAlignment="1">
      <alignment vertical="center"/>
    </xf>
    <xf numFmtId="0" fontId="292" fillId="0" borderId="82" xfId="10047" applyFont="1" applyBorder="1" applyAlignment="1">
      <alignment horizontal="left" vertical="center"/>
    </xf>
    <xf numFmtId="296" fontId="292" fillId="85" borderId="65" xfId="10047" applyNumberFormat="1" applyFont="1" applyFill="1" applyBorder="1" applyAlignment="1">
      <alignment vertical="center"/>
    </xf>
    <xf numFmtId="296" fontId="292" fillId="0" borderId="65" xfId="10047" applyNumberFormat="1" applyFont="1" applyFill="1" applyBorder="1" applyAlignment="1">
      <alignment vertical="center"/>
    </xf>
    <xf numFmtId="296" fontId="292" fillId="0" borderId="65" xfId="10047" applyNumberFormat="1" applyFont="1" applyBorder="1" applyAlignment="1">
      <alignment vertical="center"/>
    </xf>
    <xf numFmtId="41" fontId="286" fillId="85" borderId="65" xfId="10047" applyNumberFormat="1" applyFont="1" applyFill="1" applyBorder="1" applyAlignment="1">
      <alignment vertical="center"/>
    </xf>
    <xf numFmtId="41" fontId="286" fillId="0" borderId="65" xfId="10047" applyNumberFormat="1" applyFont="1" applyFill="1" applyBorder="1" applyAlignment="1">
      <alignment vertical="center"/>
    </xf>
    <xf numFmtId="296" fontId="286" fillId="0" borderId="76" xfId="10047" applyNumberFormat="1" applyFont="1" applyFill="1" applyBorder="1" applyAlignment="1">
      <alignment vertical="center"/>
    </xf>
    <xf numFmtId="41" fontId="286" fillId="0" borderId="76" xfId="10047" applyNumberFormat="1" applyFont="1" applyFill="1" applyBorder="1" applyAlignment="1">
      <alignment vertical="center"/>
    </xf>
    <xf numFmtId="0" fontId="356" fillId="0" borderId="0" xfId="10047" applyFont="1" applyFill="1" applyBorder="1" applyAlignment="1">
      <alignment vertical="center"/>
    </xf>
    <xf numFmtId="0" fontId="356" fillId="0" borderId="0" xfId="10047" applyFont="1" applyBorder="1" applyAlignment="1">
      <alignment vertical="center"/>
    </xf>
    <xf numFmtId="0" fontId="274" fillId="86" borderId="0" xfId="629" applyFont="1" applyFill="1" applyAlignment="1">
      <alignment horizontal="left" vertical="top" wrapText="1"/>
    </xf>
    <xf numFmtId="0" fontId="286" fillId="0" borderId="0" xfId="10047" applyFont="1" applyBorder="1" applyAlignment="1">
      <alignment horizontal="left" vertical="center"/>
    </xf>
    <xf numFmtId="296" fontId="286" fillId="0" borderId="0" xfId="10047" applyNumberFormat="1" applyFont="1" applyBorder="1" applyAlignment="1">
      <alignment vertical="center"/>
    </xf>
    <xf numFmtId="0" fontId="286" fillId="86" borderId="64" xfId="10047" applyFont="1" applyFill="1" applyBorder="1" applyAlignment="1">
      <alignment horizontal="left" vertical="center"/>
    </xf>
    <xf numFmtId="0" fontId="286" fillId="0" borderId="64" xfId="10047" applyFont="1" applyBorder="1" applyAlignment="1">
      <alignment horizontal="left" vertical="center" wrapText="1"/>
    </xf>
    <xf numFmtId="274" fontId="286" fillId="85" borderId="69" xfId="10047" applyNumberFormat="1" applyFont="1" applyFill="1" applyBorder="1" applyAlignment="1"/>
    <xf numFmtId="274" fontId="286" fillId="0" borderId="69" xfId="10047" applyNumberFormat="1" applyFont="1" applyFill="1" applyBorder="1" applyAlignment="1"/>
    <xf numFmtId="274" fontId="286" fillId="0" borderId="69" xfId="10047" applyNumberFormat="1" applyFont="1" applyBorder="1" applyAlignment="1"/>
    <xf numFmtId="280" fontId="286" fillId="85" borderId="69" xfId="10047" applyNumberFormat="1" applyFont="1" applyFill="1" applyBorder="1" applyAlignment="1"/>
    <xf numFmtId="280" fontId="286" fillId="0" borderId="69" xfId="10047" applyNumberFormat="1" applyFont="1" applyFill="1" applyBorder="1" applyAlignment="1"/>
    <xf numFmtId="280" fontId="286" fillId="0" borderId="69" xfId="10047" applyNumberFormat="1" applyFont="1" applyBorder="1" applyAlignment="1"/>
    <xf numFmtId="0" fontId="286" fillId="0" borderId="64" xfId="10047" applyFont="1" applyFill="1" applyBorder="1" applyAlignment="1">
      <alignment horizontal="left" vertical="center"/>
    </xf>
    <xf numFmtId="0" fontId="405" fillId="0" borderId="82" xfId="10047" applyFont="1" applyBorder="1" applyAlignment="1"/>
    <xf numFmtId="41" fontId="286" fillId="0" borderId="82" xfId="10047" applyNumberFormat="1" applyFont="1" applyBorder="1" applyAlignment="1">
      <alignment vertical="center"/>
    </xf>
    <xf numFmtId="41" fontId="286" fillId="0" borderId="82" xfId="10047" applyNumberFormat="1" applyFont="1" applyFill="1" applyBorder="1" applyAlignment="1">
      <alignment vertical="center"/>
    </xf>
    <xf numFmtId="0" fontId="285" fillId="0" borderId="0" xfId="12068" applyFont="1" applyBorder="1" applyAlignment="1">
      <alignment horizontal="left" vertical="center"/>
    </xf>
    <xf numFmtId="0" fontId="141" fillId="0" borderId="0" xfId="12068" applyFont="1" applyAlignment="1">
      <alignment vertical="center"/>
    </xf>
    <xf numFmtId="0" fontId="286" fillId="0" borderId="76" xfId="12068" applyFont="1" applyBorder="1" applyAlignment="1">
      <alignment horizontal="left" vertical="center"/>
    </xf>
    <xf numFmtId="267" fontId="286" fillId="85" borderId="83" xfId="12068" applyNumberFormat="1" applyFont="1" applyFill="1" applyBorder="1" applyAlignment="1">
      <alignment vertical="center"/>
    </xf>
    <xf numFmtId="267" fontId="286" fillId="0" borderId="83" xfId="12068" applyNumberFormat="1" applyFont="1" applyFill="1" applyBorder="1" applyAlignment="1">
      <alignment vertical="center"/>
    </xf>
    <xf numFmtId="0" fontId="286" fillId="0" borderId="64" xfId="12068" applyFont="1" applyFill="1" applyBorder="1" applyAlignment="1">
      <alignment horizontal="left" vertical="center"/>
    </xf>
    <xf numFmtId="267" fontId="286" fillId="85" borderId="69" xfId="12068" applyNumberFormat="1" applyFont="1" applyFill="1" applyBorder="1" applyAlignment="1">
      <alignment horizontal="right" vertical="center"/>
    </xf>
    <xf numFmtId="267" fontId="286" fillId="0" borderId="69" xfId="12068" applyNumberFormat="1" applyFont="1" applyFill="1" applyBorder="1" applyAlignment="1">
      <alignment horizontal="right" vertical="center"/>
    </xf>
    <xf numFmtId="0" fontId="286" fillId="0" borderId="82" xfId="12068" applyFont="1" applyFill="1" applyBorder="1" applyAlignment="1">
      <alignment horizontal="left" vertical="center"/>
    </xf>
    <xf numFmtId="267" fontId="286" fillId="85" borderId="65" xfId="12068" applyNumberFormat="1" applyFont="1" applyFill="1" applyBorder="1" applyAlignment="1">
      <alignment vertical="center"/>
    </xf>
    <xf numFmtId="267" fontId="286" fillId="0" borderId="65" xfId="12068" applyNumberFormat="1" applyFont="1" applyFill="1" applyBorder="1" applyAlignment="1">
      <alignment vertical="center"/>
    </xf>
    <xf numFmtId="267" fontId="286" fillId="85" borderId="65" xfId="12068" applyNumberFormat="1" applyFont="1" applyFill="1" applyBorder="1" applyAlignment="1">
      <alignment horizontal="right" vertical="center"/>
    </xf>
    <xf numFmtId="267" fontId="286" fillId="0" borderId="65" xfId="12068" applyNumberFormat="1" applyFont="1" applyFill="1" applyBorder="1" applyAlignment="1">
      <alignment horizontal="right" vertical="center"/>
    </xf>
    <xf numFmtId="0" fontId="286" fillId="0" borderId="76" xfId="12068" applyFont="1" applyFill="1" applyBorder="1" applyAlignment="1">
      <alignment horizontal="left" vertical="center"/>
    </xf>
    <xf numFmtId="267" fontId="286" fillId="85" borderId="83" xfId="12068" applyNumberFormat="1" applyFont="1" applyFill="1" applyBorder="1" applyAlignment="1">
      <alignment horizontal="right" vertical="center"/>
    </xf>
    <xf numFmtId="267" fontId="286" fillId="0" borderId="83" xfId="12068" applyNumberFormat="1" applyFont="1" applyFill="1" applyBorder="1" applyAlignment="1">
      <alignment horizontal="right" vertical="center"/>
    </xf>
    <xf numFmtId="0" fontId="286" fillId="0" borderId="0" xfId="12068" applyFont="1" applyFill="1" applyBorder="1" applyAlignment="1">
      <alignment horizontal="left" vertical="center"/>
    </xf>
    <xf numFmtId="267" fontId="286" fillId="85" borderId="66" xfId="12068" applyNumberFormat="1" applyFont="1" applyFill="1" applyBorder="1" applyAlignment="1">
      <alignment horizontal="right" vertical="center"/>
    </xf>
    <xf numFmtId="267" fontId="286" fillId="0" borderId="66" xfId="12068" applyNumberFormat="1" applyFont="1" applyFill="1" applyBorder="1" applyAlignment="1">
      <alignment horizontal="right" vertical="center"/>
    </xf>
    <xf numFmtId="267" fontId="286" fillId="85" borderId="66" xfId="12068" applyNumberFormat="1" applyFont="1" applyFill="1" applyBorder="1" applyAlignment="1">
      <alignment vertical="center"/>
    </xf>
    <xf numFmtId="267" fontId="286" fillId="0" borderId="66" xfId="12068" applyNumberFormat="1" applyFont="1" applyFill="1" applyBorder="1" applyAlignment="1">
      <alignment vertical="center"/>
    </xf>
    <xf numFmtId="0" fontId="290" fillId="0" borderId="82" xfId="12068" applyFont="1" applyBorder="1" applyAlignment="1">
      <alignment horizontal="left" vertical="center"/>
    </xf>
    <xf numFmtId="267" fontId="290" fillId="85" borderId="65" xfId="12068" applyNumberFormat="1" applyFont="1" applyFill="1" applyBorder="1" applyAlignment="1">
      <alignment vertical="center"/>
    </xf>
    <xf numFmtId="267" fontId="290" fillId="0" borderId="65" xfId="12068" applyNumberFormat="1" applyFont="1" applyFill="1" applyBorder="1" applyAlignment="1">
      <alignment vertical="center"/>
    </xf>
    <xf numFmtId="0" fontId="32" fillId="0" borderId="0" xfId="12068" applyFont="1" applyAlignment="1">
      <alignment vertical="center"/>
    </xf>
    <xf numFmtId="0" fontId="286" fillId="0" borderId="0" xfId="12068" applyFont="1" applyBorder="1" applyAlignment="1">
      <alignment vertical="center"/>
    </xf>
    <xf numFmtId="301" fontId="286" fillId="85" borderId="66" xfId="12068" applyNumberFormat="1" applyFont="1" applyFill="1" applyBorder="1" applyAlignment="1">
      <alignment vertical="center"/>
    </xf>
    <xf numFmtId="301" fontId="286" fillId="0" borderId="66" xfId="12068" applyNumberFormat="1" applyFont="1" applyFill="1" applyBorder="1" applyAlignment="1">
      <alignment vertical="center"/>
    </xf>
    <xf numFmtId="0" fontId="286" fillId="0" borderId="64" xfId="12068" applyFont="1" applyBorder="1" applyAlignment="1">
      <alignment vertical="center"/>
    </xf>
    <xf numFmtId="301" fontId="286" fillId="85" borderId="69" xfId="12068" applyNumberFormat="1" applyFont="1" applyFill="1" applyBorder="1" applyAlignment="1">
      <alignment vertical="center"/>
    </xf>
    <xf numFmtId="301" fontId="286" fillId="0" borderId="69" xfId="12068" applyNumberFormat="1" applyFont="1" applyFill="1" applyBorder="1" applyAlignment="1">
      <alignment vertical="center"/>
    </xf>
    <xf numFmtId="0" fontId="347" fillId="0" borderId="0" xfId="12068" applyFont="1" applyBorder="1" applyAlignment="1">
      <alignment horizontal="left" vertical="center"/>
    </xf>
    <xf numFmtId="266" fontId="292" fillId="0" borderId="83" xfId="10047" applyNumberFormat="1" applyFont="1" applyFill="1" applyBorder="1" applyAlignment="1">
      <alignment horizontal="right" vertical="center"/>
    </xf>
    <xf numFmtId="0" fontId="347" fillId="0" borderId="76" xfId="12068" applyFont="1" applyBorder="1"/>
    <xf numFmtId="41" fontId="292" fillId="85" borderId="83" xfId="12068" applyNumberFormat="1" applyFont="1" applyFill="1" applyBorder="1"/>
    <xf numFmtId="41" fontId="292" fillId="0" borderId="83" xfId="12068" applyNumberFormat="1" applyFont="1" applyFill="1" applyBorder="1"/>
    <xf numFmtId="41" fontId="292" fillId="0" borderId="83" xfId="12068" applyNumberFormat="1" applyFont="1" applyBorder="1"/>
    <xf numFmtId="0" fontId="292" fillId="0" borderId="83" xfId="12068" applyFont="1" applyBorder="1"/>
    <xf numFmtId="0" fontId="292" fillId="0" borderId="0" xfId="12068" applyFont="1"/>
    <xf numFmtId="0" fontId="292" fillId="0" borderId="0" xfId="12068" applyFont="1" applyBorder="1" applyAlignment="1">
      <alignment horizontal="left" indent="1"/>
    </xf>
    <xf numFmtId="267" fontId="292" fillId="85" borderId="66" xfId="12068" applyNumberFormat="1" applyFont="1" applyFill="1" applyBorder="1" applyAlignment="1">
      <alignment vertical="center"/>
    </xf>
    <xf numFmtId="267" fontId="292" fillId="0" borderId="66" xfId="12068" applyNumberFormat="1" applyFont="1" applyFill="1" applyBorder="1" applyAlignment="1">
      <alignment vertical="center"/>
    </xf>
    <xf numFmtId="0" fontId="292" fillId="0" borderId="64" xfId="12068" applyFont="1" applyBorder="1" applyAlignment="1">
      <alignment horizontal="left" indent="1"/>
    </xf>
    <xf numFmtId="267" fontId="292" fillId="85" borderId="69" xfId="12068" applyNumberFormat="1" applyFont="1" applyFill="1" applyBorder="1" applyAlignment="1">
      <alignment vertical="center"/>
    </xf>
    <xf numFmtId="267" fontId="292" fillId="0" borderId="69" xfId="12068" applyNumberFormat="1" applyFont="1" applyFill="1" applyBorder="1" applyAlignment="1">
      <alignment vertical="center"/>
    </xf>
    <xf numFmtId="0" fontId="344" fillId="0" borderId="82" xfId="12068" applyFont="1" applyBorder="1" applyAlignment="1">
      <alignment horizontal="left" indent="1"/>
    </xf>
    <xf numFmtId="267" fontId="344" fillId="85" borderId="65" xfId="12068" applyNumberFormat="1" applyFont="1" applyFill="1" applyBorder="1" applyAlignment="1">
      <alignment vertical="center"/>
    </xf>
    <xf numFmtId="267" fontId="344" fillId="0" borderId="65" xfId="12068" applyNumberFormat="1" applyFont="1" applyFill="1" applyBorder="1" applyAlignment="1">
      <alignment vertical="center"/>
    </xf>
    <xf numFmtId="0" fontId="344" fillId="0" borderId="0" xfId="12068" applyFont="1"/>
    <xf numFmtId="0" fontId="292" fillId="0" borderId="0" xfId="12068" applyFont="1" applyBorder="1"/>
    <xf numFmtId="0" fontId="347" fillId="0" borderId="76" xfId="12068" applyFont="1" applyFill="1" applyBorder="1"/>
    <xf numFmtId="0" fontId="292" fillId="0" borderId="0" xfId="12068" applyFont="1" applyFill="1"/>
    <xf numFmtId="0" fontId="292" fillId="0" borderId="0" xfId="12068" applyFont="1" applyFill="1" applyBorder="1" applyAlignment="1">
      <alignment horizontal="left" indent="1"/>
    </xf>
    <xf numFmtId="0" fontId="344" fillId="0" borderId="0" xfId="12068" applyFont="1" applyFill="1"/>
    <xf numFmtId="267" fontId="10" fillId="0" borderId="0" xfId="12068" applyNumberFormat="1" applyFont="1" applyBorder="1"/>
    <xf numFmtId="267" fontId="10" fillId="0" borderId="0" xfId="12068" applyNumberFormat="1" applyFont="1" applyFill="1" applyBorder="1"/>
    <xf numFmtId="267" fontId="10" fillId="0" borderId="0" xfId="12068" applyNumberFormat="1" applyFont="1"/>
    <xf numFmtId="267" fontId="286" fillId="85" borderId="69" xfId="12068" applyNumberFormat="1" applyFont="1" applyFill="1" applyBorder="1" applyAlignment="1">
      <alignment vertical="center"/>
    </xf>
    <xf numFmtId="267" fontId="286" fillId="0" borderId="69" xfId="12068" applyNumberFormat="1" applyFont="1" applyFill="1" applyBorder="1" applyAlignment="1">
      <alignment vertical="center"/>
    </xf>
    <xf numFmtId="0" fontId="296" fillId="0" borderId="0" xfId="10048" applyFont="1" applyBorder="1" applyAlignment="1">
      <alignment horizontal="left"/>
    </xf>
    <xf numFmtId="0" fontId="283" fillId="0" borderId="0" xfId="10047" applyFont="1" applyFill="1" applyAlignment="1">
      <alignment horizontal="left" wrapText="1"/>
    </xf>
    <xf numFmtId="0" fontId="296" fillId="0" borderId="0" xfId="10048" applyFont="1" applyFill="1" applyBorder="1" applyAlignment="1">
      <alignment horizontal="left"/>
    </xf>
    <xf numFmtId="0" fontId="10" fillId="0" borderId="0" xfId="12068" applyFont="1" applyFill="1"/>
    <xf numFmtId="0" fontId="275" fillId="0" borderId="0" xfId="12068" applyFont="1"/>
    <xf numFmtId="0" fontId="290" fillId="0" borderId="82" xfId="12068" applyFont="1" applyFill="1" applyBorder="1" applyAlignment="1">
      <alignment horizontal="left" vertical="center"/>
    </xf>
    <xf numFmtId="267" fontId="290" fillId="85" borderId="65" xfId="12068" applyNumberFormat="1" applyFont="1" applyFill="1" applyBorder="1" applyAlignment="1">
      <alignment horizontal="right" vertical="center"/>
    </xf>
    <xf numFmtId="267" fontId="290" fillId="0" borderId="65" xfId="12068" applyNumberFormat="1" applyFont="1" applyFill="1" applyBorder="1" applyAlignment="1">
      <alignment horizontal="right" vertical="center"/>
    </xf>
    <xf numFmtId="0" fontId="286" fillId="0" borderId="64" xfId="1246" applyFont="1" applyBorder="1" applyAlignment="1">
      <alignment vertical="center"/>
    </xf>
    <xf numFmtId="280" fontId="286" fillId="85" borderId="69" xfId="12068" applyNumberFormat="1" applyFont="1" applyFill="1" applyBorder="1" applyAlignment="1">
      <alignment vertical="center"/>
    </xf>
    <xf numFmtId="280" fontId="286" fillId="0" borderId="69" xfId="12068" applyNumberFormat="1" applyFont="1" applyFill="1" applyBorder="1" applyAlignment="1">
      <alignment vertical="center"/>
    </xf>
    <xf numFmtId="280" fontId="286" fillId="0" borderId="69" xfId="12068" applyNumberFormat="1" applyFont="1" applyBorder="1" applyAlignment="1">
      <alignment vertical="center"/>
    </xf>
    <xf numFmtId="0" fontId="10" fillId="0" borderId="0" xfId="1246" applyFont="1"/>
    <xf numFmtId="0" fontId="286" fillId="0" borderId="0" xfId="1246" applyFont="1" applyBorder="1" applyAlignment="1">
      <alignment vertical="center"/>
    </xf>
    <xf numFmtId="280" fontId="286" fillId="85" borderId="66" xfId="12068" applyNumberFormat="1" applyFont="1" applyFill="1" applyBorder="1" applyAlignment="1">
      <alignment vertical="center"/>
    </xf>
    <xf numFmtId="280" fontId="286" fillId="0" borderId="66" xfId="12068" applyNumberFormat="1" applyFont="1" applyFill="1" applyBorder="1" applyAlignment="1">
      <alignment vertical="center"/>
    </xf>
    <xf numFmtId="280" fontId="286" fillId="0" borderId="66" xfId="12068" applyNumberFormat="1" applyFont="1" applyBorder="1" applyAlignment="1">
      <alignment vertical="center"/>
    </xf>
    <xf numFmtId="280" fontId="286" fillId="85" borderId="69" xfId="12068" applyNumberFormat="1" applyFont="1" applyFill="1" applyBorder="1" applyAlignment="1">
      <alignment horizontal="right" vertical="center"/>
    </xf>
    <xf numFmtId="280" fontId="286" fillId="0" borderId="69" xfId="12068" applyNumberFormat="1" applyFont="1" applyFill="1" applyBorder="1" applyAlignment="1">
      <alignment horizontal="right" vertical="center"/>
    </xf>
    <xf numFmtId="0" fontId="412" fillId="0" borderId="0" xfId="12068" applyFont="1"/>
    <xf numFmtId="0" fontId="286" fillId="0" borderId="0" xfId="12068" applyFont="1" applyBorder="1" applyAlignment="1">
      <alignment horizontal="left" vertical="center"/>
    </xf>
    <xf numFmtId="0" fontId="0" fillId="0" borderId="0" xfId="12068" applyFont="1"/>
    <xf numFmtId="0" fontId="286" fillId="0" borderId="0" xfId="0" applyFont="1" applyBorder="1" applyAlignment="1">
      <alignment vertical="center"/>
    </xf>
    <xf numFmtId="0" fontId="286" fillId="0" borderId="64" xfId="0" applyFont="1" applyBorder="1" applyAlignment="1">
      <alignment vertical="center"/>
    </xf>
    <xf numFmtId="0" fontId="412" fillId="0" borderId="0" xfId="12068" applyFont="1" applyFill="1"/>
    <xf numFmtId="0" fontId="286" fillId="0" borderId="84" xfId="12068" applyFont="1" applyBorder="1" applyAlignment="1">
      <alignment horizontal="left" vertical="center"/>
    </xf>
    <xf numFmtId="0" fontId="269" fillId="85" borderId="83" xfId="10047" applyFont="1" applyFill="1" applyBorder="1"/>
    <xf numFmtId="0" fontId="269" fillId="0" borderId="83" xfId="10047" applyFont="1" applyFill="1" applyBorder="1"/>
    <xf numFmtId="0" fontId="286" fillId="0" borderId="0" xfId="12360" applyFont="1" applyFill="1" applyBorder="1" applyAlignment="1">
      <alignment horizontal="left" vertical="center" indent="1"/>
    </xf>
    <xf numFmtId="267" fontId="286" fillId="85" borderId="66" xfId="12360" applyNumberFormat="1" applyFont="1" applyFill="1" applyBorder="1" applyAlignment="1">
      <alignment vertical="center"/>
    </xf>
    <xf numFmtId="267" fontId="286" fillId="0" borderId="66" xfId="12360" applyNumberFormat="1" applyFont="1" applyFill="1" applyBorder="1" applyAlignment="1">
      <alignment vertical="center"/>
    </xf>
    <xf numFmtId="267" fontId="286" fillId="0" borderId="66" xfId="12360" applyNumberFormat="1" applyFont="1" applyBorder="1" applyAlignment="1">
      <alignment vertical="center"/>
    </xf>
    <xf numFmtId="267" fontId="286" fillId="0" borderId="72" xfId="12360" applyNumberFormat="1" applyFont="1" applyBorder="1" applyAlignment="1">
      <alignment vertical="center"/>
    </xf>
    <xf numFmtId="0" fontId="19" fillId="0" borderId="0" xfId="12360" applyFont="1" applyAlignment="1">
      <alignment vertical="center"/>
    </xf>
    <xf numFmtId="267" fontId="286" fillId="0" borderId="72" xfId="12360" applyNumberFormat="1" applyFont="1" applyFill="1" applyBorder="1" applyAlignment="1">
      <alignment vertical="center"/>
    </xf>
    <xf numFmtId="0" fontId="19" fillId="0" borderId="0" xfId="12360" applyFont="1" applyBorder="1" applyAlignment="1">
      <alignment vertical="center"/>
    </xf>
    <xf numFmtId="0" fontId="357" fillId="0" borderId="0" xfId="12360" applyFont="1" applyAlignment="1">
      <alignment vertical="center"/>
    </xf>
    <xf numFmtId="0" fontId="286" fillId="0" borderId="64" xfId="12360" applyFont="1" applyFill="1" applyBorder="1" applyAlignment="1">
      <alignment horizontal="left" vertical="center" indent="1"/>
    </xf>
    <xf numFmtId="267" fontId="286" fillId="85" borderId="69" xfId="12360" applyNumberFormat="1" applyFont="1" applyFill="1" applyBorder="1" applyAlignment="1">
      <alignment vertical="center"/>
    </xf>
    <xf numFmtId="267" fontId="286" fillId="0" borderId="69" xfId="12360" applyNumberFormat="1" applyFont="1" applyFill="1" applyBorder="1" applyAlignment="1">
      <alignment vertical="center"/>
    </xf>
    <xf numFmtId="267" fontId="286" fillId="0" borderId="69" xfId="12360" applyNumberFormat="1" applyFont="1" applyBorder="1" applyAlignment="1">
      <alignment vertical="center"/>
    </xf>
    <xf numFmtId="267" fontId="286" fillId="0" borderId="80" xfId="12360" applyNumberFormat="1" applyFont="1" applyBorder="1" applyAlignment="1">
      <alignment vertical="center"/>
    </xf>
    <xf numFmtId="266" fontId="286" fillId="85" borderId="66" xfId="10047" applyNumberFormat="1" applyFont="1" applyFill="1" applyBorder="1" applyAlignment="1">
      <alignment horizontal="right" vertical="center"/>
    </xf>
    <xf numFmtId="266" fontId="286" fillId="85" borderId="69" xfId="10047" applyNumberFormat="1" applyFont="1" applyFill="1" applyBorder="1" applyAlignment="1">
      <alignment horizontal="right" vertical="center"/>
    </xf>
    <xf numFmtId="0" fontId="286" fillId="0" borderId="76" xfId="12360" applyFont="1" applyFill="1" applyBorder="1" applyAlignment="1">
      <alignment horizontal="left" vertical="center"/>
    </xf>
    <xf numFmtId="267" fontId="286" fillId="85" borderId="83" xfId="12360" applyNumberFormat="1" applyFont="1" applyFill="1" applyBorder="1" applyAlignment="1"/>
    <xf numFmtId="267" fontId="286" fillId="0" borderId="83" xfId="12360" applyNumberFormat="1" applyFont="1" applyFill="1" applyBorder="1" applyAlignment="1"/>
    <xf numFmtId="267" fontId="286" fillId="0" borderId="83" xfId="12360" applyNumberFormat="1" applyFont="1" applyBorder="1" applyAlignment="1"/>
    <xf numFmtId="0" fontId="141" fillId="0" borderId="0" xfId="12360" applyFont="1" applyAlignment="1">
      <alignment vertical="center"/>
    </xf>
    <xf numFmtId="0" fontId="286" fillId="0" borderId="64" xfId="12360" applyFont="1" applyFill="1" applyBorder="1" applyAlignment="1">
      <alignment horizontal="left" vertical="center"/>
    </xf>
    <xf numFmtId="267" fontId="286" fillId="85" borderId="69" xfId="12360" applyNumberFormat="1" applyFont="1" applyFill="1" applyBorder="1" applyAlignment="1"/>
    <xf numFmtId="267" fontId="286" fillId="0" borderId="69" xfId="12360" applyNumberFormat="1" applyFont="1" applyFill="1" applyBorder="1" applyAlignment="1"/>
    <xf numFmtId="267" fontId="286" fillId="0" borderId="69" xfId="12360" applyNumberFormat="1" applyFont="1" applyBorder="1" applyAlignment="1"/>
    <xf numFmtId="0" fontId="286" fillId="0" borderId="82" xfId="12360" applyFont="1" applyFill="1" applyBorder="1" applyAlignment="1">
      <alignment horizontal="left" vertical="center"/>
    </xf>
    <xf numFmtId="267" fontId="286" fillId="85" borderId="65" xfId="12360" applyNumberFormat="1" applyFont="1" applyFill="1" applyBorder="1" applyAlignment="1"/>
    <xf numFmtId="267" fontId="286" fillId="0" borderId="65" xfId="12360" applyNumberFormat="1" applyFont="1" applyFill="1" applyBorder="1" applyAlignment="1"/>
    <xf numFmtId="267" fontId="286" fillId="0" borderId="65" xfId="12360" applyNumberFormat="1" applyFont="1" applyBorder="1" applyAlignment="1"/>
    <xf numFmtId="0" fontId="344" fillId="0" borderId="0" xfId="12360" applyFont="1" applyFill="1" applyAlignment="1">
      <alignment vertical="center"/>
    </xf>
    <xf numFmtId="267" fontId="290" fillId="0" borderId="0" xfId="12360" applyNumberFormat="1" applyFont="1" applyBorder="1" applyAlignment="1"/>
    <xf numFmtId="267" fontId="290" fillId="0" borderId="0" xfId="12360" applyNumberFormat="1" applyFont="1" applyFill="1" applyBorder="1" applyAlignment="1"/>
    <xf numFmtId="41" fontId="362" fillId="0" borderId="0" xfId="12360" applyNumberFormat="1" applyFont="1" applyBorder="1" applyAlignment="1">
      <alignment vertical="center"/>
    </xf>
    <xf numFmtId="0" fontId="80" fillId="0" borderId="0" xfId="12360" applyFont="1" applyAlignment="1">
      <alignment vertical="center"/>
    </xf>
    <xf numFmtId="0" fontId="286" fillId="0" borderId="73" xfId="12360" quotePrefix="1" applyFont="1" applyFill="1" applyBorder="1" applyAlignment="1">
      <alignment horizontal="left" vertical="center" wrapText="1"/>
    </xf>
    <xf numFmtId="267" fontId="292" fillId="85" borderId="65" xfId="12360" applyNumberFormat="1" applyFont="1" applyFill="1" applyBorder="1" applyAlignment="1">
      <alignment vertical="center"/>
    </xf>
    <xf numFmtId="267" fontId="292" fillId="0" borderId="65" xfId="12360" applyNumberFormat="1" applyFont="1" applyFill="1" applyBorder="1" applyAlignment="1">
      <alignment vertical="center"/>
    </xf>
    <xf numFmtId="267" fontId="292" fillId="0" borderId="65" xfId="12360" applyNumberFormat="1" applyFont="1" applyBorder="1" applyAlignment="1">
      <alignment vertical="center"/>
    </xf>
    <xf numFmtId="0" fontId="26" fillId="0" borderId="0" xfId="12360" applyFont="1"/>
    <xf numFmtId="41" fontId="26" fillId="0" borderId="0" xfId="12360" applyNumberFormat="1" applyFont="1"/>
    <xf numFmtId="0" fontId="10" fillId="0" borderId="0" xfId="12360" applyFont="1"/>
    <xf numFmtId="0" fontId="10" fillId="0" borderId="0" xfId="12360" applyFont="1" applyBorder="1"/>
    <xf numFmtId="0" fontId="291" fillId="0" borderId="0" xfId="12360" applyFont="1"/>
    <xf numFmtId="41" fontId="10" fillId="0" borderId="0" xfId="12068" applyNumberFormat="1" applyFont="1"/>
    <xf numFmtId="0" fontId="286" fillId="0" borderId="64" xfId="12068" applyFont="1" applyBorder="1" applyAlignment="1">
      <alignment horizontal="left" vertical="center"/>
    </xf>
    <xf numFmtId="0" fontId="286" fillId="0" borderId="82" xfId="12068" applyFont="1" applyBorder="1" applyAlignment="1">
      <alignment horizontal="left" vertical="center"/>
    </xf>
    <xf numFmtId="0" fontId="369" fillId="0" borderId="0" xfId="12068" applyFont="1" applyFill="1" applyAlignment="1">
      <alignment vertical="center"/>
    </xf>
    <xf numFmtId="0" fontId="141" fillId="0" borderId="0" xfId="12068" applyFont="1" applyFill="1" applyAlignment="1">
      <alignment vertical="center"/>
    </xf>
    <xf numFmtId="0" fontId="292" fillId="0" borderId="84" xfId="0" applyFont="1" applyFill="1" applyBorder="1"/>
    <xf numFmtId="41" fontId="141" fillId="0" borderId="0" xfId="12068" applyNumberFormat="1" applyFont="1" applyAlignment="1">
      <alignment vertical="center"/>
    </xf>
    <xf numFmtId="0" fontId="292" fillId="0" borderId="71" xfId="0" applyFont="1" applyFill="1" applyBorder="1"/>
    <xf numFmtId="0" fontId="292" fillId="0" borderId="67" xfId="0" applyFont="1" applyFill="1" applyBorder="1"/>
    <xf numFmtId="0" fontId="292" fillId="0" borderId="73" xfId="0" applyFont="1" applyFill="1" applyBorder="1"/>
    <xf numFmtId="267" fontId="286" fillId="0" borderId="0" xfId="12068" applyNumberFormat="1" applyFont="1" applyFill="1" applyBorder="1" applyAlignment="1">
      <alignment horizontal="right" vertical="center"/>
    </xf>
    <xf numFmtId="0" fontId="282" fillId="0" borderId="76" xfId="630" applyFont="1" applyFill="1" applyBorder="1" applyAlignment="1" applyProtection="1">
      <alignment horizontal="left" vertical="top"/>
    </xf>
    <xf numFmtId="0" fontId="285" fillId="0" borderId="0" xfId="12068" applyFont="1" applyFill="1" applyBorder="1" applyAlignment="1">
      <alignment horizontal="left" vertical="center"/>
    </xf>
    <xf numFmtId="267" fontId="286" fillId="85" borderId="83" xfId="12068" applyNumberFormat="1" applyFont="1" applyFill="1" applyBorder="1" applyAlignment="1"/>
    <xf numFmtId="267" fontId="286" fillId="0" borderId="83" xfId="12068" applyNumberFormat="1" applyFont="1" applyBorder="1" applyAlignment="1"/>
    <xf numFmtId="267" fontId="286" fillId="85" borderId="69" xfId="12068" applyNumberFormat="1" applyFont="1" applyFill="1" applyBorder="1" applyAlignment="1"/>
    <xf numFmtId="267" fontId="286" fillId="0" borderId="69" xfId="12068" applyNumberFormat="1" applyFont="1" applyBorder="1" applyAlignment="1"/>
    <xf numFmtId="0" fontId="286" fillId="0" borderId="64" xfId="12068" quotePrefix="1" applyFont="1" applyFill="1" applyBorder="1" applyAlignment="1">
      <alignment horizontal="left" vertical="center"/>
    </xf>
    <xf numFmtId="0" fontId="286" fillId="0" borderId="76" xfId="12068" applyFont="1" applyFill="1" applyBorder="1" applyAlignment="1">
      <alignment horizontal="left" wrapText="1"/>
    </xf>
    <xf numFmtId="0" fontId="19" fillId="0" borderId="0" xfId="12068" applyFont="1" applyBorder="1" applyAlignment="1">
      <alignment vertical="center"/>
    </xf>
    <xf numFmtId="0" fontId="286" fillId="0" borderId="0" xfId="12068" quotePrefix="1" applyFont="1" applyFill="1" applyBorder="1" applyAlignment="1">
      <alignment horizontal="left" vertical="center"/>
    </xf>
    <xf numFmtId="267" fontId="286" fillId="85" borderId="66" xfId="12068" applyNumberFormat="1" applyFont="1" applyFill="1" applyBorder="1" applyAlignment="1"/>
    <xf numFmtId="267" fontId="286" fillId="0" borderId="66" xfId="12068" applyNumberFormat="1" applyFont="1" applyBorder="1" applyAlignment="1"/>
    <xf numFmtId="267" fontId="292" fillId="0" borderId="83" xfId="12068" applyNumberFormat="1" applyFont="1" applyBorder="1" applyAlignment="1"/>
    <xf numFmtId="0" fontId="286" fillId="0" borderId="0" xfId="12068" applyFont="1" applyFill="1" applyBorder="1" applyAlignment="1">
      <alignment horizontal="left"/>
    </xf>
    <xf numFmtId="0" fontId="19" fillId="0" borderId="0" xfId="12068" applyFont="1" applyAlignment="1">
      <alignment vertical="center"/>
    </xf>
    <xf numFmtId="0" fontId="286" fillId="0" borderId="71" xfId="12068" applyFont="1" applyFill="1" applyBorder="1" applyAlignment="1">
      <alignment horizontal="left" wrapText="1"/>
    </xf>
    <xf numFmtId="0" fontId="286" fillId="0" borderId="64" xfId="12068" applyFont="1" applyFill="1" applyBorder="1" applyAlignment="1">
      <alignment horizontal="left" wrapText="1"/>
    </xf>
    <xf numFmtId="267" fontId="286" fillId="0" borderId="69" xfId="12068" applyNumberFormat="1" applyFont="1" applyFill="1" applyBorder="1" applyAlignment="1"/>
    <xf numFmtId="41" fontId="19" fillId="0" borderId="0" xfId="12068" applyNumberFormat="1" applyFont="1" applyBorder="1" applyAlignment="1">
      <alignment vertical="center"/>
    </xf>
    <xf numFmtId="0" fontId="286" fillId="0" borderId="82" xfId="12068" applyFont="1" applyFill="1" applyBorder="1" applyAlignment="1">
      <alignment horizontal="left" wrapText="1"/>
    </xf>
    <xf numFmtId="267" fontId="286" fillId="85" borderId="65" xfId="12068" applyNumberFormat="1" applyFont="1" applyFill="1" applyBorder="1" applyAlignment="1"/>
    <xf numFmtId="267" fontId="292" fillId="0" borderId="65" xfId="12068" applyNumberFormat="1" applyFont="1" applyFill="1" applyBorder="1" applyAlignment="1"/>
    <xf numFmtId="267" fontId="286" fillId="0" borderId="65" xfId="12068" applyNumberFormat="1" applyFont="1" applyFill="1" applyBorder="1" applyAlignment="1"/>
    <xf numFmtId="0" fontId="19" fillId="0" borderId="0" xfId="12068" applyFont="1" applyBorder="1" applyAlignment="1"/>
    <xf numFmtId="0" fontId="286" fillId="0" borderId="0" xfId="12068" applyFont="1" applyFill="1" applyBorder="1" applyAlignment="1">
      <alignment horizontal="left" wrapText="1"/>
    </xf>
    <xf numFmtId="267" fontId="286" fillId="0" borderId="66" xfId="12068" applyNumberFormat="1" applyFont="1" applyFill="1" applyBorder="1" applyAlignment="1"/>
    <xf numFmtId="41" fontId="286" fillId="85" borderId="66" xfId="12068" applyNumberFormat="1" applyFont="1" applyFill="1" applyBorder="1" applyAlignment="1"/>
    <xf numFmtId="41" fontId="286" fillId="0" borderId="66" xfId="12068" applyNumberFormat="1" applyFont="1" applyFill="1" applyBorder="1" applyAlignment="1"/>
    <xf numFmtId="0" fontId="292" fillId="0" borderId="76" xfId="12068" applyFont="1" applyFill="1" applyBorder="1" applyAlignment="1">
      <alignment horizontal="left"/>
    </xf>
    <xf numFmtId="267" fontId="286" fillId="85" borderId="83" xfId="10047" applyNumberFormat="1" applyFont="1" applyFill="1" applyBorder="1" applyAlignment="1"/>
    <xf numFmtId="267" fontId="286" fillId="0" borderId="83" xfId="10047" applyNumberFormat="1" applyFont="1" applyFill="1" applyBorder="1" applyAlignment="1"/>
    <xf numFmtId="0" fontId="286" fillId="0" borderId="64" xfId="12068" applyFont="1" applyFill="1" applyBorder="1" applyAlignment="1">
      <alignment horizontal="left"/>
    </xf>
    <xf numFmtId="267" fontId="286" fillId="85" borderId="69" xfId="12068" applyNumberFormat="1" applyFont="1" applyFill="1" applyBorder="1" applyAlignment="1">
      <alignment horizontal="center"/>
    </xf>
    <xf numFmtId="267" fontId="286" fillId="0" borderId="69" xfId="12068" applyNumberFormat="1" applyFont="1" applyFill="1" applyBorder="1" applyAlignment="1">
      <alignment horizontal="center"/>
    </xf>
    <xf numFmtId="0" fontId="290" fillId="0" borderId="82" xfId="12068" applyFont="1" applyFill="1" applyBorder="1" applyAlignment="1">
      <alignment horizontal="left"/>
    </xf>
    <xf numFmtId="267" fontId="290" fillId="85" borderId="65" xfId="12068" applyNumberFormat="1" applyFont="1" applyFill="1" applyBorder="1" applyAlignment="1">
      <alignment horizontal="center"/>
    </xf>
    <xf numFmtId="267" fontId="290" fillId="0" borderId="65" xfId="12068" applyNumberFormat="1" applyFont="1" applyFill="1" applyBorder="1" applyAlignment="1">
      <alignment horizontal="center"/>
    </xf>
    <xf numFmtId="41" fontId="26" fillId="0" borderId="0" xfId="0" applyNumberFormat="1" applyFont="1" applyAlignment="1">
      <alignment horizontal="left" vertical="top" wrapText="1"/>
    </xf>
    <xf numFmtId="267" fontId="286" fillId="0" borderId="83" xfId="12068" applyNumberFormat="1" applyFont="1" applyFill="1" applyBorder="1" applyAlignment="1"/>
    <xf numFmtId="0" fontId="286" fillId="0" borderId="64" xfId="12068" quotePrefix="1" applyFont="1" applyBorder="1" applyAlignment="1">
      <alignment horizontal="left" vertical="center"/>
    </xf>
    <xf numFmtId="0" fontId="286" fillId="0" borderId="0" xfId="12068" quotePrefix="1" applyFont="1" applyBorder="1" applyAlignment="1">
      <alignment horizontal="left" vertical="center"/>
    </xf>
    <xf numFmtId="0" fontId="286" fillId="0" borderId="0" xfId="12068" applyFont="1" applyBorder="1" applyAlignment="1">
      <alignment horizontal="left"/>
    </xf>
    <xf numFmtId="0" fontId="286" fillId="0" borderId="0" xfId="12068" applyFont="1" applyBorder="1" applyAlignment="1">
      <alignment horizontal="left" wrapText="1"/>
    </xf>
    <xf numFmtId="0" fontId="413" fillId="0" borderId="76" xfId="12068" applyFont="1" applyFill="1" applyBorder="1" applyAlignment="1">
      <alignment horizontal="left"/>
    </xf>
    <xf numFmtId="41" fontId="290" fillId="85" borderId="83" xfId="12068" applyNumberFormat="1" applyFont="1" applyFill="1" applyBorder="1" applyAlignment="1"/>
    <xf numFmtId="41" fontId="290" fillId="0" borderId="83" xfId="12068" applyNumberFormat="1" applyFont="1" applyFill="1" applyBorder="1" applyAlignment="1"/>
    <xf numFmtId="41" fontId="290" fillId="0" borderId="83" xfId="12068" applyNumberFormat="1" applyFont="1" applyBorder="1" applyAlignment="1"/>
    <xf numFmtId="0" fontId="290" fillId="0" borderId="0" xfId="12068" quotePrefix="1" applyFont="1" applyFill="1" applyBorder="1" applyAlignment="1">
      <alignment horizontal="left" vertical="center"/>
    </xf>
    <xf numFmtId="267" fontId="290" fillId="85" borderId="66" xfId="12068" applyNumberFormat="1" applyFont="1" applyFill="1" applyBorder="1" applyAlignment="1"/>
    <xf numFmtId="267" fontId="290" fillId="0" borderId="66" xfId="12068" applyNumberFormat="1" applyFont="1" applyFill="1" applyBorder="1" applyAlignment="1"/>
    <xf numFmtId="267" fontId="290" fillId="0" borderId="66" xfId="12068" applyNumberFormat="1" applyFont="1" applyBorder="1" applyAlignment="1"/>
    <xf numFmtId="0" fontId="13" fillId="0" borderId="0" xfId="12068" applyFont="1" applyFill="1" applyAlignment="1">
      <alignment vertical="center"/>
    </xf>
    <xf numFmtId="0" fontId="286" fillId="0" borderId="82" xfId="12068" quotePrefix="1" applyFont="1" applyFill="1" applyBorder="1" applyAlignment="1">
      <alignment horizontal="left" vertical="center"/>
    </xf>
    <xf numFmtId="267" fontId="286" fillId="0" borderId="65" xfId="12068" applyNumberFormat="1" applyFont="1" applyBorder="1" applyAlignment="1"/>
    <xf numFmtId="267" fontId="290" fillId="85" borderId="83" xfId="12068" applyNumberFormat="1" applyFont="1" applyFill="1" applyBorder="1" applyAlignment="1"/>
    <xf numFmtId="267" fontId="290" fillId="0" borderId="83" xfId="12068" applyNumberFormat="1" applyFont="1" applyFill="1" applyBorder="1" applyAlignment="1"/>
    <xf numFmtId="267" fontId="290" fillId="0" borderId="83" xfId="12068" applyNumberFormat="1" applyFont="1" applyBorder="1" applyAlignment="1"/>
    <xf numFmtId="0" fontId="32" fillId="0" borderId="0" xfId="12068" applyFont="1" applyFill="1" applyAlignment="1">
      <alignment vertical="center"/>
    </xf>
    <xf numFmtId="0" fontId="19" fillId="0" borderId="0" xfId="12068" applyFont="1" applyFill="1" applyAlignment="1">
      <alignment vertical="center"/>
    </xf>
    <xf numFmtId="41" fontId="19" fillId="0" borderId="0" xfId="12068" applyNumberFormat="1" applyFont="1" applyFill="1" applyAlignment="1">
      <alignment vertical="center"/>
    </xf>
    <xf numFmtId="0" fontId="286" fillId="0" borderId="0" xfId="12068" quotePrefix="1" applyFont="1" applyFill="1" applyBorder="1" applyAlignment="1">
      <alignment horizontal="left"/>
    </xf>
    <xf numFmtId="267" fontId="286" fillId="0" borderId="66" xfId="12068" quotePrefix="1" applyNumberFormat="1" applyFont="1" applyBorder="1" applyAlignment="1"/>
    <xf numFmtId="0" fontId="414" fillId="0" borderId="0" xfId="12068" applyFont="1" applyFill="1" applyAlignment="1">
      <alignment vertical="center"/>
    </xf>
    <xf numFmtId="41" fontId="286" fillId="0" borderId="66" xfId="12068" applyNumberFormat="1" applyFont="1" applyBorder="1" applyAlignment="1"/>
    <xf numFmtId="0" fontId="286" fillId="0" borderId="0" xfId="12068" quotePrefix="1" applyFont="1" applyFill="1" applyBorder="1" applyAlignment="1">
      <alignment horizontal="left" wrapText="1"/>
    </xf>
    <xf numFmtId="0" fontId="290" fillId="0" borderId="76" xfId="12068" applyFont="1" applyFill="1" applyBorder="1" applyAlignment="1">
      <alignment horizontal="left" wrapText="1"/>
    </xf>
    <xf numFmtId="41" fontId="80" fillId="0" borderId="0" xfId="12068" applyNumberFormat="1" applyFont="1" applyFill="1" applyBorder="1" applyAlignment="1">
      <alignment vertical="center"/>
    </xf>
    <xf numFmtId="0" fontId="80" fillId="0" borderId="0" xfId="12068" applyFont="1" applyFill="1" applyBorder="1" applyAlignment="1">
      <alignment vertical="center"/>
    </xf>
    <xf numFmtId="0" fontId="80" fillId="0" borderId="0" xfId="12068" applyFont="1" applyBorder="1" applyAlignment="1">
      <alignment vertical="center"/>
    </xf>
    <xf numFmtId="41" fontId="286" fillId="0" borderId="82" xfId="12068" applyNumberFormat="1" applyFont="1" applyBorder="1" applyAlignment="1"/>
    <xf numFmtId="0" fontId="19" fillId="0" borderId="0" xfId="12068" applyFont="1" applyFill="1" applyBorder="1" applyAlignment="1"/>
    <xf numFmtId="0" fontId="290" fillId="0" borderId="82" xfId="12068" applyFont="1" applyFill="1" applyBorder="1" applyAlignment="1">
      <alignment horizontal="left" wrapText="1"/>
    </xf>
    <xf numFmtId="267" fontId="290" fillId="85" borderId="65" xfId="12068" applyNumberFormat="1" applyFont="1" applyFill="1" applyBorder="1" applyAlignment="1"/>
    <xf numFmtId="267" fontId="290" fillId="0" borderId="65" xfId="12068" applyNumberFormat="1" applyFont="1" applyFill="1" applyBorder="1" applyAlignment="1"/>
    <xf numFmtId="267" fontId="290" fillId="0" borderId="65" xfId="12068" applyNumberFormat="1" applyFont="1" applyBorder="1" applyAlignment="1"/>
    <xf numFmtId="0" fontId="80" fillId="0" borderId="0" xfId="12068" applyFont="1" applyBorder="1" applyAlignment="1"/>
    <xf numFmtId="0" fontId="415" fillId="0" borderId="76" xfId="12068" applyFont="1" applyFill="1" applyBorder="1" applyAlignment="1">
      <alignment horizontal="left"/>
    </xf>
    <xf numFmtId="267" fontId="286" fillId="85" borderId="66" xfId="12068" applyNumberFormat="1" applyFont="1" applyFill="1" applyBorder="1" applyAlignment="1">
      <alignment horizontal="center"/>
    </xf>
    <xf numFmtId="267" fontId="286" fillId="0" borderId="66" xfId="12068" applyNumberFormat="1" applyFont="1" applyFill="1" applyBorder="1" applyAlignment="1">
      <alignment horizontal="center"/>
    </xf>
    <xf numFmtId="0" fontId="286" fillId="0" borderId="64" xfId="12068" quotePrefix="1" applyFont="1" applyFill="1" applyBorder="1" applyAlignment="1">
      <alignment horizontal="left" wrapText="1"/>
    </xf>
    <xf numFmtId="41" fontId="286" fillId="85" borderId="69" xfId="12068" applyNumberFormat="1" applyFont="1" applyFill="1" applyBorder="1" applyAlignment="1"/>
    <xf numFmtId="41" fontId="286" fillId="0" borderId="69" xfId="12068" applyNumberFormat="1" applyFont="1" applyBorder="1" applyAlignment="1"/>
    <xf numFmtId="0" fontId="290" fillId="0" borderId="64" xfId="12068" applyFont="1" applyFill="1" applyBorder="1" applyAlignment="1">
      <alignment horizontal="left" wrapText="1"/>
    </xf>
    <xf numFmtId="267" fontId="290" fillId="85" borderId="69" xfId="12068" applyNumberFormat="1" applyFont="1" applyFill="1" applyBorder="1" applyAlignment="1">
      <alignment horizontal="center"/>
    </xf>
    <xf numFmtId="267" fontId="290" fillId="0" borderId="69" xfId="12068" applyNumberFormat="1" applyFont="1" applyFill="1" applyBorder="1" applyAlignment="1">
      <alignment horizontal="center"/>
    </xf>
    <xf numFmtId="268" fontId="290" fillId="0" borderId="0" xfId="12068" applyNumberFormat="1" applyFont="1" applyFill="1" applyBorder="1" applyAlignment="1">
      <alignment horizontal="center"/>
    </xf>
    <xf numFmtId="279" fontId="286" fillId="0" borderId="0" xfId="10047" applyNumberFormat="1" applyFont="1" applyFill="1" applyBorder="1" applyAlignment="1">
      <alignment horizontal="right" vertical="center"/>
    </xf>
    <xf numFmtId="279" fontId="286" fillId="0" borderId="0" xfId="10047" applyNumberFormat="1" applyFont="1" applyBorder="1" applyAlignment="1">
      <alignment horizontal="right" vertical="center"/>
    </xf>
    <xf numFmtId="279" fontId="286" fillId="0" borderId="64" xfId="10047" applyNumberFormat="1" applyFont="1" applyFill="1" applyBorder="1" applyAlignment="1">
      <alignment horizontal="right" vertical="center"/>
    </xf>
    <xf numFmtId="279" fontId="286" fillId="0" borderId="64" xfId="10047" applyNumberFormat="1" applyFont="1" applyBorder="1" applyAlignment="1">
      <alignment horizontal="right" vertical="center"/>
    </xf>
    <xf numFmtId="0" fontId="290" fillId="0" borderId="84" xfId="12361" applyFont="1" applyFill="1" applyBorder="1" applyAlignment="1">
      <alignment horizontal="left"/>
    </xf>
    <xf numFmtId="41" fontId="286" fillId="85" borderId="83" xfId="12361" applyNumberFormat="1" applyFont="1" applyFill="1" applyBorder="1" applyAlignment="1">
      <alignment horizontal="right" vertical="center"/>
    </xf>
    <xf numFmtId="41" fontId="286" fillId="0" borderId="83" xfId="12361" applyNumberFormat="1" applyFont="1" applyFill="1" applyBorder="1" applyAlignment="1">
      <alignment horizontal="right" vertical="center"/>
    </xf>
    <xf numFmtId="41" fontId="286" fillId="29" borderId="83" xfId="12361" applyNumberFormat="1" applyFont="1" applyFill="1" applyBorder="1" applyAlignment="1">
      <alignment horizontal="right" vertical="center"/>
    </xf>
    <xf numFmtId="0" fontId="141" fillId="29" borderId="0" xfId="12361" applyFont="1" applyFill="1" applyBorder="1" applyAlignment="1">
      <alignment vertical="center"/>
    </xf>
    <xf numFmtId="0" fontId="286" fillId="0" borderId="71" xfId="12361" quotePrefix="1" applyFont="1" applyFill="1" applyBorder="1" applyAlignment="1">
      <alignment horizontal="left" vertical="center"/>
    </xf>
    <xf numFmtId="267" fontId="286" fillId="85" borderId="66" xfId="12361" applyNumberFormat="1" applyFont="1" applyFill="1" applyBorder="1" applyAlignment="1">
      <alignment horizontal="right" vertical="center"/>
    </xf>
    <xf numFmtId="267" fontId="286" fillId="0" borderId="66" xfId="12361" applyNumberFormat="1" applyFont="1" applyFill="1" applyBorder="1" applyAlignment="1">
      <alignment horizontal="right" vertical="center"/>
    </xf>
    <xf numFmtId="267" fontId="286" fillId="29" borderId="66" xfId="12361" applyNumberFormat="1" applyFont="1" applyFill="1" applyBorder="1" applyAlignment="1">
      <alignment horizontal="right" vertical="center"/>
    </xf>
    <xf numFmtId="0" fontId="290" fillId="0" borderId="71" xfId="12361" applyFont="1" applyFill="1" applyBorder="1" applyAlignment="1">
      <alignment horizontal="left"/>
    </xf>
    <xf numFmtId="0" fontId="286" fillId="0" borderId="71" xfId="12361" applyFont="1" applyFill="1" applyBorder="1" applyAlignment="1">
      <alignment horizontal="left" vertical="center"/>
    </xf>
    <xf numFmtId="0" fontId="290" fillId="0" borderId="71" xfId="12361" applyFont="1" applyFill="1" applyBorder="1" applyAlignment="1">
      <alignment horizontal="left" vertical="center"/>
    </xf>
    <xf numFmtId="0" fontId="286" fillId="0" borderId="71" xfId="12361" applyFont="1" applyFill="1" applyBorder="1" applyAlignment="1">
      <alignment horizontal="left" vertical="center" indent="1"/>
    </xf>
    <xf numFmtId="0" fontId="286" fillId="0" borderId="71" xfId="12361" quotePrefix="1" applyFont="1" applyFill="1" applyBorder="1" applyAlignment="1">
      <alignment horizontal="left" vertical="center" indent="1"/>
    </xf>
    <xf numFmtId="0" fontId="286" fillId="0" borderId="71" xfId="12361" applyFont="1" applyFill="1" applyBorder="1" applyAlignment="1">
      <alignment horizontal="left" indent="1"/>
    </xf>
    <xf numFmtId="41" fontId="141" fillId="29" borderId="0" xfId="12361" applyNumberFormat="1" applyFont="1" applyFill="1" applyBorder="1" applyAlignment="1">
      <alignment vertical="center"/>
    </xf>
    <xf numFmtId="0" fontId="32" fillId="29" borderId="0" xfId="12361" applyFont="1" applyFill="1" applyBorder="1" applyAlignment="1">
      <alignment vertical="center"/>
    </xf>
    <xf numFmtId="0" fontId="286" fillId="0" borderId="84" xfId="12361" applyFont="1" applyFill="1" applyBorder="1" applyAlignment="1">
      <alignment horizontal="left" vertical="center"/>
    </xf>
    <xf numFmtId="267" fontId="286" fillId="85" borderId="83" xfId="12361" applyNumberFormat="1" applyFont="1" applyFill="1" applyBorder="1" applyAlignment="1">
      <alignment horizontal="right" vertical="center"/>
    </xf>
    <xf numFmtId="267" fontId="286" fillId="0" borderId="83" xfId="12361" applyNumberFormat="1" applyFont="1" applyFill="1" applyBorder="1" applyAlignment="1">
      <alignment horizontal="right" vertical="center"/>
    </xf>
    <xf numFmtId="0" fontId="286" fillId="0" borderId="67" xfId="12361" applyFont="1" applyFill="1" applyBorder="1" applyAlignment="1">
      <alignment horizontal="left" vertical="center"/>
    </xf>
    <xf numFmtId="267" fontId="286" fillId="85" borderId="69" xfId="12361" applyNumberFormat="1" applyFont="1" applyFill="1" applyBorder="1" applyAlignment="1">
      <alignment horizontal="right" vertical="center"/>
    </xf>
    <xf numFmtId="267" fontId="286" fillId="0" borderId="69" xfId="12361" applyNumberFormat="1" applyFont="1" applyFill="1" applyBorder="1" applyAlignment="1">
      <alignment horizontal="right" vertical="center"/>
    </xf>
    <xf numFmtId="267" fontId="286" fillId="29" borderId="69" xfId="12361" applyNumberFormat="1" applyFont="1" applyFill="1" applyBorder="1" applyAlignment="1">
      <alignment horizontal="right" vertical="center"/>
    </xf>
    <xf numFmtId="41" fontId="286" fillId="29" borderId="69" xfId="12361" applyNumberFormat="1" applyFont="1" applyFill="1" applyBorder="1" applyAlignment="1">
      <alignment horizontal="right" vertical="center"/>
    </xf>
    <xf numFmtId="0" fontId="286" fillId="0" borderId="73" xfId="12361" applyFont="1" applyFill="1" applyBorder="1" applyAlignment="1">
      <alignment horizontal="left" vertical="center"/>
    </xf>
    <xf numFmtId="267" fontId="286" fillId="85" borderId="65" xfId="12361" applyNumberFormat="1" applyFont="1" applyFill="1" applyBorder="1" applyAlignment="1">
      <alignment horizontal="right" vertical="center"/>
    </xf>
    <xf numFmtId="267" fontId="286" fillId="0" borderId="65" xfId="12361" applyNumberFormat="1" applyFont="1" applyFill="1" applyBorder="1" applyAlignment="1">
      <alignment horizontal="right" vertical="center"/>
    </xf>
    <xf numFmtId="267" fontId="286" fillId="29" borderId="65" xfId="12361" applyNumberFormat="1" applyFont="1" applyFill="1" applyBorder="1" applyAlignment="1">
      <alignment horizontal="right" vertical="center"/>
    </xf>
    <xf numFmtId="0" fontId="286" fillId="0" borderId="0" xfId="12361" applyFont="1" applyFill="1" applyBorder="1" applyAlignment="1">
      <alignment horizontal="left" vertical="center"/>
    </xf>
    <xf numFmtId="41" fontId="286" fillId="0" borderId="0" xfId="12361" applyNumberFormat="1" applyFont="1" applyFill="1" applyBorder="1" applyAlignment="1">
      <alignment horizontal="right" vertical="center"/>
    </xf>
    <xf numFmtId="41" fontId="286" fillId="29" borderId="0" xfId="12361" applyNumberFormat="1" applyFont="1" applyFill="1" applyBorder="1" applyAlignment="1">
      <alignment horizontal="right" vertical="center"/>
    </xf>
    <xf numFmtId="0" fontId="286" fillId="0" borderId="76" xfId="12361" applyFont="1" applyFill="1" applyBorder="1" applyAlignment="1">
      <alignment horizontal="left" vertical="center"/>
    </xf>
    <xf numFmtId="41" fontId="286" fillId="0" borderId="76" xfId="12361" applyNumberFormat="1" applyFont="1" applyFill="1" applyBorder="1" applyAlignment="1">
      <alignment horizontal="right" vertical="center"/>
    </xf>
    <xf numFmtId="41" fontId="286" fillId="29" borderId="76" xfId="12361" applyNumberFormat="1" applyFont="1" applyFill="1" applyBorder="1" applyAlignment="1">
      <alignment horizontal="right" vertical="center"/>
    </xf>
    <xf numFmtId="0" fontId="285" fillId="0" borderId="67" xfId="12068" applyFont="1" applyFill="1" applyBorder="1" applyAlignment="1">
      <alignment horizontal="left" vertical="center"/>
    </xf>
    <xf numFmtId="0" fontId="290" fillId="0" borderId="0" xfId="12360" applyFont="1" applyFill="1" applyBorder="1" applyAlignment="1">
      <alignment horizontal="left" vertical="center"/>
    </xf>
    <xf numFmtId="269" fontId="286" fillId="85" borderId="66" xfId="12360" applyNumberFormat="1" applyFont="1" applyFill="1" applyBorder="1" applyAlignment="1">
      <alignment vertical="center"/>
    </xf>
    <xf numFmtId="269" fontId="286" fillId="0" borderId="66" xfId="12360" applyNumberFormat="1" applyFont="1" applyFill="1" applyBorder="1" applyAlignment="1">
      <alignment vertical="center"/>
    </xf>
    <xf numFmtId="269" fontId="286" fillId="0" borderId="66" xfId="12360" applyNumberFormat="1" applyFont="1" applyBorder="1" applyAlignment="1">
      <alignment vertical="center"/>
    </xf>
    <xf numFmtId="0" fontId="141" fillId="0" borderId="0" xfId="12360" applyFont="1" applyBorder="1" applyAlignment="1">
      <alignment vertical="center"/>
    </xf>
    <xf numFmtId="269" fontId="286" fillId="0" borderId="69" xfId="12360" applyNumberFormat="1" applyFont="1" applyBorder="1" applyAlignment="1">
      <alignment vertical="center"/>
    </xf>
    <xf numFmtId="0" fontId="290" fillId="0" borderId="82" xfId="12360" applyFont="1" applyFill="1" applyBorder="1" applyAlignment="1">
      <alignment horizontal="left" vertical="center" indent="1"/>
    </xf>
    <xf numFmtId="269" fontId="290" fillId="85" borderId="65" xfId="12360" applyNumberFormat="1" applyFont="1" applyFill="1" applyBorder="1" applyAlignment="1">
      <alignment vertical="center"/>
    </xf>
    <xf numFmtId="269" fontId="290" fillId="0" borderId="65" xfId="12360" applyNumberFormat="1" applyFont="1" applyFill="1" applyBorder="1" applyAlignment="1">
      <alignment vertical="center"/>
    </xf>
    <xf numFmtId="269" fontId="290" fillId="0" borderId="65" xfId="12360" applyNumberFormat="1" applyFont="1" applyBorder="1" applyAlignment="1">
      <alignment vertical="center"/>
    </xf>
    <xf numFmtId="0" fontId="286" fillId="0" borderId="76" xfId="12360" applyFont="1" applyFill="1" applyBorder="1" applyAlignment="1">
      <alignment horizontal="left" vertical="center" indent="1"/>
    </xf>
    <xf numFmtId="269" fontId="286" fillId="85" borderId="83" xfId="12360" applyNumberFormat="1" applyFont="1" applyFill="1" applyBorder="1" applyAlignment="1">
      <alignment vertical="center"/>
    </xf>
    <xf numFmtId="269" fontId="286" fillId="0" borderId="83" xfId="12360" applyNumberFormat="1" applyFont="1" applyFill="1" applyBorder="1" applyAlignment="1">
      <alignment vertical="center"/>
    </xf>
    <xf numFmtId="269" fontId="286" fillId="0" borderId="83" xfId="12360" applyNumberFormat="1" applyFont="1" applyBorder="1" applyAlignment="1">
      <alignment vertical="center"/>
    </xf>
    <xf numFmtId="0" fontId="344" fillId="0" borderId="0" xfId="12360" applyFont="1" applyFill="1" applyBorder="1" applyAlignment="1">
      <alignment horizontal="left" vertical="center"/>
    </xf>
    <xf numFmtId="269" fontId="286" fillId="85" borderId="69" xfId="12360" applyNumberFormat="1" applyFont="1" applyFill="1" applyBorder="1" applyAlignment="1">
      <alignment vertical="center"/>
    </xf>
    <xf numFmtId="269" fontId="286" fillId="0" borderId="69" xfId="12360" applyNumberFormat="1" applyFont="1" applyFill="1" applyBorder="1" applyAlignment="1">
      <alignment vertical="center"/>
    </xf>
    <xf numFmtId="0" fontId="286" fillId="0" borderId="0" xfId="12360" applyFont="1" applyFill="1"/>
    <xf numFmtId="269" fontId="292" fillId="0" borderId="0" xfId="12360" applyNumberFormat="1" applyFont="1" applyFill="1"/>
    <xf numFmtId="269" fontId="292" fillId="0" borderId="0" xfId="12360" applyNumberFormat="1" applyFont="1" applyFill="1" applyBorder="1"/>
    <xf numFmtId="0" fontId="10" fillId="0" borderId="0" xfId="12360" applyFont="1" applyFill="1"/>
    <xf numFmtId="269" fontId="286" fillId="0" borderId="64" xfId="12360" applyNumberFormat="1" applyFont="1" applyFill="1" applyBorder="1" applyAlignment="1">
      <alignment horizontal="right" vertical="center"/>
    </xf>
    <xf numFmtId="263" fontId="286" fillId="0" borderId="0" xfId="12360" applyNumberFormat="1" applyFont="1" applyFill="1" applyBorder="1" applyAlignment="1">
      <alignment horizontal="left" vertical="center" indent="2"/>
    </xf>
    <xf numFmtId="0" fontId="286" fillId="0" borderId="82" xfId="12360" applyFont="1" applyFill="1" applyBorder="1" applyAlignment="1">
      <alignment horizontal="left" vertical="center" indent="1"/>
    </xf>
    <xf numFmtId="269" fontId="286" fillId="85" borderId="65" xfId="12360" applyNumberFormat="1" applyFont="1" applyFill="1" applyBorder="1" applyAlignment="1">
      <alignment vertical="center"/>
    </xf>
    <xf numFmtId="269" fontId="286" fillId="0" borderId="65" xfId="12360" applyNumberFormat="1" applyFont="1" applyFill="1" applyBorder="1" applyAlignment="1">
      <alignment vertical="center"/>
    </xf>
    <xf numFmtId="269" fontId="286" fillId="0" borderId="65" xfId="12360" applyNumberFormat="1" applyFont="1" applyBorder="1" applyAlignment="1">
      <alignment vertical="center"/>
    </xf>
    <xf numFmtId="0" fontId="269" fillId="0" borderId="0" xfId="10047" applyFont="1" applyFill="1" applyAlignment="1">
      <alignment vertical="top"/>
    </xf>
    <xf numFmtId="0" fontId="143" fillId="0" borderId="0" xfId="12068" applyFont="1" applyFill="1" applyAlignment="1">
      <alignment vertical="center"/>
    </xf>
    <xf numFmtId="49" fontId="300" fillId="0" borderId="83" xfId="12068" applyNumberFormat="1" applyFont="1" applyFill="1" applyBorder="1" applyAlignment="1">
      <alignment horizontal="right" vertical="top"/>
    </xf>
    <xf numFmtId="49" fontId="300" fillId="0" borderId="87" xfId="12068" applyNumberFormat="1" applyFont="1" applyFill="1" applyBorder="1" applyAlignment="1">
      <alignment horizontal="right" vertical="top"/>
    </xf>
    <xf numFmtId="49" fontId="300" fillId="0" borderId="72" xfId="12068" applyNumberFormat="1" applyFont="1" applyFill="1" applyBorder="1" applyAlignment="1">
      <alignment horizontal="right" vertical="top"/>
    </xf>
    <xf numFmtId="0" fontId="285" fillId="0" borderId="67" xfId="12068" applyFont="1" applyFill="1" applyBorder="1" applyAlignment="1">
      <alignment horizontal="left" vertical="top"/>
    </xf>
    <xf numFmtId="0" fontId="286" fillId="0" borderId="84" xfId="12068" applyFont="1" applyFill="1" applyBorder="1" applyAlignment="1">
      <alignment horizontal="left" wrapText="1"/>
    </xf>
    <xf numFmtId="268" fontId="286" fillId="29" borderId="83" xfId="12068" applyNumberFormat="1" applyFont="1" applyFill="1" applyBorder="1" applyAlignment="1"/>
    <xf numFmtId="0" fontId="286" fillId="0" borderId="0" xfId="12360" quotePrefix="1" applyFont="1" applyFill="1" applyBorder="1" applyAlignment="1">
      <alignment horizontal="left" vertical="center" indent="1"/>
    </xf>
    <xf numFmtId="267" fontId="286" fillId="29" borderId="66" xfId="12068" applyNumberFormat="1" applyFont="1" applyFill="1" applyBorder="1" applyAlignment="1"/>
    <xf numFmtId="268" fontId="307" fillId="0" borderId="0" xfId="12068" applyNumberFormat="1" applyFont="1" applyBorder="1" applyAlignment="1">
      <alignment vertical="center"/>
    </xf>
    <xf numFmtId="267" fontId="286" fillId="29" borderId="83" xfId="12068" applyNumberFormat="1" applyFont="1" applyFill="1" applyBorder="1" applyAlignment="1"/>
    <xf numFmtId="267" fontId="290" fillId="29" borderId="65" xfId="12068" applyNumberFormat="1" applyFont="1" applyFill="1" applyBorder="1" applyAlignment="1"/>
    <xf numFmtId="0" fontId="282" fillId="0" borderId="0" xfId="630" applyFont="1" applyFill="1" applyBorder="1" applyAlignment="1" applyProtection="1">
      <alignment horizontal="left" vertical="top"/>
    </xf>
    <xf numFmtId="268" fontId="10" fillId="0" borderId="0" xfId="10047" applyNumberFormat="1" applyFont="1" applyBorder="1"/>
    <xf numFmtId="279" fontId="286" fillId="0" borderId="83" xfId="10047" applyNumberFormat="1" applyFont="1" applyBorder="1" applyAlignment="1">
      <alignment horizontal="right"/>
    </xf>
    <xf numFmtId="279" fontId="286" fillId="0" borderId="66" xfId="10047" applyNumberFormat="1" applyFont="1" applyBorder="1" applyAlignment="1">
      <alignment horizontal="right" vertical="center"/>
    </xf>
    <xf numFmtId="0" fontId="286" fillId="0" borderId="0" xfId="10047" applyFont="1" applyFill="1" applyBorder="1" applyAlignment="1">
      <alignment horizontal="left" vertical="center" wrapText="1"/>
    </xf>
    <xf numFmtId="267" fontId="286" fillId="0" borderId="66" xfId="10047" applyNumberFormat="1" applyFont="1" applyBorder="1" applyAlignment="1"/>
    <xf numFmtId="0" fontId="285" fillId="0" borderId="64" xfId="10047" applyFont="1" applyFill="1" applyBorder="1" applyAlignment="1">
      <alignment horizontal="left" vertical="center" wrapText="1"/>
    </xf>
    <xf numFmtId="280" fontId="286" fillId="0" borderId="64" xfId="10047" applyNumberFormat="1" applyFont="1" applyBorder="1" applyAlignment="1">
      <alignment vertical="center"/>
    </xf>
    <xf numFmtId="280" fontId="286" fillId="0" borderId="64" xfId="10047" applyNumberFormat="1" applyFont="1" applyFill="1" applyBorder="1" applyAlignment="1">
      <alignment vertical="center"/>
    </xf>
    <xf numFmtId="280" fontId="286" fillId="0" borderId="64" xfId="10047" applyNumberFormat="1" applyFont="1" applyBorder="1" applyAlignment="1"/>
    <xf numFmtId="297" fontId="286" fillId="85" borderId="65" xfId="10047" applyNumberFormat="1" applyFont="1" applyFill="1" applyBorder="1" applyAlignment="1">
      <alignment vertical="center"/>
    </xf>
    <xf numFmtId="297" fontId="286" fillId="0" borderId="65" xfId="10047" applyNumberFormat="1" applyFont="1" applyFill="1" applyBorder="1" applyAlignment="1">
      <alignment vertical="center"/>
    </xf>
    <xf numFmtId="297" fontId="286" fillId="0" borderId="65" xfId="10047" applyNumberFormat="1" applyFont="1" applyBorder="1" applyAlignment="1">
      <alignment vertical="center"/>
    </xf>
    <xf numFmtId="0" fontId="26" fillId="0" borderId="0" xfId="0" applyFont="1" applyBorder="1" applyAlignment="1">
      <alignment horizontal="left" vertical="top" wrapText="1"/>
    </xf>
    <xf numFmtId="0" fontId="286" fillId="0" borderId="84" xfId="0" applyFont="1" applyFill="1" applyBorder="1"/>
    <xf numFmtId="267" fontId="286" fillId="85" borderId="83" xfId="623" applyNumberFormat="1" applyFont="1" applyFill="1" applyBorder="1"/>
    <xf numFmtId="267" fontId="286" fillId="0" borderId="83" xfId="623" applyNumberFormat="1" applyFont="1" applyFill="1" applyBorder="1"/>
    <xf numFmtId="0" fontId="286" fillId="0" borderId="71" xfId="0" applyFont="1" applyFill="1" applyBorder="1"/>
    <xf numFmtId="267" fontId="286" fillId="85" borderId="66" xfId="623" applyNumberFormat="1" applyFont="1" applyFill="1" applyBorder="1"/>
    <xf numFmtId="267" fontId="286" fillId="0" borderId="66" xfId="623" applyNumberFormat="1" applyFont="1" applyFill="1" applyBorder="1"/>
    <xf numFmtId="0" fontId="286" fillId="0" borderId="71" xfId="0" quotePrefix="1" applyFont="1" applyFill="1" applyBorder="1"/>
    <xf numFmtId="0" fontId="286" fillId="0" borderId="67" xfId="0" applyFont="1" applyFill="1" applyBorder="1"/>
    <xf numFmtId="267" fontId="286" fillId="0" borderId="69" xfId="623" applyNumberFormat="1" applyFont="1" applyFill="1" applyBorder="1"/>
    <xf numFmtId="0" fontId="290" fillId="0" borderId="73" xfId="0" applyFont="1" applyFill="1" applyBorder="1"/>
    <xf numFmtId="267" fontId="290" fillId="85" borderId="65" xfId="623" applyNumberFormat="1" applyFont="1" applyFill="1" applyBorder="1"/>
    <xf numFmtId="267" fontId="290" fillId="0" borderId="65" xfId="623" applyNumberFormat="1" applyFont="1" applyFill="1" applyBorder="1"/>
    <xf numFmtId="0" fontId="290" fillId="0" borderId="71" xfId="0" applyFont="1" applyFill="1" applyBorder="1"/>
    <xf numFmtId="267" fontId="290" fillId="85" borderId="66" xfId="623" applyNumberFormat="1" applyFont="1" applyFill="1" applyBorder="1"/>
    <xf numFmtId="267" fontId="290" fillId="0" borderId="66" xfId="623" applyNumberFormat="1" applyFont="1" applyFill="1" applyBorder="1"/>
    <xf numFmtId="0" fontId="290" fillId="0" borderId="67" xfId="0" applyFont="1" applyFill="1" applyBorder="1"/>
    <xf numFmtId="267" fontId="290" fillId="85" borderId="69" xfId="623" applyNumberFormat="1" applyFont="1" applyFill="1" applyBorder="1"/>
    <xf numFmtId="267" fontId="290" fillId="0" borderId="69" xfId="623" applyNumberFormat="1" applyFont="1" applyFill="1" applyBorder="1"/>
    <xf numFmtId="0" fontId="394" fillId="0" borderId="0" xfId="0" applyFont="1" applyFill="1" applyBorder="1"/>
    <xf numFmtId="267" fontId="394" fillId="0" borderId="0" xfId="623" applyNumberFormat="1" applyFont="1" applyFill="1" applyBorder="1"/>
    <xf numFmtId="267" fontId="394" fillId="0" borderId="0" xfId="0" applyNumberFormat="1" applyFont="1" applyFill="1" applyBorder="1"/>
    <xf numFmtId="0" fontId="416" fillId="0" borderId="84" xfId="0" applyFont="1" applyFill="1" applyBorder="1"/>
    <xf numFmtId="0" fontId="286" fillId="0" borderId="71" xfId="0" applyFont="1" applyFill="1" applyBorder="1" applyAlignment="1">
      <alignment horizontal="left"/>
    </xf>
    <xf numFmtId="270" fontId="295" fillId="29" borderId="0" xfId="0" applyNumberFormat="1" applyFont="1" applyFill="1"/>
    <xf numFmtId="0" fontId="286" fillId="0" borderId="73" xfId="0" applyFont="1" applyFill="1" applyBorder="1" applyAlignment="1">
      <alignment horizontal="left"/>
    </xf>
    <xf numFmtId="267" fontId="286" fillId="85" borderId="65" xfId="623" applyNumberFormat="1" applyFont="1" applyFill="1" applyBorder="1"/>
    <xf numFmtId="267" fontId="286" fillId="0" borderId="65" xfId="623" applyNumberFormat="1" applyFont="1" applyFill="1" applyBorder="1"/>
    <xf numFmtId="270" fontId="295" fillId="29" borderId="0" xfId="623" applyNumberFormat="1" applyFont="1" applyFill="1"/>
    <xf numFmtId="0" fontId="417" fillId="0" borderId="0" xfId="10047" applyFont="1" applyFill="1"/>
    <xf numFmtId="267" fontId="286" fillId="85" borderId="83" xfId="12361" applyNumberFormat="1" applyFont="1" applyFill="1" applyBorder="1" applyAlignment="1">
      <alignment horizontal="left" vertical="center"/>
    </xf>
    <xf numFmtId="267" fontId="286" fillId="0" borderId="83" xfId="12361" applyNumberFormat="1" applyFont="1" applyFill="1" applyBorder="1" applyAlignment="1">
      <alignment horizontal="left" vertical="center"/>
    </xf>
    <xf numFmtId="267" fontId="286" fillId="0" borderId="83" xfId="12361" applyNumberFormat="1" applyFont="1" applyBorder="1" applyAlignment="1">
      <alignment horizontal="left" vertical="center"/>
    </xf>
    <xf numFmtId="0" fontId="141" fillId="0" borderId="0" xfId="12361" applyFont="1" applyAlignment="1">
      <alignment vertical="center"/>
    </xf>
    <xf numFmtId="267" fontId="286" fillId="85" borderId="66" xfId="12361" applyNumberFormat="1" applyFont="1" applyFill="1" applyBorder="1" applyAlignment="1">
      <alignment horizontal="left" vertical="center"/>
    </xf>
    <xf numFmtId="267" fontId="286" fillId="0" borderId="66" xfId="12361" applyNumberFormat="1" applyFont="1" applyFill="1" applyBorder="1" applyAlignment="1">
      <alignment horizontal="left" vertical="center"/>
    </xf>
    <xf numFmtId="267" fontId="286" fillId="0" borderId="66" xfId="12361" applyNumberFormat="1" applyFont="1" applyBorder="1" applyAlignment="1">
      <alignment horizontal="left" vertical="center"/>
    </xf>
    <xf numFmtId="0" fontId="286" fillId="0" borderId="71" xfId="12361" applyFont="1" applyFill="1" applyBorder="1" applyAlignment="1">
      <alignment horizontal="left" wrapText="1"/>
    </xf>
    <xf numFmtId="267" fontId="286" fillId="85" borderId="66" xfId="12361" applyNumberFormat="1" applyFont="1" applyFill="1" applyBorder="1" applyAlignment="1">
      <alignment horizontal="left"/>
    </xf>
    <xf numFmtId="267" fontId="286" fillId="0" borderId="66" xfId="12361" applyNumberFormat="1" applyFont="1" applyFill="1" applyBorder="1" applyAlignment="1">
      <alignment horizontal="left"/>
    </xf>
    <xf numFmtId="267" fontId="286" fillId="0" borderId="66" xfId="12361" applyNumberFormat="1" applyFont="1" applyBorder="1" applyAlignment="1">
      <alignment horizontal="left"/>
    </xf>
    <xf numFmtId="0" fontId="141" fillId="0" borderId="0" xfId="12361" applyFont="1" applyBorder="1" applyAlignment="1">
      <alignment vertical="center"/>
    </xf>
    <xf numFmtId="267" fontId="286" fillId="85" borderId="69" xfId="12361" applyNumberFormat="1" applyFont="1" applyFill="1" applyBorder="1" applyAlignment="1">
      <alignment horizontal="left" vertical="center"/>
    </xf>
    <xf numFmtId="267" fontId="286" fillId="0" borderId="69" xfId="12361" applyNumberFormat="1" applyFont="1" applyFill="1" applyBorder="1" applyAlignment="1">
      <alignment horizontal="left" vertical="center"/>
    </xf>
    <xf numFmtId="267" fontId="286" fillId="0" borderId="69" xfId="12361" applyNumberFormat="1" applyFont="1" applyBorder="1" applyAlignment="1">
      <alignment horizontal="left" vertical="center"/>
    </xf>
    <xf numFmtId="0" fontId="290" fillId="0" borderId="84" xfId="12361" applyFont="1" applyFill="1" applyBorder="1" applyAlignment="1">
      <alignment horizontal="left" vertical="center"/>
    </xf>
    <xf numFmtId="267" fontId="290" fillId="85" borderId="83" xfId="12361" applyNumberFormat="1" applyFont="1" applyFill="1" applyBorder="1" applyAlignment="1">
      <alignment horizontal="left" vertical="center"/>
    </xf>
    <xf numFmtId="267" fontId="290" fillId="0" borderId="83" xfId="12361" applyNumberFormat="1" applyFont="1" applyFill="1" applyBorder="1" applyAlignment="1">
      <alignment horizontal="left" vertical="center"/>
    </xf>
    <xf numFmtId="267" fontId="290" fillId="0" borderId="83" xfId="12361" applyNumberFormat="1" applyFont="1" applyBorder="1" applyAlignment="1">
      <alignment horizontal="left" vertical="center"/>
    </xf>
    <xf numFmtId="0" fontId="32" fillId="0" borderId="0" xfId="12361" applyFont="1" applyBorder="1" applyAlignment="1">
      <alignment vertical="center"/>
    </xf>
    <xf numFmtId="0" fontId="290" fillId="0" borderId="67" xfId="12361" applyFont="1" applyFill="1" applyBorder="1" applyAlignment="1">
      <alignment wrapText="1"/>
    </xf>
    <xf numFmtId="267" fontId="290" fillId="85" borderId="69" xfId="12361" applyNumberFormat="1" applyFont="1" applyFill="1" applyBorder="1" applyAlignment="1">
      <alignment horizontal="left" vertical="center"/>
    </xf>
    <xf numFmtId="267" fontId="290" fillId="0" borderId="69" xfId="12361" applyNumberFormat="1" applyFont="1" applyFill="1" applyBorder="1" applyAlignment="1">
      <alignment horizontal="left" vertical="center"/>
    </xf>
    <xf numFmtId="267" fontId="290" fillId="0" borderId="69" xfId="12361" applyNumberFormat="1" applyFont="1" applyBorder="1" applyAlignment="1">
      <alignment horizontal="left" vertical="center"/>
    </xf>
    <xf numFmtId="0" fontId="10" fillId="0" borderId="0" xfId="12361" applyFont="1"/>
    <xf numFmtId="0" fontId="10" fillId="0" borderId="0" xfId="12361" applyFont="1" applyFill="1"/>
    <xf numFmtId="0" fontId="10" fillId="0" borderId="0" xfId="12361" applyFont="1" applyBorder="1"/>
    <xf numFmtId="0" fontId="293" fillId="0" borderId="0" xfId="10047" applyFont="1" applyFill="1" applyAlignment="1">
      <alignment horizontal="left" wrapText="1"/>
    </xf>
    <xf numFmtId="279" fontId="286" fillId="0" borderId="0" xfId="10047" applyNumberFormat="1" applyFont="1" applyFill="1" applyBorder="1" applyAlignment="1">
      <alignment horizontal="right"/>
    </xf>
    <xf numFmtId="279" fontId="286" fillId="0" borderId="0" xfId="10047" applyNumberFormat="1" applyFont="1" applyBorder="1" applyAlignment="1">
      <alignment horizontal="right"/>
    </xf>
    <xf numFmtId="279" fontId="286" fillId="0" borderId="71" xfId="10047" applyNumberFormat="1" applyFont="1" applyFill="1" applyBorder="1" applyAlignment="1">
      <alignment horizontal="right"/>
    </xf>
    <xf numFmtId="279" fontId="286" fillId="0" borderId="71" xfId="10047" applyNumberFormat="1" applyFont="1" applyFill="1" applyBorder="1" applyAlignment="1">
      <alignment horizontal="right" vertical="center"/>
    </xf>
    <xf numFmtId="0" fontId="290" fillId="0" borderId="76" xfId="12361" applyFont="1" applyFill="1" applyBorder="1" applyAlignment="1">
      <alignment horizontal="left" vertical="center"/>
    </xf>
    <xf numFmtId="166" fontId="285" fillId="0" borderId="76" xfId="12361" applyNumberFormat="1" applyFont="1" applyFill="1" applyBorder="1" applyAlignment="1">
      <alignment horizontal="right" vertical="center"/>
    </xf>
    <xf numFmtId="166" fontId="285" fillId="29" borderId="76" xfId="12361" applyNumberFormat="1" applyFont="1" applyFill="1" applyBorder="1" applyAlignment="1">
      <alignment horizontal="right" vertical="center"/>
    </xf>
    <xf numFmtId="166" fontId="285" fillId="0" borderId="84" xfId="12361" applyNumberFormat="1" applyFont="1" applyFill="1" applyBorder="1" applyAlignment="1">
      <alignment horizontal="right" vertical="center"/>
    </xf>
    <xf numFmtId="166" fontId="285" fillId="29" borderId="83" xfId="12361" applyNumberFormat="1" applyFont="1" applyFill="1" applyBorder="1" applyAlignment="1">
      <alignment horizontal="right" vertical="center"/>
    </xf>
    <xf numFmtId="0" fontId="141" fillId="29" borderId="0" xfId="12361" applyFont="1" applyFill="1" applyAlignment="1">
      <alignment vertical="center"/>
    </xf>
    <xf numFmtId="41" fontId="286" fillId="0" borderId="71" xfId="12361" applyNumberFormat="1" applyFont="1" applyFill="1" applyBorder="1" applyAlignment="1">
      <alignment horizontal="right" vertical="center"/>
    </xf>
    <xf numFmtId="41" fontId="286" fillId="29" borderId="66" xfId="12361" applyNumberFormat="1" applyFont="1" applyFill="1" applyBorder="1" applyAlignment="1">
      <alignment horizontal="right" vertical="center"/>
    </xf>
    <xf numFmtId="271" fontId="286" fillId="0" borderId="0" xfId="12361" applyNumberFormat="1" applyFont="1" applyFill="1" applyBorder="1" applyAlignment="1">
      <alignment vertical="center"/>
    </xf>
    <xf numFmtId="271" fontId="286" fillId="0" borderId="0" xfId="12361" applyNumberFormat="1" applyFont="1" applyBorder="1" applyAlignment="1">
      <alignment vertical="center"/>
    </xf>
    <xf numFmtId="271" fontId="286" fillId="0" borderId="71" xfId="12361" applyNumberFormat="1" applyFont="1" applyFill="1" applyBorder="1" applyAlignment="1">
      <alignment vertical="center"/>
    </xf>
    <xf numFmtId="271" fontId="286" fillId="0" borderId="66" xfId="12361" applyNumberFormat="1" applyFont="1" applyBorder="1" applyAlignment="1">
      <alignment vertical="center"/>
    </xf>
    <xf numFmtId="0" fontId="290" fillId="0" borderId="0" xfId="12361" applyFont="1" applyFill="1" applyBorder="1" applyAlignment="1">
      <alignment horizontal="left" vertical="center"/>
    </xf>
    <xf numFmtId="0" fontId="286" fillId="0" borderId="64" xfId="12361" applyFont="1" applyFill="1" applyBorder="1" applyAlignment="1">
      <alignment horizontal="left" wrapText="1"/>
    </xf>
    <xf numFmtId="41" fontId="286" fillId="0" borderId="64" xfId="12361" applyNumberFormat="1" applyFont="1" applyFill="1" applyBorder="1" applyAlignment="1">
      <alignment horizontal="right"/>
    </xf>
    <xf numFmtId="41" fontId="286" fillId="29" borderId="64" xfId="12361" applyNumberFormat="1" applyFont="1" applyFill="1" applyBorder="1" applyAlignment="1">
      <alignment horizontal="right"/>
    </xf>
    <xf numFmtId="41" fontId="286" fillId="0" borderId="67" xfId="12361" applyNumberFormat="1" applyFont="1" applyFill="1" applyBorder="1" applyAlignment="1">
      <alignment horizontal="right"/>
    </xf>
    <xf numFmtId="41" fontId="286" fillId="29" borderId="69" xfId="12361" applyNumberFormat="1" applyFont="1" applyFill="1" applyBorder="1" applyAlignment="1">
      <alignment horizontal="right"/>
    </xf>
    <xf numFmtId="0" fontId="10" fillId="29" borderId="0" xfId="12361" applyFont="1" applyFill="1" applyBorder="1"/>
    <xf numFmtId="0" fontId="293" fillId="0" borderId="0" xfId="10047" applyFont="1" applyFill="1" applyAlignment="1">
      <alignment wrapText="1"/>
    </xf>
    <xf numFmtId="279" fontId="286" fillId="0" borderId="72" xfId="10047" applyNumberFormat="1" applyFont="1" applyBorder="1" applyAlignment="1">
      <alignment horizontal="right"/>
    </xf>
    <xf numFmtId="0" fontId="285" fillId="0" borderId="64" xfId="10047" applyFont="1" applyFill="1" applyBorder="1" applyAlignment="1">
      <alignment horizontal="left" vertical="center"/>
    </xf>
    <xf numFmtId="279" fontId="286" fillId="0" borderId="69" xfId="10047" applyNumberFormat="1" applyFont="1" applyBorder="1" applyAlignment="1">
      <alignment horizontal="right" vertical="center"/>
    </xf>
    <xf numFmtId="279" fontId="286" fillId="0" borderId="72" xfId="10047" applyNumberFormat="1" applyFont="1" applyBorder="1" applyAlignment="1">
      <alignment horizontal="right" vertical="center"/>
    </xf>
    <xf numFmtId="41" fontId="286" fillId="29" borderId="72" xfId="12361" applyNumberFormat="1" applyFont="1" applyFill="1" applyBorder="1" applyAlignment="1">
      <alignment horizontal="right" vertical="center"/>
    </xf>
    <xf numFmtId="271" fontId="286" fillId="0" borderId="72" xfId="12361" applyNumberFormat="1" applyFont="1" applyBorder="1" applyAlignment="1">
      <alignment vertical="center"/>
    </xf>
    <xf numFmtId="166" fontId="285" fillId="85" borderId="83" xfId="12361" applyNumberFormat="1" applyFont="1" applyFill="1" applyBorder="1" applyAlignment="1">
      <alignment horizontal="right" vertical="center"/>
    </xf>
    <xf numFmtId="166" fontId="285" fillId="0" borderId="83" xfId="12361" applyNumberFormat="1" applyFont="1" applyFill="1" applyBorder="1" applyAlignment="1">
      <alignment horizontal="right" vertical="center"/>
    </xf>
    <xf numFmtId="166" fontId="285" fillId="29" borderId="72" xfId="12361" applyNumberFormat="1" applyFont="1" applyFill="1" applyBorder="1" applyAlignment="1">
      <alignment horizontal="right" vertical="center"/>
    </xf>
    <xf numFmtId="166" fontId="285" fillId="29" borderId="0" xfId="12361" applyNumberFormat="1" applyFont="1" applyFill="1" applyBorder="1" applyAlignment="1">
      <alignment horizontal="right" vertical="center"/>
    </xf>
    <xf numFmtId="269" fontId="286" fillId="85" borderId="66" xfId="12361" applyNumberFormat="1" applyFont="1" applyFill="1" applyBorder="1" applyAlignment="1">
      <alignment vertical="center"/>
    </xf>
    <xf numFmtId="269" fontId="286" fillId="0" borderId="66" xfId="12361" applyNumberFormat="1" applyFont="1" applyFill="1" applyBorder="1" applyAlignment="1">
      <alignment vertical="center"/>
    </xf>
    <xf numFmtId="269" fontId="286" fillId="0" borderId="66" xfId="12361" applyNumberFormat="1" applyFont="1" applyBorder="1" applyAlignment="1">
      <alignment vertical="center"/>
    </xf>
    <xf numFmtId="269" fontId="286" fillId="0" borderId="72" xfId="12361" applyNumberFormat="1" applyFont="1" applyBorder="1" applyAlignment="1">
      <alignment vertical="center"/>
    </xf>
    <xf numFmtId="269" fontId="286" fillId="0" borderId="0" xfId="12361" applyNumberFormat="1" applyFont="1" applyBorder="1" applyAlignment="1">
      <alignment vertical="center"/>
    </xf>
    <xf numFmtId="0" fontId="286" fillId="0" borderId="64" xfId="12361" applyFont="1" applyFill="1" applyBorder="1" applyAlignment="1">
      <alignment horizontal="left" vertical="center"/>
    </xf>
    <xf numFmtId="269" fontId="286" fillId="85" borderId="69" xfId="12361" applyNumberFormat="1" applyFont="1" applyFill="1" applyBorder="1" applyAlignment="1">
      <alignment vertical="center"/>
    </xf>
    <xf numFmtId="269" fontId="286" fillId="0" borderId="69" xfId="12361" applyNumberFormat="1" applyFont="1" applyFill="1" applyBorder="1" applyAlignment="1">
      <alignment vertical="center"/>
    </xf>
    <xf numFmtId="269" fontId="286" fillId="0" borderId="69" xfId="12361" applyNumberFormat="1" applyFont="1" applyBorder="1" applyAlignment="1">
      <alignment vertical="center"/>
    </xf>
    <xf numFmtId="0" fontId="286" fillId="0" borderId="0" xfId="12068" quotePrefix="1" applyFont="1" applyFill="1" applyBorder="1" applyAlignment="1">
      <alignment horizontal="left" vertical="center" indent="1"/>
    </xf>
    <xf numFmtId="267" fontId="286" fillId="0" borderId="66" xfId="12068" applyNumberFormat="1" applyFont="1" applyBorder="1" applyAlignment="1">
      <alignment horizontal="right" vertical="center"/>
    </xf>
    <xf numFmtId="267" fontId="286" fillId="0" borderId="69" xfId="12068" applyNumberFormat="1" applyFont="1" applyBorder="1" applyAlignment="1">
      <alignment horizontal="right" vertical="center"/>
    </xf>
    <xf numFmtId="0" fontId="292" fillId="0" borderId="0" xfId="12068" applyFont="1" applyFill="1" applyBorder="1"/>
    <xf numFmtId="267" fontId="286" fillId="0" borderId="0" xfId="12068" applyNumberFormat="1" applyFont="1" applyFill="1" applyBorder="1" applyAlignment="1">
      <alignment vertical="center"/>
    </xf>
    <xf numFmtId="0" fontId="344" fillId="0" borderId="76" xfId="12068" applyFont="1" applyFill="1" applyBorder="1"/>
    <xf numFmtId="0" fontId="286" fillId="0" borderId="0" xfId="12068" applyFont="1" applyBorder="1"/>
    <xf numFmtId="0" fontId="10" fillId="0" borderId="0" xfId="12362" applyFont="1"/>
    <xf numFmtId="0" fontId="285" fillId="0" borderId="0" xfId="12068" quotePrefix="1" applyFont="1" applyFill="1" applyBorder="1" applyAlignment="1">
      <alignment horizontal="left" vertical="center" indent="1"/>
    </xf>
    <xf numFmtId="267" fontId="285" fillId="85" borderId="66" xfId="12068" applyNumberFormat="1" applyFont="1" applyFill="1" applyBorder="1" applyAlignment="1">
      <alignment vertical="center"/>
    </xf>
    <xf numFmtId="267" fontId="285" fillId="0" borderId="66" xfId="12068" applyNumberFormat="1" applyFont="1" applyFill="1" applyBorder="1" applyAlignment="1">
      <alignment vertical="center"/>
    </xf>
    <xf numFmtId="0" fontId="286" fillId="0" borderId="64" xfId="12068" applyFont="1" applyBorder="1"/>
    <xf numFmtId="41" fontId="286" fillId="0" borderId="0" xfId="12068" applyNumberFormat="1" applyFont="1" applyFill="1" applyBorder="1" applyAlignment="1">
      <alignment vertical="center"/>
    </xf>
    <xf numFmtId="0" fontId="292" fillId="85" borderId="83" xfId="12068" applyFont="1" applyFill="1" applyBorder="1"/>
    <xf numFmtId="0" fontId="292" fillId="0" borderId="83" xfId="12068" applyFont="1" applyFill="1" applyBorder="1"/>
    <xf numFmtId="41" fontId="286" fillId="0" borderId="83" xfId="12068" applyNumberFormat="1" applyFont="1" applyFill="1" applyBorder="1" applyAlignment="1">
      <alignment vertical="center"/>
    </xf>
    <xf numFmtId="0" fontId="344" fillId="0" borderId="76" xfId="12068" applyFont="1" applyFill="1" applyBorder="1" applyAlignment="1">
      <alignment vertical="center" wrapText="1"/>
    </xf>
    <xf numFmtId="41" fontId="286" fillId="85" borderId="83" xfId="12068" applyNumberFormat="1" applyFont="1" applyFill="1" applyBorder="1" applyAlignment="1">
      <alignment vertical="center"/>
    </xf>
    <xf numFmtId="0" fontId="418" fillId="0" borderId="0" xfId="12362" applyFont="1" applyFill="1"/>
    <xf numFmtId="0" fontId="275" fillId="0" borderId="0" xfId="12068" applyFont="1" applyFill="1"/>
    <xf numFmtId="0" fontId="275" fillId="0" borderId="0" xfId="12362" applyFont="1" applyFill="1"/>
    <xf numFmtId="0" fontId="10" fillId="0" borderId="0" xfId="12362" applyFont="1" applyFill="1"/>
    <xf numFmtId="0" fontId="286" fillId="0" borderId="0" xfId="12068" applyFont="1" applyBorder="1" applyAlignment="1">
      <alignment horizontal="left" indent="1"/>
    </xf>
    <xf numFmtId="41" fontId="286" fillId="85" borderId="66" xfId="12068" quotePrefix="1" applyNumberFormat="1" applyFont="1" applyFill="1" applyBorder="1" applyAlignment="1">
      <alignment horizontal="right" vertical="center"/>
    </xf>
    <xf numFmtId="41" fontId="286" fillId="0" borderId="66" xfId="12068" quotePrefix="1" applyNumberFormat="1" applyFont="1" applyFill="1" applyBorder="1" applyAlignment="1">
      <alignment horizontal="right" vertical="center"/>
    </xf>
    <xf numFmtId="0" fontId="286" fillId="0" borderId="64" xfId="12068" applyFont="1" applyBorder="1" applyAlignment="1">
      <alignment horizontal="left" indent="1"/>
    </xf>
    <xf numFmtId="0" fontId="286" fillId="0" borderId="82" xfId="12068" applyFont="1" applyBorder="1" applyAlignment="1">
      <alignment horizontal="left" vertical="center" indent="1"/>
    </xf>
    <xf numFmtId="41" fontId="286" fillId="85" borderId="65" xfId="12068" quotePrefix="1" applyNumberFormat="1" applyFont="1" applyFill="1" applyBorder="1" applyAlignment="1">
      <alignment horizontal="right" vertical="center"/>
    </xf>
    <xf numFmtId="41" fontId="286" fillId="0" borderId="65" xfId="12068" quotePrefix="1" applyNumberFormat="1" applyFont="1" applyFill="1" applyBorder="1" applyAlignment="1">
      <alignment horizontal="right" vertical="center"/>
    </xf>
    <xf numFmtId="41" fontId="269" fillId="0" borderId="0" xfId="10047" applyNumberFormat="1" applyFont="1" applyFill="1"/>
    <xf numFmtId="0" fontId="347" fillId="0" borderId="64" xfId="10047" applyFont="1" applyFill="1" applyBorder="1" applyAlignment="1">
      <alignment horizontal="left" vertical="center"/>
    </xf>
    <xf numFmtId="0" fontId="292" fillId="0" borderId="0" xfId="10047" applyFont="1" applyFill="1" applyBorder="1" applyAlignment="1" applyProtection="1">
      <alignment horizontal="left" vertical="center"/>
      <protection locked="0"/>
    </xf>
    <xf numFmtId="267" fontId="292" fillId="85" borderId="66" xfId="10047" applyNumberFormat="1" applyFont="1" applyFill="1" applyBorder="1" applyAlignment="1" applyProtection="1">
      <alignment vertical="center"/>
      <protection locked="0"/>
    </xf>
    <xf numFmtId="267" fontId="292" fillId="0" borderId="66" xfId="10047" applyNumberFormat="1" applyFont="1" applyFill="1" applyBorder="1" applyAlignment="1" applyProtection="1">
      <alignment vertical="center"/>
      <protection locked="0"/>
    </xf>
    <xf numFmtId="267" fontId="292" fillId="0" borderId="66" xfId="10047" applyNumberFormat="1" applyFont="1" applyBorder="1" applyAlignment="1" applyProtection="1">
      <alignment vertical="center"/>
      <protection locked="0"/>
    </xf>
    <xf numFmtId="0" fontId="292" fillId="0" borderId="64" xfId="10047" applyFont="1" applyFill="1" applyBorder="1" applyAlignment="1" applyProtection="1">
      <alignment horizontal="left" vertical="center" wrapText="1"/>
      <protection locked="0"/>
    </xf>
    <xf numFmtId="267" fontId="292" fillId="85" borderId="69" xfId="10047" applyNumberFormat="1" applyFont="1" applyFill="1" applyBorder="1" applyAlignment="1" applyProtection="1">
      <alignment vertical="center"/>
      <protection locked="0"/>
    </xf>
    <xf numFmtId="267" fontId="292" fillId="0" borderId="69" xfId="10047" applyNumberFormat="1" applyFont="1" applyFill="1" applyBorder="1" applyAlignment="1" applyProtection="1">
      <alignment vertical="center"/>
      <protection locked="0"/>
    </xf>
    <xf numFmtId="267" fontId="292" fillId="0" borderId="69" xfId="10047" applyNumberFormat="1" applyFont="1" applyBorder="1" applyAlignment="1" applyProtection="1">
      <alignment vertical="center"/>
      <protection locked="0"/>
    </xf>
    <xf numFmtId="0" fontId="292" fillId="0" borderId="76" xfId="10047" applyFont="1" applyFill="1" applyBorder="1" applyAlignment="1" applyProtection="1">
      <alignment horizontal="left" vertical="center"/>
      <protection locked="0"/>
    </xf>
    <xf numFmtId="267" fontId="292" fillId="85" borderId="83" xfId="10047" applyNumberFormat="1" applyFont="1" applyFill="1" applyBorder="1" applyAlignment="1" applyProtection="1">
      <alignment vertical="center"/>
      <protection locked="0"/>
    </xf>
    <xf numFmtId="267" fontId="292" fillId="0" borderId="83" xfId="10047" applyNumberFormat="1" applyFont="1" applyFill="1" applyBorder="1" applyAlignment="1" applyProtection="1">
      <alignment vertical="center"/>
      <protection locked="0"/>
    </xf>
    <xf numFmtId="41" fontId="292" fillId="85" borderId="66" xfId="10047" applyNumberFormat="1" applyFont="1" applyFill="1" applyBorder="1" applyAlignment="1" applyProtection="1">
      <alignment vertical="center"/>
      <protection locked="0"/>
    </xf>
    <xf numFmtId="41" fontId="292" fillId="0" borderId="66" xfId="10047" applyNumberFormat="1" applyFont="1" applyFill="1" applyBorder="1" applyAlignment="1" applyProtection="1">
      <alignment vertical="center"/>
      <protection locked="0"/>
    </xf>
    <xf numFmtId="0" fontId="292" fillId="0" borderId="64" xfId="10047" applyFont="1" applyFill="1" applyBorder="1" applyAlignment="1" applyProtection="1">
      <alignment horizontal="left" vertical="center"/>
      <protection locked="0"/>
    </xf>
    <xf numFmtId="0" fontId="344" fillId="0" borderId="82" xfId="10047" applyFont="1" applyFill="1" applyBorder="1" applyAlignment="1" applyProtection="1">
      <alignment horizontal="left" vertical="center"/>
      <protection locked="0"/>
    </xf>
    <xf numFmtId="267" fontId="344" fillId="85" borderId="69" xfId="10047" applyNumberFormat="1" applyFont="1" applyFill="1" applyBorder="1" applyAlignment="1" applyProtection="1">
      <alignment vertical="center"/>
      <protection locked="0"/>
    </xf>
    <xf numFmtId="267" fontId="344" fillId="0" borderId="69" xfId="10047" applyNumberFormat="1" applyFont="1" applyFill="1" applyBorder="1" applyAlignment="1" applyProtection="1">
      <alignment vertical="center"/>
      <protection locked="0"/>
    </xf>
    <xf numFmtId="0" fontId="292" fillId="0" borderId="0" xfId="631" applyFont="1" applyFill="1"/>
    <xf numFmtId="267" fontId="292" fillId="0" borderId="0" xfId="631" applyNumberFormat="1" applyFont="1"/>
    <xf numFmtId="267" fontId="10" fillId="0" borderId="0" xfId="631" applyNumberFormat="1" applyFont="1"/>
    <xf numFmtId="0" fontId="344" fillId="0" borderId="84" xfId="631" applyFont="1" applyFill="1" applyBorder="1"/>
    <xf numFmtId="267" fontId="292" fillId="85" borderId="83" xfId="631" applyNumberFormat="1" applyFont="1" applyFill="1" applyBorder="1"/>
    <xf numFmtId="267" fontId="292" fillId="0" borderId="83" xfId="631" applyNumberFormat="1" applyFont="1" applyFill="1" applyBorder="1"/>
    <xf numFmtId="267" fontId="292" fillId="0" borderId="83" xfId="631" applyNumberFormat="1" applyFont="1" applyBorder="1"/>
    <xf numFmtId="0" fontId="292" fillId="0" borderId="82" xfId="10047" applyFont="1" applyFill="1" applyBorder="1" applyAlignment="1" applyProtection="1">
      <alignment horizontal="left" vertical="center"/>
      <protection locked="0"/>
    </xf>
    <xf numFmtId="267" fontId="292" fillId="85" borderId="65" xfId="10047" applyNumberFormat="1" applyFont="1" applyFill="1" applyBorder="1" applyAlignment="1" applyProtection="1">
      <alignment vertical="center"/>
      <protection locked="0"/>
    </xf>
    <xf numFmtId="267" fontId="292" fillId="0" borderId="65" xfId="10047" applyNumberFormat="1" applyFont="1" applyFill="1" applyBorder="1" applyAlignment="1" applyProtection="1">
      <alignment vertical="center"/>
      <protection locked="0"/>
    </xf>
    <xf numFmtId="0" fontId="292" fillId="0" borderId="0" xfId="631" applyFont="1"/>
    <xf numFmtId="0" fontId="344" fillId="0" borderId="76" xfId="10047" applyFont="1" applyFill="1" applyBorder="1" applyAlignment="1" applyProtection="1">
      <alignment horizontal="left" vertical="center"/>
      <protection locked="0"/>
    </xf>
    <xf numFmtId="0" fontId="292" fillId="85" borderId="83" xfId="631" applyFont="1" applyFill="1" applyBorder="1"/>
    <xf numFmtId="0" fontId="292" fillId="0" borderId="83" xfId="631" applyFont="1" applyFill="1" applyBorder="1"/>
    <xf numFmtId="0" fontId="292" fillId="0" borderId="83" xfId="631" applyFont="1" applyBorder="1"/>
    <xf numFmtId="0" fontId="292" fillId="0" borderId="0" xfId="631" applyFont="1" applyFill="1" applyBorder="1"/>
    <xf numFmtId="280" fontId="292" fillId="85" borderId="66" xfId="631" applyNumberFormat="1" applyFont="1" applyFill="1" applyBorder="1"/>
    <xf numFmtId="280" fontId="292" fillId="0" borderId="66" xfId="631" applyNumberFormat="1" applyFont="1" applyFill="1" applyBorder="1"/>
    <xf numFmtId="280" fontId="292" fillId="0" borderId="66" xfId="631" applyNumberFormat="1" applyFont="1" applyBorder="1"/>
    <xf numFmtId="0" fontId="19" fillId="0" borderId="0" xfId="631" applyFont="1"/>
    <xf numFmtId="0" fontId="292" fillId="0" borderId="64" xfId="631" applyFont="1" applyFill="1" applyBorder="1"/>
    <xf numFmtId="280" fontId="292" fillId="85" borderId="69" xfId="631" applyNumberFormat="1" applyFont="1" applyFill="1" applyBorder="1"/>
    <xf numFmtId="280" fontId="292" fillId="0" borderId="69" xfId="631" applyNumberFormat="1" applyFont="1" applyFill="1" applyBorder="1"/>
    <xf numFmtId="280" fontId="292" fillId="0" borderId="69" xfId="631" applyNumberFormat="1" applyFont="1" applyBorder="1"/>
    <xf numFmtId="0" fontId="370" fillId="29" borderId="0" xfId="0" applyFont="1" applyFill="1"/>
    <xf numFmtId="279" fontId="286" fillId="85" borderId="87" xfId="10047" applyNumberFormat="1" applyFont="1" applyFill="1" applyBorder="1" applyAlignment="1">
      <alignment horizontal="right"/>
    </xf>
    <xf numFmtId="279" fontId="286" fillId="0" borderId="87" xfId="10047" applyNumberFormat="1" applyFont="1" applyFill="1" applyBorder="1" applyAlignment="1">
      <alignment horizontal="right"/>
    </xf>
    <xf numFmtId="279" fontId="286" fillId="85" borderId="80" xfId="10047" applyNumberFormat="1" applyFont="1" applyFill="1" applyBorder="1" applyAlignment="1">
      <alignment horizontal="right" vertical="center"/>
    </xf>
    <xf numFmtId="279" fontId="286" fillId="0" borderId="80" xfId="10047" applyNumberFormat="1" applyFont="1" applyFill="1" applyBorder="1" applyAlignment="1">
      <alignment horizontal="right" vertical="center"/>
    </xf>
    <xf numFmtId="2" fontId="286" fillId="0" borderId="76" xfId="10048" applyNumberFormat="1" applyFont="1" applyFill="1" applyBorder="1" applyAlignment="1">
      <alignment vertical="center"/>
    </xf>
    <xf numFmtId="267" fontId="286" fillId="85" borderId="87" xfId="10048" applyNumberFormat="1" applyFont="1" applyFill="1" applyBorder="1" applyAlignment="1">
      <alignment vertical="center"/>
    </xf>
    <xf numFmtId="267" fontId="286" fillId="0" borderId="87" xfId="10048" applyNumberFormat="1" applyFont="1" applyFill="1" applyBorder="1" applyAlignment="1">
      <alignment vertical="center"/>
    </xf>
    <xf numFmtId="2" fontId="286" fillId="0" borderId="0" xfId="10048" applyNumberFormat="1" applyFont="1" applyFill="1" applyBorder="1" applyAlignment="1">
      <alignment vertical="center"/>
    </xf>
    <xf numFmtId="267" fontId="286" fillId="85" borderId="72" xfId="10048" applyNumberFormat="1" applyFont="1" applyFill="1" applyBorder="1" applyAlignment="1">
      <alignment vertical="center"/>
    </xf>
    <xf numFmtId="267" fontId="286" fillId="0" borderId="72" xfId="10048" applyNumberFormat="1" applyFont="1" applyFill="1" applyBorder="1" applyAlignment="1">
      <alignment vertical="center"/>
    </xf>
    <xf numFmtId="2" fontId="286" fillId="0" borderId="64" xfId="10048" applyNumberFormat="1" applyFont="1" applyFill="1" applyBorder="1" applyAlignment="1">
      <alignment vertical="center"/>
    </xf>
    <xf numFmtId="267" fontId="286" fillId="85" borderId="80" xfId="10048" applyNumberFormat="1" applyFont="1" applyFill="1" applyBorder="1" applyAlignment="1">
      <alignment vertical="center"/>
    </xf>
    <xf numFmtId="267" fontId="286" fillId="0" borderId="80" xfId="10048" applyNumberFormat="1" applyFont="1" applyFill="1" applyBorder="1" applyAlignment="1">
      <alignment vertical="center"/>
    </xf>
    <xf numFmtId="267" fontId="292" fillId="85" borderId="83" xfId="632" applyNumberFormat="1" applyFont="1" applyFill="1" applyBorder="1" applyAlignment="1">
      <alignment vertical="center"/>
    </xf>
    <xf numFmtId="267" fontId="292" fillId="0" borderId="71" xfId="632" applyNumberFormat="1" applyFont="1" applyFill="1" applyBorder="1" applyAlignment="1">
      <alignment vertical="center"/>
    </xf>
    <xf numFmtId="267" fontId="292" fillId="0" borderId="83" xfId="632" applyNumberFormat="1" applyFont="1" applyBorder="1" applyAlignment="1">
      <alignment vertical="center"/>
    </xf>
    <xf numFmtId="2" fontId="416" fillId="0" borderId="0" xfId="10048" applyNumberFormat="1" applyFont="1" applyFill="1" applyBorder="1" applyAlignment="1">
      <alignment horizontal="left" vertical="center" indent="1"/>
    </xf>
    <xf numFmtId="267" fontId="292" fillId="85" borderId="66" xfId="632" applyNumberFormat="1" applyFont="1" applyFill="1" applyBorder="1" applyAlignment="1">
      <alignment vertical="center"/>
    </xf>
    <xf numFmtId="267" fontId="292" fillId="0" borderId="71" xfId="632" applyNumberFormat="1" applyFont="1" applyBorder="1" applyAlignment="1">
      <alignment vertical="center"/>
    </xf>
    <xf numFmtId="2" fontId="286" fillId="0" borderId="0" xfId="10048" applyNumberFormat="1" applyFont="1" applyFill="1" applyBorder="1" applyAlignment="1">
      <alignment horizontal="left" vertical="center" indent="1"/>
    </xf>
    <xf numFmtId="2" fontId="286" fillId="0" borderId="0" xfId="10048" applyNumberFormat="1" applyFont="1" applyFill="1" applyBorder="1" applyAlignment="1">
      <alignment horizontal="left" vertical="center" indent="2"/>
    </xf>
    <xf numFmtId="2" fontId="286" fillId="0" borderId="64" xfId="10048" applyNumberFormat="1" applyFont="1" applyFill="1" applyBorder="1" applyAlignment="1">
      <alignment horizontal="left" vertical="center" indent="1"/>
    </xf>
    <xf numFmtId="267" fontId="292" fillId="85" borderId="69" xfId="632" applyNumberFormat="1" applyFont="1" applyFill="1" applyBorder="1" applyAlignment="1">
      <alignment vertical="center"/>
    </xf>
    <xf numFmtId="267" fontId="292" fillId="0" borderId="67" xfId="632" applyNumberFormat="1" applyFont="1" applyFill="1" applyBorder="1" applyAlignment="1">
      <alignment vertical="center"/>
    </xf>
    <xf numFmtId="267" fontId="292" fillId="0" borderId="67" xfId="632" applyNumberFormat="1" applyFont="1" applyBorder="1" applyAlignment="1">
      <alignment vertical="center"/>
    </xf>
    <xf numFmtId="0" fontId="419" fillId="0" borderId="0" xfId="10048" applyFont="1" applyAlignment="1">
      <alignment vertical="center"/>
    </xf>
    <xf numFmtId="0" fontId="292" fillId="0" borderId="0" xfId="10048" applyFont="1" applyFill="1" applyBorder="1" applyAlignment="1">
      <alignment vertical="center"/>
    </xf>
    <xf numFmtId="0" fontId="383" fillId="0" borderId="0" xfId="10048" applyFont="1" applyBorder="1" applyAlignment="1">
      <alignment vertical="center"/>
    </xf>
    <xf numFmtId="2" fontId="286" fillId="0" borderId="76" xfId="10048" applyNumberFormat="1" applyFont="1" applyFill="1" applyBorder="1" applyAlignment="1">
      <alignment vertical="center" wrapText="1"/>
    </xf>
    <xf numFmtId="0" fontId="273" fillId="0" borderId="0" xfId="10048" applyFont="1" applyFill="1" applyBorder="1"/>
    <xf numFmtId="2" fontId="286" fillId="0" borderId="72" xfId="10048" applyNumberFormat="1" applyFont="1" applyFill="1" applyBorder="1" applyAlignment="1">
      <alignment horizontal="left" vertical="center" wrapText="1"/>
    </xf>
    <xf numFmtId="2" fontId="286" fillId="0" borderId="0" xfId="10048" applyNumberFormat="1" applyFont="1" applyFill="1" applyBorder="1" applyAlignment="1">
      <alignment horizontal="left" vertical="center" wrapText="1"/>
    </xf>
    <xf numFmtId="2" fontId="286" fillId="0" borderId="71" xfId="10048" applyNumberFormat="1" applyFont="1" applyFill="1" applyBorder="1" applyAlignment="1">
      <alignment vertical="center"/>
    </xf>
    <xf numFmtId="49" fontId="286" fillId="0" borderId="65" xfId="10048" applyNumberFormat="1" applyFont="1" applyFill="1" applyBorder="1" applyAlignment="1">
      <alignment horizontal="center" vertical="center"/>
    </xf>
    <xf numFmtId="49" fontId="286" fillId="0" borderId="65" xfId="10048" applyNumberFormat="1" applyFont="1" applyFill="1" applyBorder="1" applyAlignment="1">
      <alignment horizontal="center"/>
    </xf>
    <xf numFmtId="49" fontId="286" fillId="0" borderId="65" xfId="10048" applyNumberFormat="1" applyFont="1" applyFill="1" applyBorder="1" applyAlignment="1">
      <alignment horizontal="center" wrapText="1"/>
    </xf>
    <xf numFmtId="2" fontId="290" fillId="85" borderId="84" xfId="10048" applyNumberFormat="1" applyFont="1" applyFill="1" applyBorder="1" applyAlignment="1">
      <alignment vertical="center"/>
    </xf>
    <xf numFmtId="2" fontId="290" fillId="85" borderId="84" xfId="10048" applyNumberFormat="1" applyFont="1" applyFill="1" applyBorder="1" applyAlignment="1">
      <alignment horizontal="center" vertical="center"/>
    </xf>
    <xf numFmtId="2" fontId="286" fillId="0" borderId="71" xfId="10048" applyNumberFormat="1" applyFont="1" applyFill="1" applyBorder="1" applyAlignment="1">
      <alignment horizontal="center" vertical="center"/>
    </xf>
    <xf numFmtId="0" fontId="344" fillId="0" borderId="0" xfId="10048" applyFont="1" applyBorder="1" applyAlignment="1">
      <alignment vertical="center"/>
    </xf>
    <xf numFmtId="2" fontId="292" fillId="0" borderId="71" xfId="10048" applyNumberFormat="1" applyFont="1" applyFill="1" applyBorder="1" applyAlignment="1">
      <alignment vertical="center"/>
    </xf>
    <xf numFmtId="49" fontId="292" fillId="0" borderId="66" xfId="10048" applyNumberFormat="1" applyFont="1" applyFill="1" applyBorder="1" applyAlignment="1">
      <alignment horizontal="center" vertical="center"/>
    </xf>
    <xf numFmtId="49" fontId="286" fillId="0" borderId="72" xfId="10048" applyNumberFormat="1" applyFont="1" applyFill="1" applyBorder="1" applyAlignment="1">
      <alignment horizontal="center" vertical="center"/>
    </xf>
    <xf numFmtId="49" fontId="286" fillId="0" borderId="66" xfId="10048" applyNumberFormat="1" applyFont="1" applyFill="1" applyBorder="1" applyAlignment="1">
      <alignment horizontal="center" vertical="center"/>
    </xf>
    <xf numFmtId="2" fontId="286" fillId="0" borderId="67" xfId="10048" applyNumberFormat="1" applyFont="1" applyFill="1" applyBorder="1" applyAlignment="1">
      <alignment vertical="center"/>
    </xf>
    <xf numFmtId="49" fontId="286" fillId="0" borderId="80" xfId="10048" applyNumberFormat="1" applyFont="1" applyFill="1" applyBorder="1" applyAlignment="1">
      <alignment horizontal="center" vertical="center"/>
    </xf>
    <xf numFmtId="49" fontId="286" fillId="0" borderId="69" xfId="10048" applyNumberFormat="1" applyFont="1" applyFill="1" applyBorder="1" applyAlignment="1">
      <alignment horizontal="center" vertical="center"/>
    </xf>
    <xf numFmtId="49" fontId="289" fillId="0" borderId="0" xfId="10048" applyNumberFormat="1" applyFont="1" applyFill="1" applyBorder="1" applyAlignment="1">
      <alignment horizontal="center" vertical="center"/>
    </xf>
    <xf numFmtId="0" fontId="273" fillId="0" borderId="0" xfId="10048" applyFont="1" applyBorder="1"/>
    <xf numFmtId="0" fontId="274" fillId="0" borderId="0" xfId="10048" applyFont="1"/>
    <xf numFmtId="0" fontId="271" fillId="0" borderId="0" xfId="10048" applyFont="1" applyAlignment="1">
      <alignment vertical="center"/>
    </xf>
    <xf numFmtId="0" fontId="26" fillId="0" borderId="0" xfId="10048" quotePrefix="1" applyFont="1" applyAlignment="1">
      <alignment vertical="center"/>
    </xf>
    <xf numFmtId="0" fontId="10" fillId="0" borderId="0" xfId="10048" applyFont="1" applyAlignment="1">
      <alignment vertical="center"/>
    </xf>
    <xf numFmtId="0" fontId="26" fillId="0" borderId="0" xfId="10048" quotePrefix="1" applyFont="1" applyAlignment="1"/>
    <xf numFmtId="0" fontId="10" fillId="0" borderId="0" xfId="10048" applyFont="1" applyAlignment="1"/>
    <xf numFmtId="0" fontId="274" fillId="0" borderId="0" xfId="10048" applyFont="1" applyAlignment="1"/>
    <xf numFmtId="0" fontId="26" fillId="0" borderId="0" xfId="10048" applyFont="1" applyAlignment="1"/>
    <xf numFmtId="0" fontId="293" fillId="0" borderId="0" xfId="10048" applyFont="1"/>
    <xf numFmtId="0" fontId="271" fillId="0" borderId="0" xfId="10048" applyFont="1"/>
    <xf numFmtId="0" fontId="285" fillId="0" borderId="0" xfId="12068" applyFont="1" applyFill="1" applyAlignment="1">
      <alignment vertical="center"/>
    </xf>
    <xf numFmtId="302" fontId="286" fillId="85" borderId="83" xfId="12068" quotePrefix="1" applyNumberFormat="1" applyFont="1" applyFill="1" applyBorder="1" applyAlignment="1">
      <alignment horizontal="right"/>
    </xf>
    <xf numFmtId="302" fontId="286" fillId="0" borderId="83" xfId="12068" applyNumberFormat="1" applyFont="1" applyFill="1" applyBorder="1" applyAlignment="1">
      <alignment horizontal="right"/>
    </xf>
    <xf numFmtId="166" fontId="286" fillId="85" borderId="69" xfId="12068" applyNumberFormat="1" applyFont="1" applyFill="1" applyBorder="1" applyAlignment="1">
      <alignment horizontal="right" vertical="center"/>
    </xf>
    <xf numFmtId="166" fontId="286" fillId="0" borderId="69" xfId="12068" applyNumberFormat="1" applyFont="1" applyFill="1" applyBorder="1" applyAlignment="1">
      <alignment horizontal="right" vertical="center"/>
    </xf>
    <xf numFmtId="282" fontId="307" fillId="85" borderId="83" xfId="12286" applyNumberFormat="1" applyFont="1" applyFill="1" applyBorder="1" applyAlignment="1">
      <alignment vertical="center"/>
    </xf>
    <xf numFmtId="282" fontId="307" fillId="0" borderId="83" xfId="12286" applyNumberFormat="1" applyFont="1" applyFill="1" applyBorder="1" applyAlignment="1">
      <alignment vertical="center"/>
    </xf>
    <xf numFmtId="282" fontId="307" fillId="85" borderId="69" xfId="12286" applyNumberFormat="1" applyFont="1" applyFill="1" applyBorder="1" applyAlignment="1">
      <alignment vertical="center"/>
    </xf>
    <xf numFmtId="282" fontId="307" fillId="0" borderId="69" xfId="12286" applyNumberFormat="1" applyFont="1" applyFill="1" applyBorder="1" applyAlignment="1">
      <alignment vertical="center"/>
    </xf>
    <xf numFmtId="0" fontId="271" fillId="0" borderId="0" xfId="10048" applyFont="1" applyFill="1"/>
    <xf numFmtId="302" fontId="286" fillId="0" borderId="83" xfId="12068" quotePrefix="1" applyNumberFormat="1" applyFont="1" applyFill="1" applyBorder="1" applyAlignment="1">
      <alignment horizontal="right"/>
    </xf>
    <xf numFmtId="0" fontId="19" fillId="0" borderId="0" xfId="12068" applyFont="1" applyFill="1" applyBorder="1" applyAlignment="1">
      <alignment vertical="center"/>
    </xf>
    <xf numFmtId="0" fontId="26" fillId="0" borderId="0" xfId="10048" applyFont="1"/>
    <xf numFmtId="302" fontId="286" fillId="85" borderId="83" xfId="12068" applyNumberFormat="1" applyFont="1" applyFill="1" applyBorder="1" applyAlignment="1">
      <alignment horizontal="right"/>
    </xf>
    <xf numFmtId="0" fontId="286" fillId="0" borderId="0" xfId="12068" applyFont="1" applyFill="1" applyBorder="1" applyAlignment="1">
      <alignment horizontal="left" indent="1"/>
    </xf>
    <xf numFmtId="282" fontId="307" fillId="85" borderId="66" xfId="12286" applyNumberFormat="1" applyFont="1" applyFill="1" applyBorder="1" applyAlignment="1"/>
    <xf numFmtId="282" fontId="307" fillId="0" borderId="66" xfId="12286" applyNumberFormat="1" applyFont="1" applyFill="1" applyBorder="1" applyAlignment="1"/>
    <xf numFmtId="0" fontId="286" fillId="0" borderId="64" xfId="12068" applyFont="1" applyFill="1" applyBorder="1" applyAlignment="1">
      <alignment horizontal="left" indent="1"/>
    </xf>
    <xf numFmtId="282" fontId="307" fillId="85" borderId="69" xfId="12286" applyNumberFormat="1" applyFont="1" applyFill="1" applyBorder="1" applyAlignment="1"/>
    <xf numFmtId="282" fontId="307" fillId="0" borderId="69" xfId="12286" applyNumberFormat="1" applyFont="1" applyFill="1" applyBorder="1" applyAlignment="1"/>
    <xf numFmtId="0" fontId="286" fillId="0" borderId="84" xfId="12068" applyFont="1" applyFill="1" applyBorder="1" applyAlignment="1">
      <alignment horizontal="left" vertical="center"/>
    </xf>
    <xf numFmtId="282" fontId="307" fillId="85" borderId="66" xfId="12286" applyNumberFormat="1" applyFont="1" applyFill="1" applyBorder="1" applyAlignment="1">
      <alignment vertical="center"/>
    </xf>
    <xf numFmtId="282" fontId="307" fillId="0" borderId="66" xfId="12286" applyNumberFormat="1" applyFont="1" applyFill="1" applyBorder="1" applyAlignment="1">
      <alignment vertical="center"/>
    </xf>
    <xf numFmtId="282" fontId="392" fillId="85" borderId="65" xfId="12286" applyNumberFormat="1" applyFont="1" applyFill="1" applyBorder="1" applyAlignment="1">
      <alignment vertical="center"/>
    </xf>
    <xf numFmtId="282" fontId="392" fillId="0" borderId="65" xfId="12286" applyNumberFormat="1" applyFont="1" applyFill="1" applyBorder="1" applyAlignment="1">
      <alignment vertical="center"/>
    </xf>
    <xf numFmtId="0" fontId="283" fillId="86" borderId="0" xfId="10048" quotePrefix="1" applyFont="1" applyFill="1" applyAlignment="1">
      <alignment vertical="top"/>
    </xf>
    <xf numFmtId="0" fontId="16" fillId="0" borderId="0" xfId="0" applyFont="1" applyAlignment="1">
      <alignment vertical="center"/>
    </xf>
    <xf numFmtId="0" fontId="10" fillId="0" borderId="0" xfId="0" applyFont="1" applyAlignment="1">
      <alignment horizontal="right"/>
    </xf>
    <xf numFmtId="0" fontId="274" fillId="0" borderId="0" xfId="0" applyFont="1" applyAlignment="1">
      <alignment horizontal="left" vertical="center" indent="1"/>
    </xf>
    <xf numFmtId="0" fontId="274" fillId="0" borderId="0" xfId="10048" applyFont="1" applyAlignment="1">
      <alignment vertical="top" wrapText="1"/>
    </xf>
    <xf numFmtId="279" fontId="286" fillId="0" borderId="58" xfId="10047" applyNumberFormat="1" applyFont="1" applyBorder="1" applyAlignment="1">
      <alignment horizontal="right" vertical="center"/>
    </xf>
    <xf numFmtId="279" fontId="286" fillId="0" borderId="65" xfId="10047" applyNumberFormat="1" applyFont="1" applyFill="1" applyBorder="1" applyAlignment="1">
      <alignment horizontal="right" vertical="center"/>
    </xf>
    <xf numFmtId="2" fontId="286" fillId="0" borderId="76" xfId="10047" applyNumberFormat="1" applyFont="1" applyFill="1" applyBorder="1" applyAlignment="1">
      <alignment horizontal="left" vertical="center"/>
    </xf>
    <xf numFmtId="41" fontId="308" fillId="0" borderId="66" xfId="10047" applyNumberFormat="1" applyFont="1" applyFill="1" applyBorder="1" applyAlignment="1">
      <alignment vertical="center"/>
    </xf>
    <xf numFmtId="39" fontId="286" fillId="0" borderId="83" xfId="10048" applyNumberFormat="1" applyFont="1" applyFill="1" applyBorder="1" applyAlignment="1">
      <alignment vertical="center"/>
    </xf>
    <xf numFmtId="2" fontId="286" fillId="0" borderId="0" xfId="10047" applyNumberFormat="1" applyFont="1" applyFill="1" applyBorder="1" applyAlignment="1">
      <alignment horizontal="left" vertical="center"/>
    </xf>
    <xf numFmtId="39" fontId="286" fillId="0" borderId="66" xfId="10048" applyNumberFormat="1" applyFont="1" applyFill="1" applyBorder="1" applyAlignment="1">
      <alignment vertical="center"/>
    </xf>
    <xf numFmtId="39" fontId="286" fillId="0" borderId="69" xfId="10048" applyNumberFormat="1" applyFont="1" applyFill="1" applyBorder="1" applyAlignment="1">
      <alignment vertical="center"/>
    </xf>
    <xf numFmtId="2" fontId="290" fillId="0" borderId="76" xfId="10048" quotePrefix="1" applyNumberFormat="1" applyFont="1" applyFill="1" applyBorder="1" applyAlignment="1">
      <alignment horizontal="left" vertical="center"/>
    </xf>
    <xf numFmtId="41" fontId="290" fillId="0" borderId="83" xfId="10048" applyNumberFormat="1" applyFont="1" applyFill="1" applyBorder="1" applyAlignment="1">
      <alignment vertical="center"/>
    </xf>
    <xf numFmtId="39" fontId="290" fillId="0" borderId="83" xfId="10048" applyNumberFormat="1" applyFont="1" applyFill="1" applyBorder="1" applyAlignment="1">
      <alignment vertical="center"/>
    </xf>
    <xf numFmtId="2" fontId="286" fillId="0" borderId="64" xfId="10048" applyNumberFormat="1" applyFont="1" applyFill="1" applyBorder="1" applyAlignment="1">
      <alignment horizontal="left" vertical="center"/>
    </xf>
    <xf numFmtId="41" fontId="286" fillId="0" borderId="69" xfId="10048" applyNumberFormat="1" applyFont="1" applyFill="1" applyBorder="1" applyAlignment="1">
      <alignment vertical="center"/>
    </xf>
    <xf numFmtId="2" fontId="290" fillId="0" borderId="64" xfId="10048" applyNumberFormat="1" applyFont="1" applyFill="1" applyBorder="1" applyAlignment="1">
      <alignment horizontal="left" vertical="center"/>
    </xf>
    <xf numFmtId="39" fontId="290" fillId="0" borderId="65" xfId="10048" applyNumberFormat="1" applyFont="1" applyFill="1" applyBorder="1" applyAlignment="1">
      <alignment vertical="center"/>
    </xf>
    <xf numFmtId="0" fontId="19" fillId="0" borderId="0" xfId="10048" applyFont="1" applyFill="1"/>
    <xf numFmtId="0" fontId="273" fillId="0" borderId="0" xfId="10048" applyFont="1" applyFill="1"/>
    <xf numFmtId="0" fontId="267" fillId="0" borderId="63" xfId="0" applyFont="1" applyBorder="1" applyAlignment="1">
      <alignment vertical="center"/>
    </xf>
    <xf numFmtId="0" fontId="0" fillId="0" borderId="62" xfId="0" applyBorder="1"/>
    <xf numFmtId="2" fontId="306" fillId="0" borderId="83" xfId="10048" applyNumberFormat="1" applyFont="1" applyFill="1" applyBorder="1" applyAlignment="1">
      <alignment vertical="center"/>
    </xf>
    <xf numFmtId="2" fontId="306" fillId="0" borderId="66" xfId="10048" applyNumberFormat="1" applyFont="1" applyFill="1" applyBorder="1" applyAlignment="1">
      <alignment vertical="center"/>
    </xf>
    <xf numFmtId="2" fontId="306" fillId="0" borderId="66" xfId="10048" applyNumberFormat="1" applyFont="1" applyFill="1" applyBorder="1" applyAlignment="1">
      <alignment horizontal="left" vertical="center"/>
    </xf>
    <xf numFmtId="2" fontId="306" fillId="0" borderId="69" xfId="10048" applyNumberFormat="1" applyFont="1" applyFill="1" applyBorder="1" applyAlignment="1">
      <alignment vertical="center"/>
    </xf>
    <xf numFmtId="2" fontId="306" fillId="0" borderId="0" xfId="10048" applyNumberFormat="1" applyFont="1" applyFill="1" applyBorder="1" applyAlignment="1">
      <alignment vertical="center"/>
    </xf>
    <xf numFmtId="49" fontId="306" fillId="0" borderId="0" xfId="10048" applyNumberFormat="1" applyFont="1" applyFill="1" applyBorder="1" applyAlignment="1">
      <alignment vertical="center"/>
    </xf>
    <xf numFmtId="0" fontId="26" fillId="0" borderId="0" xfId="10048" applyFont="1" applyAlignment="1">
      <alignment vertical="center"/>
    </xf>
    <xf numFmtId="0" fontId="26" fillId="0" borderId="0" xfId="10048" quotePrefix="1" applyFont="1"/>
    <xf numFmtId="0" fontId="26" fillId="0" borderId="0" xfId="10048" applyFont="1" applyFill="1" applyAlignment="1">
      <alignment vertical="center"/>
    </xf>
    <xf numFmtId="0" fontId="26" fillId="0" borderId="0" xfId="10047" quotePrefix="1" applyFont="1" applyFill="1" applyAlignment="1">
      <alignment horizontal="left"/>
    </xf>
    <xf numFmtId="0" fontId="420" fillId="0" borderId="0" xfId="10047" applyFont="1" applyFill="1"/>
    <xf numFmtId="0" fontId="286" fillId="0" borderId="84" xfId="10047" applyFont="1" applyBorder="1" applyAlignment="1">
      <alignment horizontal="left" vertical="center"/>
    </xf>
    <xf numFmtId="0" fontId="286" fillId="0" borderId="71" xfId="10047" applyFont="1" applyBorder="1" applyAlignment="1">
      <alignment horizontal="left" vertical="center"/>
    </xf>
    <xf numFmtId="0" fontId="290" fillId="0" borderId="73" xfId="10047" applyFont="1" applyBorder="1" applyAlignment="1">
      <alignment horizontal="left" vertical="center"/>
    </xf>
    <xf numFmtId="297" fontId="290" fillId="0" borderId="65" xfId="10047" applyNumberFormat="1" applyFont="1" applyBorder="1" applyAlignment="1">
      <alignment vertical="center"/>
    </xf>
    <xf numFmtId="2" fontId="306" fillId="0" borderId="76" xfId="10048" applyNumberFormat="1" applyFont="1" applyFill="1" applyBorder="1" applyAlignment="1">
      <alignment vertical="center"/>
    </xf>
    <xf numFmtId="280" fontId="286" fillId="0" borderId="76" xfId="10047" applyNumberFormat="1" applyFont="1" applyBorder="1" applyAlignment="1">
      <alignment vertical="center"/>
    </xf>
    <xf numFmtId="280" fontId="26" fillId="0" borderId="0" xfId="10048" applyNumberFormat="1" applyFont="1" applyAlignment="1">
      <alignment vertical="center"/>
    </xf>
    <xf numFmtId="0" fontId="274" fillId="0" borderId="0" xfId="10048" applyFont="1" applyFill="1" applyAlignment="1">
      <alignment vertical="center"/>
    </xf>
    <xf numFmtId="280" fontId="286" fillId="0" borderId="83" xfId="10047" applyNumberFormat="1" applyFont="1" applyBorder="1" applyAlignment="1">
      <alignment vertical="center"/>
    </xf>
    <xf numFmtId="0" fontId="286" fillId="0" borderId="71" xfId="10047" quotePrefix="1" applyFont="1" applyBorder="1" applyAlignment="1">
      <alignment horizontal="left" vertical="center" indent="1"/>
    </xf>
    <xf numFmtId="0" fontId="286" fillId="0" borderId="67" xfId="10047" applyFont="1" applyBorder="1" applyAlignment="1">
      <alignment horizontal="left" vertical="center"/>
    </xf>
    <xf numFmtId="297" fontId="286" fillId="0" borderId="69" xfId="10047" applyNumberFormat="1" applyFont="1" applyBorder="1" applyAlignment="1">
      <alignment vertical="center"/>
    </xf>
    <xf numFmtId="49" fontId="16" fillId="0" borderId="63" xfId="0" applyNumberFormat="1" applyFont="1" applyFill="1" applyBorder="1" applyAlignment="1">
      <alignment horizontal="left" vertical="center" indent="1"/>
    </xf>
    <xf numFmtId="0" fontId="421" fillId="0" borderId="0" xfId="12222" applyFont="1" applyFill="1" applyBorder="1" applyAlignment="1">
      <alignment horizontal="left" vertical="center" wrapText="1"/>
    </xf>
    <xf numFmtId="0" fontId="422" fillId="0" borderId="0" xfId="12222" applyFont="1" applyFill="1" applyBorder="1" applyAlignment="1"/>
    <xf numFmtId="0" fontId="423" fillId="0" borderId="0" xfId="12222" applyFont="1" applyFill="1" applyBorder="1" applyAlignment="1"/>
    <xf numFmtId="0" fontId="424" fillId="0" borderId="0" xfId="12222" applyFont="1" applyFill="1" applyBorder="1" applyAlignment="1"/>
    <xf numFmtId="0" fontId="425" fillId="0" borderId="0" xfId="12222" applyFont="1" applyBorder="1"/>
    <xf numFmtId="0" fontId="426" fillId="0" borderId="0" xfId="12222" applyFont="1" applyBorder="1" applyAlignment="1">
      <alignment vertical="center"/>
    </xf>
    <xf numFmtId="0" fontId="427" fillId="0" borderId="0" xfId="12222" applyFont="1" applyAlignment="1">
      <alignment vertical="center"/>
    </xf>
    <xf numFmtId="0" fontId="428" fillId="0" borderId="0" xfId="12222" applyFont="1" applyBorder="1" applyAlignment="1">
      <alignment horizontal="center"/>
    </xf>
    <xf numFmtId="0" fontId="426" fillId="0" borderId="65" xfId="12222" applyFont="1" applyFill="1" applyBorder="1" applyAlignment="1">
      <alignment horizontal="center"/>
    </xf>
    <xf numFmtId="0" fontId="425" fillId="0" borderId="0" xfId="12222" applyFont="1"/>
    <xf numFmtId="0" fontId="427" fillId="0" borderId="73" xfId="12222" applyFont="1" applyBorder="1"/>
    <xf numFmtId="0" fontId="427" fillId="0" borderId="65" xfId="12222" applyFont="1" applyFill="1" applyBorder="1" applyAlignment="1">
      <alignment horizontal="left"/>
    </xf>
    <xf numFmtId="0" fontId="427" fillId="0" borderId="65" xfId="12222" applyFont="1" applyFill="1" applyBorder="1" applyAlignment="1"/>
    <xf numFmtId="0" fontId="427" fillId="0" borderId="0" xfId="12222" applyFont="1"/>
    <xf numFmtId="0" fontId="427" fillId="0" borderId="73" xfId="12222" applyFont="1" applyBorder="1" applyAlignment="1">
      <alignment wrapText="1"/>
    </xf>
    <xf numFmtId="0" fontId="430" fillId="0" borderId="65" xfId="12222" applyFont="1" applyFill="1" applyBorder="1" applyAlignment="1"/>
    <xf numFmtId="0" fontId="432" fillId="0" borderId="48" xfId="12222" applyFont="1" applyBorder="1"/>
    <xf numFmtId="0" fontId="427" fillId="0" borderId="48" xfId="12222" applyFont="1" applyFill="1" applyBorder="1" applyAlignment="1">
      <alignment horizontal="left"/>
    </xf>
    <xf numFmtId="0" fontId="427" fillId="0" borderId="48" xfId="12222" applyFont="1" applyFill="1" applyBorder="1" applyAlignment="1"/>
    <xf numFmtId="0" fontId="427" fillId="0" borderId="0" xfId="12222" applyFont="1" applyBorder="1"/>
    <xf numFmtId="0" fontId="427" fillId="0" borderId="73" xfId="12222" applyFont="1" applyFill="1" applyBorder="1" applyAlignment="1">
      <alignment wrapText="1"/>
    </xf>
    <xf numFmtId="3" fontId="427" fillId="0" borderId="65" xfId="12222" applyNumberFormat="1" applyFont="1" applyFill="1" applyBorder="1" applyAlignment="1">
      <alignment horizontal="left"/>
    </xf>
    <xf numFmtId="0" fontId="427" fillId="0" borderId="65" xfId="12222" applyFont="1" applyFill="1" applyBorder="1" applyAlignment="1">
      <alignment wrapText="1"/>
    </xf>
    <xf numFmtId="303" fontId="427" fillId="0" borderId="65" xfId="12222" applyNumberFormat="1" applyFont="1" applyFill="1" applyBorder="1" applyAlignment="1">
      <alignment horizontal="left"/>
    </xf>
    <xf numFmtId="15" fontId="427" fillId="0" borderId="65" xfId="12222" applyNumberFormat="1" applyFont="1" applyFill="1" applyBorder="1" applyAlignment="1"/>
    <xf numFmtId="303" fontId="427" fillId="0" borderId="65" xfId="12222" applyNumberFormat="1" applyFont="1" applyFill="1" applyBorder="1" applyAlignment="1">
      <alignment horizontal="left" wrapText="1"/>
    </xf>
    <xf numFmtId="0" fontId="427" fillId="0" borderId="65" xfId="12222" applyFont="1" applyFill="1" applyBorder="1" applyAlignment="1">
      <alignment horizontal="left" wrapText="1"/>
    </xf>
    <xf numFmtId="14" fontId="427" fillId="0" borderId="65" xfId="12222" applyNumberFormat="1" applyFont="1" applyFill="1" applyBorder="1" applyAlignment="1">
      <alignment horizontal="left" wrapText="1"/>
    </xf>
    <xf numFmtId="15" fontId="427" fillId="0" borderId="65" xfId="12222" applyNumberFormat="1" applyFont="1" applyFill="1" applyBorder="1" applyAlignment="1">
      <alignment horizontal="left" wrapText="1"/>
    </xf>
    <xf numFmtId="0" fontId="430" fillId="0" borderId="65" xfId="12222" applyFont="1" applyFill="1" applyBorder="1" applyAlignment="1">
      <alignment horizontal="left" wrapText="1"/>
    </xf>
    <xf numFmtId="17" fontId="427" fillId="0" borderId="65" xfId="12222" quotePrefix="1" applyNumberFormat="1" applyFont="1" applyFill="1" applyBorder="1" applyAlignment="1">
      <alignment horizontal="left"/>
    </xf>
    <xf numFmtId="0" fontId="430" fillId="0" borderId="65" xfId="12222" applyFont="1" applyFill="1" applyBorder="1" applyAlignment="1">
      <alignment horizontal="left"/>
    </xf>
    <xf numFmtId="9" fontId="427" fillId="0" borderId="65" xfId="12222" applyNumberFormat="1" applyFont="1" applyFill="1" applyBorder="1" applyAlignment="1">
      <alignment horizontal="left" wrapText="1"/>
    </xf>
    <xf numFmtId="17" fontId="427" fillId="0" borderId="65" xfId="12222" applyNumberFormat="1" applyFont="1" applyFill="1" applyBorder="1" applyAlignment="1">
      <alignment horizontal="left" wrapText="1"/>
    </xf>
    <xf numFmtId="10" fontId="427" fillId="0" borderId="65" xfId="12222" applyNumberFormat="1" applyFont="1" applyFill="1" applyBorder="1" applyAlignment="1">
      <alignment horizontal="left" wrapText="1"/>
    </xf>
    <xf numFmtId="0" fontId="430" fillId="0" borderId="73" xfId="12222" applyFont="1" applyBorder="1"/>
    <xf numFmtId="0" fontId="427" fillId="0" borderId="0" xfId="12222" applyFont="1" applyFill="1"/>
    <xf numFmtId="0" fontId="433" fillId="0" borderId="0" xfId="12222" applyFont="1" applyBorder="1"/>
    <xf numFmtId="0" fontId="425" fillId="0" borderId="0" xfId="12222" applyFont="1" applyFill="1"/>
    <xf numFmtId="0" fontId="434" fillId="0" borderId="0" xfId="12222" applyFont="1" applyFill="1" applyBorder="1" applyAlignment="1">
      <alignment vertical="center" wrapText="1"/>
    </xf>
    <xf numFmtId="0" fontId="435" fillId="0" borderId="0" xfId="12222" applyFont="1" applyBorder="1" applyAlignment="1">
      <alignment vertical="center"/>
    </xf>
    <xf numFmtId="0" fontId="436" fillId="0" borderId="0" xfId="0" applyFont="1" applyAlignment="1">
      <alignment wrapText="1"/>
    </xf>
    <xf numFmtId="0" fontId="437" fillId="0" borderId="0" xfId="12222" applyFont="1" applyAlignment="1"/>
    <xf numFmtId="0" fontId="436" fillId="0" borderId="0" xfId="0" applyFont="1" applyAlignment="1"/>
    <xf numFmtId="0" fontId="436" fillId="0" borderId="0" xfId="0" applyFont="1" applyAlignment="1">
      <alignment horizontal="right" wrapText="1"/>
    </xf>
    <xf numFmtId="0" fontId="438" fillId="0" borderId="0" xfId="0" applyFont="1" applyAlignment="1"/>
    <xf numFmtId="0" fontId="274" fillId="0" borderId="0" xfId="10047" applyFont="1" applyAlignment="1">
      <alignment horizontal="center"/>
    </xf>
    <xf numFmtId="0" fontId="286" fillId="29" borderId="64" xfId="0" applyFont="1" applyFill="1" applyBorder="1" applyAlignment="1">
      <alignment horizontal="left" wrapText="1"/>
    </xf>
    <xf numFmtId="0" fontId="286" fillId="29" borderId="67" xfId="0" applyFont="1" applyFill="1" applyBorder="1" applyAlignment="1">
      <alignment horizontal="left" wrapText="1"/>
    </xf>
    <xf numFmtId="0" fontId="274" fillId="0" borderId="0" xfId="0" applyFont="1" applyAlignment="1">
      <alignment horizontal="left" vertical="top" wrapText="1"/>
    </xf>
    <xf numFmtId="0" fontId="274" fillId="0" borderId="0" xfId="0" applyFont="1" applyFill="1" applyAlignment="1">
      <alignment horizontal="left" vertical="top" wrapText="1"/>
    </xf>
    <xf numFmtId="0" fontId="26" fillId="0" borderId="0" xfId="0" applyFont="1" applyAlignment="1">
      <alignment horizontal="left" vertical="top" wrapText="1"/>
    </xf>
    <xf numFmtId="0" fontId="286" fillId="0" borderId="0" xfId="10048" applyFont="1" applyBorder="1" applyAlignment="1" applyProtection="1">
      <alignment horizontal="left" wrapText="1"/>
      <protection locked="0"/>
    </xf>
    <xf numFmtId="0" fontId="286" fillId="0" borderId="71" xfId="10048" applyFont="1" applyBorder="1" applyAlignment="1" applyProtection="1">
      <alignment horizontal="left" wrapText="1"/>
      <protection locked="0"/>
    </xf>
    <xf numFmtId="0" fontId="286" fillId="0" borderId="60" xfId="10048" applyFont="1" applyBorder="1" applyAlignment="1" applyProtection="1">
      <alignment horizontal="left" wrapText="1"/>
      <protection locked="0"/>
    </xf>
    <xf numFmtId="0" fontId="286" fillId="0" borderId="70" xfId="10048" applyFont="1" applyBorder="1" applyAlignment="1" applyProtection="1">
      <alignment horizontal="left" wrapText="1"/>
      <protection locked="0"/>
    </xf>
    <xf numFmtId="0" fontId="297" fillId="0" borderId="0" xfId="10048" applyFont="1" applyBorder="1" applyAlignment="1" applyProtection="1">
      <alignment horizontal="left"/>
      <protection locked="0"/>
    </xf>
    <xf numFmtId="0" fontId="295" fillId="0" borderId="0" xfId="0" applyFont="1" applyBorder="1" applyAlignment="1">
      <alignment horizontal="left"/>
    </xf>
    <xf numFmtId="0" fontId="286" fillId="0" borderId="57" xfId="0" applyFont="1" applyFill="1" applyBorder="1" applyAlignment="1">
      <alignment horizontal="left" wrapText="1"/>
    </xf>
    <xf numFmtId="0" fontId="286" fillId="0" borderId="73" xfId="0" applyFont="1" applyFill="1" applyBorder="1" applyAlignment="1">
      <alignment horizontal="left" wrapText="1"/>
    </xf>
    <xf numFmtId="0" fontId="274" fillId="0" borderId="0" xfId="0" applyFont="1" applyFill="1" applyBorder="1" applyAlignment="1">
      <alignment horizontal="left" vertical="top" wrapText="1"/>
    </xf>
    <xf numFmtId="0" fontId="274" fillId="0" borderId="0" xfId="0" applyFont="1" applyAlignment="1">
      <alignment vertical="top"/>
    </xf>
    <xf numFmtId="0" fontId="309" fillId="0" borderId="58" xfId="0" applyFont="1" applyBorder="1" applyAlignment="1">
      <alignment horizontal="left" vertical="center" wrapText="1"/>
    </xf>
    <xf numFmtId="0" fontId="309" fillId="0" borderId="57" xfId="0" applyFont="1" applyBorder="1" applyAlignment="1">
      <alignment horizontal="left" vertical="center" wrapText="1"/>
    </xf>
    <xf numFmtId="0" fontId="309" fillId="0" borderId="58" xfId="0" applyFont="1" applyFill="1" applyBorder="1" applyAlignment="1">
      <alignment horizontal="left" vertical="center" wrapText="1"/>
    </xf>
    <xf numFmtId="0" fontId="309" fillId="0" borderId="57" xfId="0" applyFont="1" applyFill="1" applyBorder="1" applyAlignment="1">
      <alignment horizontal="left" vertical="center" wrapText="1"/>
    </xf>
    <xf numFmtId="0" fontId="19" fillId="0" borderId="0" xfId="10048" quotePrefix="1" applyFont="1" applyFill="1" applyAlignment="1">
      <alignment vertical="top" wrapText="1"/>
    </xf>
    <xf numFmtId="0" fontId="26" fillId="0" borderId="0" xfId="0" applyFont="1" applyFill="1" applyAlignment="1">
      <alignment horizontal="left" vertical="top" wrapText="1"/>
    </xf>
    <xf numFmtId="0" fontId="274" fillId="0" borderId="0" xfId="0" applyFont="1" applyAlignment="1">
      <alignment horizontal="left" vertical="top"/>
    </xf>
    <xf numFmtId="0" fontId="19" fillId="0" borderId="0" xfId="0" applyFont="1" applyFill="1" applyAlignment="1">
      <alignment horizontal="left" vertical="top" wrapText="1"/>
    </xf>
    <xf numFmtId="0" fontId="274" fillId="0" borderId="0" xfId="0" applyFont="1" applyFill="1" applyAlignment="1">
      <alignment horizontal="left" vertical="top"/>
    </xf>
    <xf numFmtId="0" fontId="280" fillId="0" borderId="0" xfId="0" applyFont="1" applyFill="1" applyAlignment="1">
      <alignment vertical="top" wrapText="1"/>
    </xf>
    <xf numFmtId="0" fontId="283" fillId="0" borderId="0" xfId="10048" applyFont="1" applyFill="1" applyAlignment="1">
      <alignment horizontal="left" vertical="top" wrapText="1"/>
    </xf>
    <xf numFmtId="0" fontId="274" fillId="0" borderId="0" xfId="0" applyFont="1" applyFill="1" applyAlignment="1">
      <alignment vertical="top" wrapText="1"/>
    </xf>
    <xf numFmtId="0" fontId="294" fillId="0" borderId="0" xfId="0" applyFont="1" applyFill="1" applyAlignment="1">
      <alignment vertical="top" wrapText="1"/>
    </xf>
    <xf numFmtId="0" fontId="19" fillId="0" borderId="0" xfId="0" applyFont="1" applyAlignment="1">
      <alignment horizontal="left" vertical="top"/>
    </xf>
    <xf numFmtId="0" fontId="26" fillId="0" borderId="0" xfId="0" applyFont="1" applyAlignment="1">
      <alignment horizontal="left" vertical="top"/>
    </xf>
    <xf numFmtId="0" fontId="26" fillId="0" borderId="0" xfId="0" applyFont="1" applyFill="1" applyAlignment="1">
      <alignment vertical="top" wrapText="1"/>
    </xf>
    <xf numFmtId="0" fontId="26" fillId="0" borderId="0" xfId="0" applyFont="1" applyFill="1" applyAlignment="1">
      <alignment vertical="top"/>
    </xf>
    <xf numFmtId="0" fontId="19" fillId="0" borderId="0" xfId="10048" applyFont="1" applyAlignment="1">
      <alignment horizontal="left" vertical="top" wrapText="1"/>
    </xf>
    <xf numFmtId="0" fontId="274" fillId="0" borderId="0" xfId="10048" applyFont="1" applyAlignment="1">
      <alignment vertical="top" wrapText="1"/>
    </xf>
    <xf numFmtId="0" fontId="26" fillId="0" borderId="0" xfId="10048" applyFont="1" applyAlignment="1">
      <alignment horizontal="left" vertical="top" wrapText="1"/>
    </xf>
    <xf numFmtId="0" fontId="274" fillId="86" borderId="0" xfId="0" applyFont="1" applyFill="1" applyBorder="1" applyAlignment="1">
      <alignment vertical="top" wrapText="1"/>
    </xf>
    <xf numFmtId="0" fontId="19" fillId="0" borderId="0" xfId="0" applyFont="1" applyAlignment="1">
      <alignment vertical="top" wrapText="1"/>
    </xf>
    <xf numFmtId="0" fontId="372" fillId="0" borderId="0" xfId="10048" applyFont="1" applyFill="1" applyAlignment="1">
      <alignment vertical="top" wrapText="1"/>
    </xf>
    <xf numFmtId="0" fontId="274" fillId="0" borderId="0" xfId="12188" applyFont="1" applyAlignment="1">
      <alignment vertical="top" wrapText="1"/>
    </xf>
    <xf numFmtId="0" fontId="19" fillId="0" borderId="0" xfId="12188" applyFont="1" applyAlignment="1">
      <alignment vertical="top" wrapText="1"/>
    </xf>
    <xf numFmtId="0" fontId="372" fillId="0" borderId="0" xfId="10048" applyFont="1" applyFill="1" applyAlignment="1">
      <alignment horizontal="left" vertical="top" wrapText="1"/>
    </xf>
    <xf numFmtId="279" fontId="292" fillId="0" borderId="79" xfId="10048" applyNumberFormat="1" applyFont="1" applyFill="1" applyBorder="1" applyAlignment="1">
      <alignment horizontal="center"/>
    </xf>
    <xf numFmtId="279" fontId="292" fillId="0" borderId="76" xfId="10048" applyNumberFormat="1" applyFont="1" applyFill="1" applyBorder="1" applyAlignment="1">
      <alignment horizontal="center"/>
    </xf>
    <xf numFmtId="279" fontId="292" fillId="0" borderId="78" xfId="10048" applyNumberFormat="1" applyFont="1" applyFill="1" applyBorder="1" applyAlignment="1">
      <alignment horizontal="center"/>
    </xf>
    <xf numFmtId="0" fontId="292" fillId="0" borderId="79" xfId="12189" applyFont="1" applyBorder="1" applyAlignment="1">
      <alignment horizontal="center" vertical="center"/>
    </xf>
    <xf numFmtId="0" fontId="292" fillId="0" borderId="76" xfId="12189" applyFont="1" applyBorder="1" applyAlignment="1">
      <alignment horizontal="center" vertical="center"/>
    </xf>
    <xf numFmtId="0" fontId="292" fillId="0" borderId="78" xfId="12189" applyFont="1" applyBorder="1" applyAlignment="1">
      <alignment horizontal="center" vertical="center"/>
    </xf>
    <xf numFmtId="279" fontId="292" fillId="0" borderId="72" xfId="10048" applyNumberFormat="1" applyFont="1" applyFill="1" applyBorder="1" applyAlignment="1">
      <alignment horizontal="center"/>
    </xf>
    <xf numFmtId="279" fontId="292" fillId="0" borderId="0" xfId="10048" applyNumberFormat="1" applyFont="1" applyFill="1" applyBorder="1" applyAlignment="1">
      <alignment horizontal="center"/>
    </xf>
    <xf numFmtId="279" fontId="292" fillId="0" borderId="71" xfId="10048" applyNumberFormat="1" applyFont="1" applyFill="1" applyBorder="1" applyAlignment="1">
      <alignment horizontal="center"/>
    </xf>
    <xf numFmtId="279" fontId="292" fillId="0" borderId="80" xfId="10048" applyNumberFormat="1" applyFont="1" applyFill="1" applyBorder="1" applyAlignment="1">
      <alignment horizontal="center"/>
    </xf>
    <xf numFmtId="279" fontId="292" fillId="0" borderId="64" xfId="10048" applyNumberFormat="1" applyFont="1" applyFill="1" applyBorder="1" applyAlignment="1">
      <alignment horizontal="center"/>
    </xf>
    <xf numFmtId="279" fontId="292" fillId="0" borderId="67" xfId="10048" applyNumberFormat="1" applyFont="1" applyFill="1" applyBorder="1" applyAlignment="1">
      <alignment horizontal="center"/>
    </xf>
    <xf numFmtId="0" fontId="292" fillId="0" borderId="64" xfId="12189" applyFont="1" applyFill="1" applyBorder="1" applyAlignment="1" applyProtection="1">
      <alignment horizontal="left" wrapText="1"/>
      <protection locked="0"/>
    </xf>
    <xf numFmtId="0" fontId="19" fillId="0" borderId="0" xfId="12188" applyFont="1" applyFill="1" applyAlignment="1">
      <alignment vertical="top" wrapText="1"/>
    </xf>
    <xf numFmtId="0" fontId="13" fillId="0" borderId="0" xfId="10048" applyFont="1" applyFill="1" applyAlignment="1">
      <alignment horizontal="left" vertical="center" wrapText="1"/>
    </xf>
    <xf numFmtId="0" fontId="19" fillId="0" borderId="0" xfId="629" applyFont="1" applyAlignment="1">
      <alignment horizontal="left" vertical="top" wrapText="1"/>
    </xf>
    <xf numFmtId="0" fontId="26" fillId="0" borderId="0" xfId="616" applyFont="1" applyFill="1" applyAlignment="1">
      <alignment horizontal="left" vertical="top" wrapText="1"/>
    </xf>
    <xf numFmtId="0" fontId="19" fillId="0" borderId="0" xfId="10048" applyFont="1" applyFill="1" applyAlignment="1">
      <alignment vertical="top" wrapText="1"/>
    </xf>
    <xf numFmtId="0" fontId="274" fillId="0" borderId="0" xfId="616" applyFont="1" applyAlignment="1">
      <alignment horizontal="left" vertical="top" wrapText="1"/>
    </xf>
    <xf numFmtId="0" fontId="269" fillId="0" borderId="0" xfId="10048" applyFont="1" applyFill="1" applyAlignment="1">
      <alignment horizontal="left" vertical="top" wrapText="1"/>
    </xf>
    <xf numFmtId="0" fontId="19" fillId="0" borderId="0" xfId="616" applyFont="1" applyFill="1" applyAlignment="1">
      <alignment horizontal="left" vertical="top" wrapText="1"/>
    </xf>
    <xf numFmtId="0" fontId="283" fillId="0" borderId="0" xfId="10048" applyFont="1" applyFill="1" applyAlignment="1">
      <alignment vertical="top" wrapText="1"/>
    </xf>
    <xf numFmtId="0" fontId="19" fillId="0" borderId="0" xfId="0" applyFont="1" applyAlignment="1">
      <alignment horizontal="left" vertical="top" wrapText="1"/>
    </xf>
    <xf numFmtId="0" fontId="274" fillId="0" borderId="0" xfId="10048" applyFont="1" applyFill="1" applyAlignment="1">
      <alignment horizontal="left" vertical="top" wrapText="1"/>
    </xf>
    <xf numFmtId="0" fontId="293" fillId="0" borderId="0" xfId="10048" applyFont="1" applyBorder="1" applyAlignment="1">
      <alignment horizontal="left" wrapText="1"/>
    </xf>
    <xf numFmtId="0" fontId="387" fillId="0" borderId="0" xfId="10048" applyFont="1" applyFill="1" applyAlignment="1">
      <alignment vertical="top" wrapText="1"/>
    </xf>
    <xf numFmtId="49" fontId="26" fillId="0" borderId="58" xfId="12191" applyNumberFormat="1" applyFont="1" applyFill="1" applyBorder="1" applyAlignment="1" applyProtection="1">
      <alignment horizontal="center" vertical="center" wrapText="1"/>
      <protection locked="0"/>
    </xf>
    <xf numFmtId="49" fontId="26" fillId="0" borderId="48" xfId="12191" applyNumberFormat="1" applyFont="1" applyFill="1" applyBorder="1" applyAlignment="1" applyProtection="1">
      <alignment horizontal="center" vertical="center" wrapText="1"/>
      <protection locked="0"/>
    </xf>
    <xf numFmtId="49" fontId="26" fillId="0" borderId="73" xfId="12191" applyNumberFormat="1" applyFont="1" applyFill="1" applyBorder="1" applyAlignment="1" applyProtection="1">
      <alignment horizontal="center" vertical="center" wrapText="1"/>
      <protection locked="0"/>
    </xf>
    <xf numFmtId="49" fontId="26" fillId="0" borderId="58" xfId="12191" applyNumberFormat="1" applyFont="1" applyFill="1" applyBorder="1" applyAlignment="1" applyProtection="1">
      <alignment horizontal="center" vertical="center"/>
      <protection locked="0"/>
    </xf>
    <xf numFmtId="49" fontId="26" fillId="0" borderId="73" xfId="12191" applyNumberFormat="1" applyFont="1" applyFill="1" applyBorder="1" applyAlignment="1" applyProtection="1">
      <alignment horizontal="center" vertical="center"/>
      <protection locked="0"/>
    </xf>
    <xf numFmtId="49" fontId="26" fillId="0" borderId="80" xfId="12191" applyNumberFormat="1" applyFont="1" applyFill="1" applyBorder="1" applyAlignment="1" applyProtection="1">
      <alignment horizontal="center" vertical="center"/>
      <protection locked="0"/>
    </xf>
    <xf numFmtId="49" fontId="26" fillId="0" borderId="67" xfId="12191" applyNumberFormat="1" applyFont="1" applyFill="1" applyBorder="1" applyAlignment="1" applyProtection="1">
      <alignment horizontal="center" vertical="center"/>
      <protection locked="0"/>
    </xf>
    <xf numFmtId="269" fontId="26" fillId="0" borderId="79" xfId="12191" applyNumberFormat="1" applyFont="1" applyFill="1" applyBorder="1" applyAlignment="1" applyProtection="1">
      <alignment horizontal="center"/>
      <protection locked="0"/>
    </xf>
    <xf numFmtId="269" fontId="26" fillId="0" borderId="78" xfId="12191" applyNumberFormat="1" applyFont="1" applyFill="1" applyBorder="1" applyAlignment="1" applyProtection="1">
      <alignment horizontal="center"/>
      <protection locked="0"/>
    </xf>
    <xf numFmtId="0" fontId="26" fillId="0" borderId="79" xfId="12191" applyNumberFormat="1" applyFont="1" applyFill="1" applyBorder="1" applyAlignment="1" applyProtection="1">
      <alignment horizontal="center"/>
      <protection locked="0"/>
    </xf>
    <xf numFmtId="0" fontId="26" fillId="0" borderId="78" xfId="12191" applyNumberFormat="1" applyFont="1" applyFill="1" applyBorder="1" applyAlignment="1" applyProtection="1">
      <alignment horizontal="center"/>
      <protection locked="0"/>
    </xf>
    <xf numFmtId="269" fontId="26" fillId="0" borderId="72" xfId="12191" applyNumberFormat="1" applyFont="1" applyFill="1" applyBorder="1" applyAlignment="1" applyProtection="1">
      <alignment horizontal="center"/>
      <protection locked="0"/>
    </xf>
    <xf numFmtId="269" fontId="26" fillId="0" borderId="71" xfId="12191" applyNumberFormat="1" applyFont="1" applyFill="1" applyBorder="1" applyAlignment="1" applyProtection="1">
      <alignment horizontal="center"/>
      <protection locked="0"/>
    </xf>
    <xf numFmtId="0" fontId="26" fillId="0" borderId="72" xfId="12191" applyNumberFormat="1" applyFont="1" applyFill="1" applyBorder="1" applyAlignment="1" applyProtection="1">
      <alignment horizontal="center"/>
      <protection locked="0"/>
    </xf>
    <xf numFmtId="0" fontId="26" fillId="0" borderId="71" xfId="12191" applyNumberFormat="1" applyFont="1" applyFill="1" applyBorder="1" applyAlignment="1" applyProtection="1">
      <alignment horizontal="center"/>
      <protection locked="0"/>
    </xf>
    <xf numFmtId="269" fontId="26" fillId="0" borderId="80" xfId="12191" applyNumberFormat="1" applyFont="1" applyFill="1" applyBorder="1" applyAlignment="1" applyProtection="1">
      <alignment horizontal="center"/>
      <protection locked="0"/>
    </xf>
    <xf numFmtId="269" fontId="26" fillId="0" borderId="67" xfId="12191" applyNumberFormat="1" applyFont="1" applyFill="1" applyBorder="1" applyAlignment="1" applyProtection="1">
      <alignment horizontal="center"/>
      <protection locked="0"/>
    </xf>
    <xf numFmtId="292" fontId="26" fillId="0" borderId="80" xfId="12191" applyNumberFormat="1" applyFont="1" applyFill="1" applyBorder="1" applyAlignment="1" applyProtection="1">
      <alignment horizontal="center"/>
      <protection locked="0"/>
    </xf>
    <xf numFmtId="292" fontId="26" fillId="0" borderId="67" xfId="12191" applyNumberFormat="1" applyFont="1" applyFill="1" applyBorder="1" applyAlignment="1" applyProtection="1">
      <alignment horizontal="center"/>
      <protection locked="0"/>
    </xf>
    <xf numFmtId="0" fontId="26" fillId="0" borderId="80" xfId="12191" applyNumberFormat="1" applyFont="1" applyFill="1" applyBorder="1" applyAlignment="1" applyProtection="1">
      <alignment horizontal="center"/>
      <protection locked="0"/>
    </xf>
    <xf numFmtId="0" fontId="26" fillId="0" borderId="67" xfId="12191" applyNumberFormat="1" applyFont="1" applyFill="1" applyBorder="1" applyAlignment="1" applyProtection="1">
      <alignment horizontal="center"/>
      <protection locked="0"/>
    </xf>
    <xf numFmtId="0" fontId="19" fillId="0" borderId="0" xfId="0" applyFont="1" applyFill="1" applyAlignment="1">
      <alignment vertical="top"/>
    </xf>
    <xf numFmtId="0" fontId="390" fillId="0" borderId="0" xfId="0" applyFont="1" applyAlignment="1">
      <alignment horizontal="left" vertical="top" wrapText="1"/>
    </xf>
    <xf numFmtId="49" fontId="286" fillId="0" borderId="58" xfId="11941" applyNumberFormat="1" applyFont="1" applyFill="1" applyBorder="1" applyAlignment="1">
      <alignment horizontal="right" vertical="center"/>
    </xf>
    <xf numFmtId="49" fontId="286" fillId="0" borderId="73" xfId="11941" applyNumberFormat="1" applyFont="1" applyFill="1" applyBorder="1" applyAlignment="1">
      <alignment horizontal="right" vertical="center"/>
    </xf>
    <xf numFmtId="46" fontId="286" fillId="0" borderId="78" xfId="11941" quotePrefix="1" applyNumberFormat="1" applyFont="1" applyFill="1" applyBorder="1" applyAlignment="1">
      <alignment horizontal="center" vertical="center" wrapText="1"/>
    </xf>
    <xf numFmtId="46" fontId="286" fillId="0" borderId="71" xfId="11941" quotePrefix="1" applyNumberFormat="1" applyFont="1" applyFill="1" applyBorder="1" applyAlignment="1">
      <alignment horizontal="center" vertical="center" wrapText="1"/>
    </xf>
    <xf numFmtId="46" fontId="286" fillId="0" borderId="67" xfId="11941" quotePrefix="1" applyNumberFormat="1" applyFont="1" applyFill="1" applyBorder="1" applyAlignment="1">
      <alignment horizontal="center" vertical="center" wrapText="1"/>
    </xf>
    <xf numFmtId="0" fontId="286" fillId="0" borderId="79" xfId="11941" applyFont="1" applyFill="1" applyBorder="1" applyAlignment="1">
      <alignment horizontal="left" vertical="center"/>
    </xf>
    <xf numFmtId="0" fontId="286" fillId="0" borderId="76" xfId="11941" applyFont="1" applyFill="1" applyBorder="1" applyAlignment="1">
      <alignment horizontal="left" vertical="center"/>
    </xf>
    <xf numFmtId="0" fontId="286" fillId="0" borderId="78" xfId="11941" applyFont="1" applyFill="1" applyBorder="1" applyAlignment="1">
      <alignment horizontal="left" vertical="center"/>
    </xf>
    <xf numFmtId="271" fontId="286" fillId="0" borderId="79" xfId="10047" applyNumberFormat="1" applyFont="1" applyFill="1" applyBorder="1" applyAlignment="1">
      <alignment vertical="center"/>
    </xf>
    <xf numFmtId="271" fontId="286" fillId="0" borderId="78" xfId="10047" applyNumberFormat="1" applyFont="1" applyFill="1" applyBorder="1" applyAlignment="1">
      <alignment vertical="center"/>
    </xf>
    <xf numFmtId="0" fontId="286" fillId="0" borderId="72" xfId="11941" applyFont="1" applyFill="1" applyBorder="1" applyAlignment="1">
      <alignment horizontal="left" vertical="center"/>
    </xf>
    <xf numFmtId="0" fontId="286" fillId="0" borderId="0" xfId="11941" applyFont="1" applyFill="1" applyBorder="1" applyAlignment="1">
      <alignment horizontal="left" vertical="center"/>
    </xf>
    <xf numFmtId="0" fontId="286" fillId="0" borderId="71" xfId="11941" applyFont="1" applyFill="1" applyBorder="1" applyAlignment="1">
      <alignment horizontal="left" vertical="center"/>
    </xf>
    <xf numFmtId="271" fontId="286" fillId="0" borderId="80" xfId="10047" applyNumberFormat="1" applyFont="1" applyFill="1" applyBorder="1" applyAlignment="1">
      <alignment vertical="center"/>
    </xf>
    <xf numFmtId="271" fontId="286" fillId="0" borderId="67" xfId="10047" applyNumberFormat="1" applyFont="1" applyFill="1" applyBorder="1" applyAlignment="1">
      <alignment vertical="center"/>
    </xf>
    <xf numFmtId="0" fontId="290" fillId="0" borderId="58" xfId="11941" applyFont="1" applyFill="1" applyBorder="1" applyAlignment="1">
      <alignment horizontal="left" vertical="center"/>
    </xf>
    <xf numFmtId="0" fontId="290" fillId="0" borderId="48" xfId="11941" applyFont="1" applyFill="1" applyBorder="1" applyAlignment="1">
      <alignment horizontal="left" vertical="center"/>
    </xf>
    <xf numFmtId="0" fontId="290" fillId="0" borderId="73" xfId="11941" applyFont="1" applyFill="1" applyBorder="1" applyAlignment="1">
      <alignment horizontal="left" vertical="center"/>
    </xf>
    <xf numFmtId="271" fontId="290" fillId="0" borderId="58" xfId="10047" applyNumberFormat="1" applyFont="1" applyFill="1" applyBorder="1" applyAlignment="1">
      <alignment vertical="center"/>
    </xf>
    <xf numFmtId="271" fontId="290" fillId="0" borderId="73" xfId="10047" applyNumberFormat="1" applyFont="1" applyFill="1" applyBorder="1" applyAlignment="1">
      <alignment vertical="center"/>
    </xf>
    <xf numFmtId="0" fontId="290" fillId="0" borderId="72" xfId="11941" applyFont="1" applyFill="1" applyBorder="1" applyAlignment="1">
      <alignment horizontal="left" vertical="center" indent="1"/>
    </xf>
    <xf numFmtId="0" fontId="290" fillId="0" borderId="0" xfId="11941" applyFont="1" applyFill="1" applyBorder="1" applyAlignment="1">
      <alignment horizontal="left" vertical="center" indent="1"/>
    </xf>
    <xf numFmtId="0" fontId="290" fillId="0" borderId="71" xfId="11941" applyFont="1" applyFill="1" applyBorder="1" applyAlignment="1">
      <alignment horizontal="left" vertical="center" indent="1"/>
    </xf>
    <xf numFmtId="271" fontId="290" fillId="0" borderId="79" xfId="10047" applyNumberFormat="1" applyFont="1" applyFill="1" applyBorder="1" applyAlignment="1">
      <alignment vertical="center"/>
    </xf>
    <xf numFmtId="271" fontId="290" fillId="0" borderId="78" xfId="10047" applyNumberFormat="1" applyFont="1" applyFill="1" applyBorder="1" applyAlignment="1">
      <alignment vertical="center"/>
    </xf>
    <xf numFmtId="271" fontId="286" fillId="0" borderId="79" xfId="10047" applyNumberFormat="1" applyFont="1" applyFill="1" applyBorder="1" applyAlignment="1">
      <alignment horizontal="right"/>
    </xf>
    <xf numFmtId="271" fontId="286" fillId="0" borderId="78" xfId="10047" applyNumberFormat="1" applyFont="1" applyFill="1" applyBorder="1" applyAlignment="1">
      <alignment horizontal="right"/>
    </xf>
    <xf numFmtId="271" fontId="286" fillId="0" borderId="80" xfId="10047" applyNumberFormat="1" applyFont="1" applyFill="1" applyBorder="1" applyAlignment="1">
      <alignment horizontal="right" vertical="center"/>
    </xf>
    <xf numFmtId="271" fontId="286" fillId="0" borderId="67" xfId="10047" applyNumberFormat="1" applyFont="1" applyFill="1" applyBorder="1" applyAlignment="1">
      <alignment horizontal="right" vertical="center"/>
    </xf>
    <xf numFmtId="0" fontId="286" fillId="0" borderId="58" xfId="11941" applyFont="1" applyFill="1" applyBorder="1" applyAlignment="1">
      <alignment horizontal="left" vertical="center"/>
    </xf>
    <xf numFmtId="0" fontId="286" fillId="0" borderId="48" xfId="11941" applyFont="1" applyFill="1" applyBorder="1" applyAlignment="1">
      <alignment horizontal="left" vertical="center"/>
    </xf>
    <xf numFmtId="0" fontId="286" fillId="0" borderId="73" xfId="11941" applyFont="1" applyFill="1" applyBorder="1" applyAlignment="1">
      <alignment horizontal="left" vertical="center"/>
    </xf>
    <xf numFmtId="271" fontId="286" fillId="0" borderId="58" xfId="10047" applyNumberFormat="1" applyFont="1" applyFill="1" applyBorder="1" applyAlignment="1">
      <alignment vertical="center"/>
    </xf>
    <xf numFmtId="271" fontId="286" fillId="0" borderId="73" xfId="10047" applyNumberFormat="1" applyFont="1" applyFill="1" applyBorder="1" applyAlignment="1">
      <alignment vertical="center"/>
    </xf>
    <xf numFmtId="271" fontId="286" fillId="0" borderId="58" xfId="10047" applyNumberFormat="1" applyFont="1" applyFill="1" applyBorder="1" applyAlignment="1">
      <alignment horizontal="right" vertical="center"/>
    </xf>
    <xf numFmtId="271" fontId="286" fillId="0" borderId="73" xfId="10047" applyNumberFormat="1" applyFont="1" applyFill="1" applyBorder="1" applyAlignment="1">
      <alignment horizontal="right" vertical="center"/>
    </xf>
    <xf numFmtId="271" fontId="286" fillId="0" borderId="48" xfId="10047" applyNumberFormat="1" applyFont="1" applyFill="1" applyBorder="1" applyAlignment="1">
      <alignment horizontal="right"/>
    </xf>
    <xf numFmtId="271" fontId="290" fillId="0" borderId="58" xfId="10047" applyNumberFormat="1" applyFont="1" applyFill="1" applyBorder="1" applyAlignment="1">
      <alignment horizontal="right" vertical="center"/>
    </xf>
    <xf numFmtId="271" fontId="290" fillId="0" borderId="73" xfId="10047" applyNumberFormat="1" applyFont="1" applyFill="1" applyBorder="1" applyAlignment="1">
      <alignment horizontal="right" vertical="center"/>
    </xf>
    <xf numFmtId="0" fontId="286" fillId="0" borderId="0" xfId="10048" quotePrefix="1" applyFont="1" applyFill="1" applyBorder="1" applyAlignment="1">
      <alignment horizontal="left"/>
    </xf>
    <xf numFmtId="0" fontId="286" fillId="0" borderId="71" xfId="10048" quotePrefix="1" applyFont="1" applyFill="1" applyBorder="1" applyAlignment="1">
      <alignment horizontal="left"/>
    </xf>
    <xf numFmtId="37" fontId="286" fillId="0" borderId="76" xfId="10048" applyNumberFormat="1" applyFont="1" applyFill="1" applyBorder="1" applyAlignment="1">
      <alignment horizontal="left"/>
    </xf>
    <xf numFmtId="37" fontId="286" fillId="0" borderId="78" xfId="10048" applyNumberFormat="1" applyFont="1" applyFill="1" applyBorder="1" applyAlignment="1">
      <alignment horizontal="left"/>
    </xf>
    <xf numFmtId="37" fontId="286" fillId="0" borderId="0" xfId="10048" applyNumberFormat="1" applyFont="1" applyFill="1" applyBorder="1" applyAlignment="1">
      <alignment horizontal="left"/>
    </xf>
    <xf numFmtId="37" fontId="286" fillId="0" borderId="71" xfId="10048" applyNumberFormat="1" applyFont="1" applyFill="1" applyBorder="1" applyAlignment="1">
      <alignment horizontal="left"/>
    </xf>
    <xf numFmtId="37" fontId="286" fillId="0" borderId="0" xfId="10048" applyNumberFormat="1" applyFont="1" applyFill="1" applyBorder="1" applyAlignment="1">
      <alignment horizontal="left" vertical="center"/>
    </xf>
    <xf numFmtId="37" fontId="286" fillId="0" borderId="71" xfId="10048" applyNumberFormat="1" applyFont="1" applyFill="1" applyBorder="1" applyAlignment="1">
      <alignment horizontal="left" vertical="center"/>
    </xf>
    <xf numFmtId="0" fontId="286" fillId="0" borderId="0" xfId="10048" applyFont="1" applyFill="1" applyBorder="1" applyAlignment="1">
      <alignment wrapText="1"/>
    </xf>
    <xf numFmtId="0" fontId="286" fillId="0" borderId="71" xfId="10048" applyFont="1" applyFill="1" applyBorder="1" applyAlignment="1">
      <alignment wrapText="1"/>
    </xf>
    <xf numFmtId="0" fontId="286" fillId="0" borderId="0" xfId="10048" applyFont="1" applyFill="1" applyBorder="1" applyAlignment="1">
      <alignment horizontal="left"/>
    </xf>
    <xf numFmtId="0" fontId="286" fillId="0" borderId="71" xfId="10048" applyFont="1" applyFill="1" applyBorder="1" applyAlignment="1">
      <alignment horizontal="left"/>
    </xf>
    <xf numFmtId="0" fontId="286" fillId="0" borderId="0" xfId="10048" applyFont="1" applyFill="1" applyBorder="1" applyAlignment="1">
      <alignment horizontal="left" wrapText="1"/>
    </xf>
    <xf numFmtId="0" fontId="286" fillId="0" borderId="71" xfId="10048" applyFont="1" applyFill="1" applyBorder="1" applyAlignment="1">
      <alignment horizontal="left" wrapText="1"/>
    </xf>
    <xf numFmtId="0" fontId="286" fillId="0" borderId="64" xfId="10048" applyFont="1" applyFill="1" applyBorder="1" applyAlignment="1">
      <alignment horizontal="left" wrapText="1"/>
    </xf>
    <xf numFmtId="0" fontId="286" fillId="0" borderId="67" xfId="10048" applyFont="1" applyFill="1" applyBorder="1" applyAlignment="1">
      <alignment horizontal="left" wrapText="1"/>
    </xf>
    <xf numFmtId="0" fontId="290" fillId="0" borderId="64" xfId="10048" applyFont="1" applyFill="1" applyBorder="1" applyAlignment="1">
      <alignment horizontal="left"/>
    </xf>
    <xf numFmtId="0" fontId="290" fillId="0" borderId="67" xfId="10048" applyFont="1" applyFill="1" applyBorder="1" applyAlignment="1">
      <alignment horizontal="left"/>
    </xf>
    <xf numFmtId="49" fontId="300" fillId="0" borderId="0" xfId="12068" applyNumberFormat="1" applyFont="1" applyFill="1" applyBorder="1" applyAlignment="1">
      <alignment horizontal="center" vertical="top" wrapText="1"/>
    </xf>
    <xf numFmtId="0" fontId="19" fillId="0" borderId="0" xfId="0" applyFont="1" applyFill="1" applyAlignment="1">
      <alignment vertical="top" wrapText="1"/>
    </xf>
    <xf numFmtId="0" fontId="19" fillId="0" borderId="0" xfId="0" applyFont="1" applyFill="1" applyBorder="1" applyAlignment="1">
      <alignment wrapText="1"/>
    </xf>
    <xf numFmtId="279" fontId="286" fillId="0" borderId="58" xfId="10048" applyNumberFormat="1" applyFont="1" applyFill="1" applyBorder="1" applyAlignment="1">
      <alignment horizontal="center" vertical="center"/>
    </xf>
    <xf numFmtId="279" fontId="286" fillId="0" borderId="82" xfId="10048" applyNumberFormat="1" applyFont="1" applyFill="1" applyBorder="1" applyAlignment="1">
      <alignment horizontal="center" vertical="center"/>
    </xf>
    <xf numFmtId="279" fontId="286" fillId="0" borderId="73" xfId="10048" applyNumberFormat="1" applyFont="1" applyFill="1" applyBorder="1" applyAlignment="1">
      <alignment horizontal="center" vertical="center"/>
    </xf>
    <xf numFmtId="268" fontId="300" fillId="0" borderId="76" xfId="10048" applyNumberFormat="1" applyFont="1" applyFill="1" applyBorder="1" applyAlignment="1"/>
    <xf numFmtId="268" fontId="300" fillId="0" borderId="84" xfId="10048" applyNumberFormat="1" applyFont="1" applyFill="1" applyBorder="1" applyAlignment="1"/>
    <xf numFmtId="166" fontId="300" fillId="0" borderId="65" xfId="10048" applyNumberFormat="1" applyFont="1" applyFill="1" applyBorder="1" applyAlignment="1">
      <alignment horizontal="center" vertical="center" wrapText="1"/>
    </xf>
    <xf numFmtId="166" fontId="300" fillId="0" borderId="65" xfId="10048" applyNumberFormat="1" applyFont="1" applyBorder="1" applyAlignment="1">
      <alignment horizontal="center" vertical="center" wrapText="1"/>
    </xf>
    <xf numFmtId="166" fontId="302" fillId="0" borderId="0" xfId="10048" applyNumberFormat="1" applyFont="1" applyBorder="1" applyAlignment="1">
      <alignment horizontal="center" vertical="center" wrapText="1"/>
    </xf>
    <xf numFmtId="0" fontId="19" fillId="0" borderId="0" xfId="0" applyFont="1" applyFill="1" applyAlignment="1">
      <alignment horizontal="left" wrapText="1"/>
    </xf>
    <xf numFmtId="268" fontId="300" fillId="0" borderId="0" xfId="10048" applyNumberFormat="1" applyFont="1" applyFill="1" applyBorder="1" applyAlignment="1"/>
    <xf numFmtId="268" fontId="300" fillId="0" borderId="71" xfId="10048" applyNumberFormat="1" applyFont="1" applyFill="1" applyBorder="1" applyAlignment="1"/>
    <xf numFmtId="268" fontId="300" fillId="0" borderId="64" xfId="10048" applyNumberFormat="1" applyFont="1" applyFill="1" applyBorder="1" applyAlignment="1"/>
    <xf numFmtId="268" fontId="300" fillId="0" borderId="67" xfId="10048" applyNumberFormat="1" applyFont="1" applyFill="1" applyBorder="1" applyAlignment="1"/>
    <xf numFmtId="268" fontId="300" fillId="0" borderId="82" xfId="10048" applyNumberFormat="1" applyFont="1" applyFill="1" applyBorder="1" applyAlignment="1"/>
    <xf numFmtId="268" fontId="300" fillId="0" borderId="73" xfId="10048" applyNumberFormat="1" applyFont="1" applyFill="1" applyBorder="1" applyAlignment="1"/>
    <xf numFmtId="0" fontId="274" fillId="0" borderId="0" xfId="0" applyFont="1" applyAlignment="1">
      <alignment vertical="top" wrapText="1"/>
    </xf>
    <xf numFmtId="0" fontId="19" fillId="86" borderId="0" xfId="10047" applyFont="1" applyFill="1" applyAlignment="1">
      <alignment horizontal="left" wrapText="1"/>
    </xf>
    <xf numFmtId="0" fontId="274" fillId="86" borderId="0" xfId="0" applyFont="1" applyFill="1" applyAlignment="1">
      <alignment horizontal="left" vertical="top" wrapText="1"/>
    </xf>
    <xf numFmtId="0" fontId="274" fillId="0" borderId="0" xfId="629" applyFont="1" applyFill="1" applyAlignment="1">
      <alignment horizontal="left" vertical="top" wrapText="1"/>
    </xf>
    <xf numFmtId="0" fontId="26" fillId="0" borderId="0" xfId="629" applyFont="1" applyFill="1" applyAlignment="1">
      <alignment horizontal="left" vertical="top" wrapText="1"/>
    </xf>
    <xf numFmtId="0" fontId="292" fillId="0" borderId="87" xfId="10047" applyFont="1" applyFill="1" applyBorder="1" applyAlignment="1">
      <alignment horizontal="center" vertical="center"/>
    </xf>
    <xf numFmtId="0" fontId="292" fillId="0" borderId="76" xfId="10047" applyFont="1" applyFill="1" applyBorder="1" applyAlignment="1">
      <alignment horizontal="center" vertical="center"/>
    </xf>
    <xf numFmtId="0" fontId="292" fillId="0" borderId="84" xfId="10047" applyFont="1" applyFill="1" applyBorder="1" applyAlignment="1">
      <alignment horizontal="center" vertical="center"/>
    </xf>
    <xf numFmtId="0" fontId="292" fillId="0" borderId="72" xfId="10047" applyFont="1" applyFill="1" applyBorder="1" applyAlignment="1">
      <alignment horizontal="center" vertical="center"/>
    </xf>
    <xf numFmtId="0" fontId="292" fillId="0" borderId="0" xfId="10047" applyFont="1" applyFill="1" applyBorder="1" applyAlignment="1">
      <alignment horizontal="center" vertical="center"/>
    </xf>
    <xf numFmtId="0" fontId="292" fillId="0" borderId="71" xfId="10047" applyFont="1" applyFill="1" applyBorder="1" applyAlignment="1">
      <alignment horizontal="center" vertical="center"/>
    </xf>
    <xf numFmtId="0" fontId="292" fillId="0" borderId="80" xfId="10047" applyFont="1" applyFill="1" applyBorder="1" applyAlignment="1">
      <alignment horizontal="center" vertical="center"/>
    </xf>
    <xf numFmtId="0" fontId="292" fillId="0" borderId="64" xfId="10047" applyFont="1" applyFill="1" applyBorder="1" applyAlignment="1">
      <alignment horizontal="center" vertical="center"/>
    </xf>
    <xf numFmtId="0" fontId="292" fillId="0" borderId="67" xfId="10047" applyFont="1" applyFill="1" applyBorder="1" applyAlignment="1">
      <alignment horizontal="center" vertical="center"/>
    </xf>
    <xf numFmtId="0" fontId="274" fillId="86" borderId="0" xfId="629" applyFont="1" applyFill="1" applyAlignment="1">
      <alignment horizontal="left" vertical="top" wrapText="1"/>
    </xf>
    <xf numFmtId="0" fontId="19" fillId="0" borderId="0" xfId="629" applyFont="1" applyFill="1" applyAlignment="1">
      <alignment horizontal="left" vertical="top" wrapText="1"/>
    </xf>
    <xf numFmtId="0" fontId="283" fillId="0" borderId="0" xfId="10047" applyFont="1" applyFill="1" applyAlignment="1">
      <alignment horizontal="left" wrapText="1"/>
    </xf>
    <xf numFmtId="0" fontId="19" fillId="0" borderId="0" xfId="12068" applyFont="1" applyFill="1" applyAlignment="1">
      <alignment horizontal="left" wrapText="1"/>
    </xf>
    <xf numFmtId="0" fontId="274" fillId="0" borderId="0" xfId="1246" applyFont="1" applyAlignment="1">
      <alignment vertical="top" wrapText="1"/>
    </xf>
    <xf numFmtId="266" fontId="286" fillId="0" borderId="87" xfId="10047" applyNumberFormat="1" applyFont="1" applyFill="1" applyBorder="1" applyAlignment="1">
      <alignment horizontal="center" vertical="center"/>
    </xf>
    <xf numFmtId="266" fontId="286" fillId="0" borderId="76" xfId="10047" applyNumberFormat="1" applyFont="1" applyFill="1" applyBorder="1" applyAlignment="1">
      <alignment horizontal="center" vertical="center"/>
    </xf>
    <xf numFmtId="266" fontId="286" fillId="0" borderId="84" xfId="10047" applyNumberFormat="1" applyFont="1" applyFill="1" applyBorder="1" applyAlignment="1">
      <alignment horizontal="center" vertical="center"/>
    </xf>
    <xf numFmtId="266" fontId="286" fillId="0" borderId="80" xfId="10047" applyNumberFormat="1" applyFont="1" applyFill="1" applyBorder="1" applyAlignment="1">
      <alignment horizontal="center" vertical="center"/>
    </xf>
    <xf numFmtId="266" fontId="286" fillId="0" borderId="64" xfId="10047" applyNumberFormat="1" applyFont="1" applyFill="1" applyBorder="1" applyAlignment="1">
      <alignment horizontal="center" vertical="center"/>
    </xf>
    <xf numFmtId="266" fontId="286" fillId="0" borderId="67" xfId="10047" applyNumberFormat="1" applyFont="1" applyFill="1" applyBorder="1" applyAlignment="1">
      <alignment horizontal="center" vertical="center"/>
    </xf>
    <xf numFmtId="0" fontId="293" fillId="0" borderId="0" xfId="10047" applyFont="1" applyFill="1" applyAlignment="1">
      <alignment horizontal="left" wrapText="1"/>
    </xf>
    <xf numFmtId="0" fontId="286" fillId="0" borderId="76" xfId="12068" applyFont="1" applyBorder="1" applyAlignment="1">
      <alignment horizontal="left" wrapText="1"/>
    </xf>
    <xf numFmtId="0" fontId="274" fillId="0" borderId="0" xfId="0" applyFont="1" applyBorder="1" applyAlignment="1">
      <alignment horizontal="left" vertical="top" wrapText="1"/>
    </xf>
    <xf numFmtId="0" fontId="283" fillId="0" borderId="0" xfId="10047" applyFont="1" applyFill="1" applyAlignment="1">
      <alignment horizontal="left" vertical="top" wrapText="1"/>
    </xf>
    <xf numFmtId="2" fontId="292" fillId="0" borderId="82" xfId="10048" applyNumberFormat="1" applyFont="1" applyFill="1" applyBorder="1" applyAlignment="1">
      <alignment horizontal="left" vertical="center" wrapText="1"/>
    </xf>
    <xf numFmtId="2" fontId="292" fillId="0" borderId="73" xfId="10048" applyNumberFormat="1" applyFont="1" applyFill="1" applyBorder="1" applyAlignment="1">
      <alignment horizontal="left" vertical="center" wrapText="1"/>
    </xf>
    <xf numFmtId="2" fontId="286" fillId="0" borderId="82" xfId="10048" applyNumberFormat="1" applyFont="1" applyFill="1" applyBorder="1" applyAlignment="1">
      <alignment horizontal="left" vertical="center" wrapText="1"/>
    </xf>
    <xf numFmtId="2" fontId="286" fillId="0" borderId="73" xfId="10048" applyNumberFormat="1" applyFont="1" applyFill="1" applyBorder="1" applyAlignment="1">
      <alignment horizontal="left" vertical="center" wrapText="1"/>
    </xf>
    <xf numFmtId="2" fontId="286" fillId="0" borderId="73" xfId="10048" applyNumberFormat="1" applyFont="1" applyFill="1" applyBorder="1" applyAlignment="1">
      <alignment vertical="center" wrapText="1"/>
    </xf>
    <xf numFmtId="2" fontId="286" fillId="0" borderId="65" xfId="10048" applyNumberFormat="1" applyFont="1" applyFill="1" applyBorder="1" applyAlignment="1">
      <alignment vertical="center" wrapText="1"/>
    </xf>
    <xf numFmtId="2" fontId="286" fillId="0" borderId="65" xfId="10048" applyNumberFormat="1" applyFont="1" applyFill="1" applyBorder="1" applyAlignment="1">
      <alignment horizontal="left" vertical="center" wrapText="1"/>
    </xf>
    <xf numFmtId="2" fontId="292" fillId="0" borderId="82" xfId="10048" applyNumberFormat="1" applyFont="1" applyFill="1" applyBorder="1" applyAlignment="1">
      <alignment vertical="center" wrapText="1"/>
    </xf>
    <xf numFmtId="2" fontId="292" fillId="0" borderId="73" xfId="10048" applyNumberFormat="1" applyFont="1" applyFill="1" applyBorder="1" applyAlignment="1">
      <alignment vertical="center" wrapText="1"/>
    </xf>
    <xf numFmtId="2" fontId="286" fillId="0" borderId="58" xfId="10048" applyNumberFormat="1" applyFont="1" applyFill="1" applyBorder="1" applyAlignment="1">
      <alignment vertical="center" wrapText="1"/>
    </xf>
    <xf numFmtId="2" fontId="286" fillId="0" borderId="82" xfId="10048" applyNumberFormat="1" applyFont="1" applyFill="1" applyBorder="1" applyAlignment="1">
      <alignment vertical="center" wrapText="1"/>
    </xf>
    <xf numFmtId="2" fontId="286" fillId="0" borderId="87" xfId="10048" applyNumberFormat="1" applyFont="1" applyFill="1" applyBorder="1" applyAlignment="1">
      <alignment vertical="center" wrapText="1"/>
    </xf>
    <xf numFmtId="2" fontId="286" fillId="0" borderId="76" xfId="10048" applyNumberFormat="1" applyFont="1" applyFill="1" applyBorder="1" applyAlignment="1">
      <alignment vertical="center" wrapText="1"/>
    </xf>
    <xf numFmtId="2" fontId="286" fillId="0" borderId="84" xfId="10048" applyNumberFormat="1" applyFont="1" applyFill="1" applyBorder="1" applyAlignment="1">
      <alignment vertical="center" wrapText="1"/>
    </xf>
    <xf numFmtId="2" fontId="286" fillId="0" borderId="72" xfId="10048" applyNumberFormat="1" applyFont="1" applyFill="1" applyBorder="1" applyAlignment="1">
      <alignment horizontal="left" vertical="center" wrapText="1" indent="1"/>
    </xf>
    <xf numFmtId="2" fontId="286" fillId="0" borderId="0" xfId="10048" applyNumberFormat="1" applyFont="1" applyFill="1" applyBorder="1" applyAlignment="1">
      <alignment horizontal="left" vertical="center" wrapText="1" indent="1"/>
    </xf>
    <xf numFmtId="2" fontId="286" fillId="0" borderId="71" xfId="10048" applyNumberFormat="1" applyFont="1" applyFill="1" applyBorder="1" applyAlignment="1">
      <alignment horizontal="left" vertical="center" wrapText="1" indent="1"/>
    </xf>
    <xf numFmtId="2" fontId="286" fillId="0" borderId="80" xfId="10048" applyNumberFormat="1" applyFont="1" applyFill="1" applyBorder="1" applyAlignment="1">
      <alignment horizontal="left" vertical="center" wrapText="1" indent="1"/>
    </xf>
    <xf numFmtId="2" fontId="286" fillId="0" borderId="64" xfId="10048" applyNumberFormat="1" applyFont="1" applyFill="1" applyBorder="1" applyAlignment="1">
      <alignment horizontal="left" vertical="center" wrapText="1" indent="1"/>
    </xf>
    <xf numFmtId="2" fontId="286" fillId="0" borderId="67" xfId="10048" applyNumberFormat="1" applyFont="1" applyFill="1" applyBorder="1" applyAlignment="1">
      <alignment horizontal="left" vertical="center" wrapText="1" indent="1"/>
    </xf>
    <xf numFmtId="49" fontId="286" fillId="0" borderId="58" xfId="10048" applyNumberFormat="1" applyFont="1" applyFill="1" applyBorder="1" applyAlignment="1">
      <alignment horizontal="center" vertical="center"/>
    </xf>
    <xf numFmtId="49" fontId="286" fillId="0" borderId="73" xfId="10048" applyNumberFormat="1" applyFont="1" applyFill="1" applyBorder="1" applyAlignment="1">
      <alignment horizontal="center" vertical="center"/>
    </xf>
    <xf numFmtId="2" fontId="286" fillId="0" borderId="0" xfId="10048" applyNumberFormat="1" applyFont="1" applyFill="1" applyBorder="1" applyAlignment="1">
      <alignment horizontal="left" vertical="center" wrapText="1"/>
    </xf>
    <xf numFmtId="49" fontId="286" fillId="0" borderId="82" xfId="10048" applyNumberFormat="1" applyFont="1" applyFill="1" applyBorder="1" applyAlignment="1">
      <alignment horizontal="center" vertical="center"/>
    </xf>
    <xf numFmtId="49" fontId="292" fillId="0" borderId="58" xfId="10048" applyNumberFormat="1" applyFont="1" applyBorder="1" applyAlignment="1">
      <alignment horizontal="center" vertical="center"/>
    </xf>
    <xf numFmtId="49" fontId="292" fillId="0" borderId="73" xfId="10048" applyNumberFormat="1" applyFont="1" applyBorder="1" applyAlignment="1">
      <alignment horizontal="center" vertical="center"/>
    </xf>
    <xf numFmtId="0" fontId="367" fillId="0" borderId="0" xfId="10048" quotePrefix="1" applyFont="1" applyFill="1" applyAlignment="1">
      <alignment vertical="top" wrapText="1"/>
    </xf>
    <xf numFmtId="49" fontId="306" fillId="0" borderId="72" xfId="10048" applyNumberFormat="1" applyFont="1" applyFill="1" applyBorder="1" applyAlignment="1">
      <alignment horizontal="left" vertical="center"/>
    </xf>
    <xf numFmtId="49" fontId="306" fillId="0" borderId="0" xfId="10048" applyNumberFormat="1" applyFont="1" applyFill="1" applyBorder="1" applyAlignment="1">
      <alignment horizontal="left" vertical="center"/>
    </xf>
    <xf numFmtId="49" fontId="306" fillId="0" borderId="71" xfId="10048" applyNumberFormat="1" applyFont="1" applyFill="1" applyBorder="1" applyAlignment="1">
      <alignment horizontal="left" vertical="center"/>
    </xf>
    <xf numFmtId="49" fontId="306" fillId="0" borderId="72" xfId="10048" applyNumberFormat="1" applyFont="1" applyFill="1" applyBorder="1" applyAlignment="1">
      <alignment vertical="center"/>
    </xf>
    <xf numFmtId="49" fontId="306" fillId="0" borderId="0" xfId="10048" applyNumberFormat="1" applyFont="1" applyFill="1" applyBorder="1" applyAlignment="1">
      <alignment vertical="center"/>
    </xf>
    <xf numFmtId="49" fontId="306" fillId="0" borderId="71" xfId="10048" applyNumberFormat="1" applyFont="1" applyFill="1" applyBorder="1" applyAlignment="1">
      <alignment vertical="center"/>
    </xf>
    <xf numFmtId="49" fontId="306" fillId="0" borderId="80" xfId="10048" applyNumberFormat="1" applyFont="1" applyFill="1" applyBorder="1" applyAlignment="1">
      <alignment vertical="center"/>
    </xf>
    <xf numFmtId="49" fontId="306" fillId="0" borderId="64" xfId="10048" applyNumberFormat="1" applyFont="1" applyFill="1" applyBorder="1" applyAlignment="1">
      <alignment vertical="center"/>
    </xf>
    <xf numFmtId="49" fontId="306" fillId="0" borderId="67" xfId="10048" applyNumberFormat="1" applyFont="1" applyFill="1" applyBorder="1" applyAlignment="1">
      <alignment vertical="center"/>
    </xf>
    <xf numFmtId="49" fontId="306" fillId="0" borderId="87" xfId="10048" applyNumberFormat="1" applyFont="1" applyFill="1" applyBorder="1" applyAlignment="1">
      <alignment vertical="center"/>
    </xf>
    <xf numFmtId="49" fontId="306" fillId="0" borderId="76" xfId="10048" applyNumberFormat="1" applyFont="1" applyFill="1" applyBorder="1" applyAlignment="1">
      <alignment vertical="center"/>
    </xf>
    <xf numFmtId="49" fontId="306" fillId="0" borderId="84" xfId="10048" applyNumberFormat="1" applyFont="1" applyFill="1" applyBorder="1" applyAlignment="1">
      <alignment vertical="center"/>
    </xf>
    <xf numFmtId="0" fontId="19" fillId="0" borderId="72" xfId="12495" applyFont="1" applyFill="1" applyBorder="1" applyAlignment="1">
      <alignment horizontal="left" vertical="center" wrapText="1"/>
    </xf>
    <xf numFmtId="0" fontId="19" fillId="0" borderId="0" xfId="12495" applyFont="1" applyFill="1" applyBorder="1" applyAlignment="1">
      <alignment horizontal="left" vertical="center" wrapText="1"/>
    </xf>
    <xf numFmtId="0" fontId="19" fillId="0" borderId="71" xfId="12495" applyFont="1" applyFill="1" applyBorder="1" applyAlignment="1">
      <alignment horizontal="left" vertical="center" wrapText="1"/>
    </xf>
    <xf numFmtId="0" fontId="426" fillId="0" borderId="83" xfId="12222" applyFont="1" applyFill="1" applyBorder="1" applyAlignment="1">
      <alignment horizontal="center" vertical="center"/>
    </xf>
    <xf numFmtId="0" fontId="426" fillId="0" borderId="69" xfId="12222" applyFont="1" applyFill="1" applyBorder="1" applyAlignment="1">
      <alignment horizontal="center" vertical="center"/>
    </xf>
    <xf numFmtId="0" fontId="426" fillId="0" borderId="58" xfId="12222" applyFont="1" applyFill="1" applyBorder="1" applyAlignment="1">
      <alignment horizontal="center" vertical="center"/>
    </xf>
    <xf numFmtId="0" fontId="426" fillId="0" borderId="48" xfId="12222" applyFont="1" applyFill="1" applyBorder="1" applyAlignment="1">
      <alignment horizontal="center" vertical="center"/>
    </xf>
    <xf numFmtId="0" fontId="426" fillId="0" borderId="73" xfId="12222" applyFont="1" applyFill="1" applyBorder="1" applyAlignment="1">
      <alignment horizontal="center" vertical="center"/>
    </xf>
    <xf numFmtId="0" fontId="426" fillId="0" borderId="65" xfId="12222" applyFont="1" applyFill="1" applyBorder="1" applyAlignment="1">
      <alignment horizontal="center" vertical="center"/>
    </xf>
    <xf numFmtId="0" fontId="436" fillId="0" borderId="0" xfId="0" applyFont="1" applyAlignment="1">
      <alignment wrapText="1"/>
    </xf>
  </cellXfs>
  <cellStyles count="12496">
    <cellStyle name="-" xfId="1"/>
    <cellStyle name=" 1" xfId="1530"/>
    <cellStyle name=" 1 10" xfId="1531"/>
    <cellStyle name=" 1 10 2" xfId="1532"/>
    <cellStyle name=" 1 10 3" xfId="1533"/>
    <cellStyle name=" 1 11" xfId="1534"/>
    <cellStyle name=" 1 11 2" xfId="1535"/>
    <cellStyle name=" 1 11 3" xfId="1536"/>
    <cellStyle name=" 1 12" xfId="1537"/>
    <cellStyle name=" 1 12 2" xfId="1538"/>
    <cellStyle name=" 1 13" xfId="1539"/>
    <cellStyle name=" 1 2" xfId="1540"/>
    <cellStyle name=" 1 2 2" xfId="1541"/>
    <cellStyle name=" 1 2 2 2" xfId="1542"/>
    <cellStyle name=" 1 2 2 2 2" xfId="1543"/>
    <cellStyle name=" 1 2 2 3" xfId="1544"/>
    <cellStyle name=" 1 2 2 3 2" xfId="1545"/>
    <cellStyle name=" 1 2 2 4" xfId="1546"/>
    <cellStyle name=" 1 2 3" xfId="1547"/>
    <cellStyle name=" 1 2 3 2" xfId="1548"/>
    <cellStyle name=" 1 2 4" xfId="1549"/>
    <cellStyle name=" 1 2 4 2" xfId="1550"/>
    <cellStyle name=" 1 2 5" xfId="1551"/>
    <cellStyle name=" 1 3" xfId="1552"/>
    <cellStyle name=" 1 3 2" xfId="1553"/>
    <cellStyle name=" 1 4" xfId="1554"/>
    <cellStyle name=" 1 4 2" xfId="1555"/>
    <cellStyle name=" 1 4 2 2" xfId="1556"/>
    <cellStyle name=" 1 4 3" xfId="1557"/>
    <cellStyle name=" 1 5" xfId="1558"/>
    <cellStyle name=" 1 5 2" xfId="1559"/>
    <cellStyle name=" 1 5 2 2" xfId="1560"/>
    <cellStyle name=" 1 5 3" xfId="1561"/>
    <cellStyle name=" 1 5 3 2" xfId="1562"/>
    <cellStyle name=" 1 5 4" xfId="1563"/>
    <cellStyle name=" 1 6" xfId="1564"/>
    <cellStyle name=" 1 6 2" xfId="1565"/>
    <cellStyle name=" 1 6 2 2" xfId="1566"/>
    <cellStyle name=" 1 6 3" xfId="1567"/>
    <cellStyle name=" 1 7" xfId="1568"/>
    <cellStyle name=" 1 7 2" xfId="1569"/>
    <cellStyle name=" 1 8" xfId="1570"/>
    <cellStyle name=" 1 8 2" xfId="1571"/>
    <cellStyle name=" 1 9" xfId="1572"/>
    <cellStyle name=" 1 9 2" xfId="1573"/>
    <cellStyle name=" 1_Results &amp; key fig." xfId="4831"/>
    <cellStyle name="&quot;123&quot;" xfId="2"/>
    <cellStyle name="******************************************" xfId="3"/>
    <cellStyle name="****************************************** 2" xfId="648"/>
    <cellStyle name="****************************************** 2 2" xfId="1574"/>
    <cellStyle name="****************************************** 2 2 2" xfId="1575"/>
    <cellStyle name="****************************************** 2 3" xfId="1576"/>
    <cellStyle name="****************************************** 2 3 2" xfId="1577"/>
    <cellStyle name="****************************************** 2 4" xfId="1578"/>
    <cellStyle name="****************************************** 3" xfId="1579"/>
    <cellStyle name="****************************************** 3 2" xfId="1580"/>
    <cellStyle name="****************************************** 4" xfId="1581"/>
    <cellStyle name="****************************************** 4 2" xfId="1582"/>
    <cellStyle name="****************************************** 5" xfId="1583"/>
    <cellStyle name="******************************************_Adj_comprehensive_income_Trends" xfId="10051"/>
    <cellStyle name="?蟓%U?&amp;H?_x0008__x001e__x000d_?_x000f__x0001__x0001_" xfId="1584"/>
    <cellStyle name="?蟓%U?&amp;H?_x0008__x001e_?_x000f__x0001__x0001_" xfId="10052"/>
    <cellStyle name="_%(SignOnly)" xfId="4"/>
    <cellStyle name="_%(SignOnly) 2" xfId="4832"/>
    <cellStyle name="_%(SignSpaceOnly)" xfId="5"/>
    <cellStyle name="_%(SignSpaceOnly) 2" xfId="4833"/>
    <cellStyle name="_0108 Balanse + ledelsesrapport" xfId="1585"/>
    <cellStyle name="_0108 Balanse + ledelsesrapport 2" xfId="1586"/>
    <cellStyle name="_0108 Balanse + ledelsesrapport 2 2" xfId="1587"/>
    <cellStyle name="_0108 Balanse + ledelsesrapport 2 2 2" xfId="1588"/>
    <cellStyle name="_0108 Balanse + ledelsesrapport 2 3" xfId="1589"/>
    <cellStyle name="_0108 Balanse + ledelsesrapport 2 3 2" xfId="1590"/>
    <cellStyle name="_0108 Balanse + ledelsesrapport 2 4" xfId="1591"/>
    <cellStyle name="_0108 Balanse + ledelsesrapport 3" xfId="1592"/>
    <cellStyle name="_0108 Balanse + ledelsesrapport 3 2" xfId="1593"/>
    <cellStyle name="_0108 Balanse + ledelsesrapport 3 2 2" xfId="1594"/>
    <cellStyle name="_0108 Balanse + ledelsesrapport 3 3" xfId="1595"/>
    <cellStyle name="_0108 Balanse + ledelsesrapport 3 3 2" xfId="1596"/>
    <cellStyle name="_0108 Balanse + ledelsesrapport 3 4" xfId="1597"/>
    <cellStyle name="_0108 Balanse + ledelsesrapport 4" xfId="1598"/>
    <cellStyle name="_0108 Balanse + ledelsesrapport 4 2" xfId="1599"/>
    <cellStyle name="_0108 Balanse + ledelsesrapport 5" xfId="1600"/>
    <cellStyle name="_0108 Balanse + ledelsesrapport 5 2" xfId="1601"/>
    <cellStyle name="_0108 Balanse + ledelsesrapport 6" xfId="1602"/>
    <cellStyle name="_06-Tilknytta 0909" xfId="1603"/>
    <cellStyle name="_13-Interne derivater Treasury 0912" xfId="1604"/>
    <cellStyle name="_2" xfId="1605"/>
    <cellStyle name="_2 10" xfId="4834"/>
    <cellStyle name="_2 11" xfId="4835"/>
    <cellStyle name="_2 12" xfId="4836"/>
    <cellStyle name="_2 13" xfId="4837"/>
    <cellStyle name="_2 14" xfId="4838"/>
    <cellStyle name="_2 15" xfId="4839"/>
    <cellStyle name="_2 16" xfId="4840"/>
    <cellStyle name="_2 2" xfId="1606"/>
    <cellStyle name="_2 2 2" xfId="4841"/>
    <cellStyle name="_2 2 2 2" xfId="4842"/>
    <cellStyle name="_2 2 3" xfId="4843"/>
    <cellStyle name="_2 2_1" xfId="4844"/>
    <cellStyle name="_2 2_8" xfId="4845"/>
    <cellStyle name="_2 3" xfId="4846"/>
    <cellStyle name="_2 3 2" xfId="4847"/>
    <cellStyle name="_2 3 2 2" xfId="4848"/>
    <cellStyle name="_2 3 3" xfId="4849"/>
    <cellStyle name="_2 3 3 2" xfId="4850"/>
    <cellStyle name="_2 3 3 3" xfId="4851"/>
    <cellStyle name="_2 3 3 4" xfId="4852"/>
    <cellStyle name="_2 4" xfId="4853"/>
    <cellStyle name="_2 4 2" xfId="4854"/>
    <cellStyle name="_2 5" xfId="4855"/>
    <cellStyle name="_2 5 2" xfId="4856"/>
    <cellStyle name="_2 6" xfId="4857"/>
    <cellStyle name="_2 7" xfId="4858"/>
    <cellStyle name="_2 8" xfId="4859"/>
    <cellStyle name="_2 9" xfId="4860"/>
    <cellStyle name="_2_1" xfId="4861"/>
    <cellStyle name="_2_8" xfId="4862"/>
    <cellStyle name="_2_Side 9" xfId="4863"/>
    <cellStyle name="_3" xfId="1607"/>
    <cellStyle name="_3 10" xfId="4864"/>
    <cellStyle name="_3 11" xfId="4865"/>
    <cellStyle name="_3 12" xfId="4866"/>
    <cellStyle name="_3 13" xfId="4867"/>
    <cellStyle name="_3 14" xfId="4868"/>
    <cellStyle name="_3 15" xfId="4869"/>
    <cellStyle name="_3 16" xfId="4870"/>
    <cellStyle name="_3 2" xfId="1608"/>
    <cellStyle name="_3 2 2" xfId="4871"/>
    <cellStyle name="_3 2 2 2" xfId="4872"/>
    <cellStyle name="_3 2 3" xfId="4873"/>
    <cellStyle name="_3 2_1" xfId="4874"/>
    <cellStyle name="_3 2_8" xfId="4875"/>
    <cellStyle name="_3 3" xfId="4876"/>
    <cellStyle name="_3 3 2" xfId="4877"/>
    <cellStyle name="_3 3 2 2" xfId="4878"/>
    <cellStyle name="_3 3 3" xfId="4879"/>
    <cellStyle name="_3 3 3 2" xfId="4880"/>
    <cellStyle name="_3 3 3 3" xfId="4881"/>
    <cellStyle name="_3 3 3 4" xfId="4882"/>
    <cellStyle name="_3 4" xfId="4883"/>
    <cellStyle name="_3 4 2" xfId="4884"/>
    <cellStyle name="_3 5" xfId="4885"/>
    <cellStyle name="_3 5 2" xfId="4886"/>
    <cellStyle name="_3 6" xfId="4887"/>
    <cellStyle name="_3 7" xfId="4888"/>
    <cellStyle name="_3 8" xfId="4889"/>
    <cellStyle name="_3 9" xfId="4890"/>
    <cellStyle name="_3_1" xfId="4891"/>
    <cellStyle name="_3_8" xfId="4892"/>
    <cellStyle name="_3_Side 9" xfId="4893"/>
    <cellStyle name="_39 - Virkelig verdi marginlån 0912" xfId="1609"/>
    <cellStyle name="_39 - Virkelig verdi marginlån 3Q09" xfId="1610"/>
    <cellStyle name="_4 Årsregnskap med noter Vital 2007" xfId="1611"/>
    <cellStyle name="_4 Årsregnskap med noter Vital 2007 2" xfId="1612"/>
    <cellStyle name="_4 Årsregnskap med noter Vital 2007 2 2" xfId="1613"/>
    <cellStyle name="_4 Årsregnskap med noter Vital 2007 2 2 2" xfId="1614"/>
    <cellStyle name="_4 Årsregnskap med noter Vital 2007 2 3" xfId="1615"/>
    <cellStyle name="_4 Årsregnskap med noter Vital 2007 2 3 2" xfId="1616"/>
    <cellStyle name="_4 Årsregnskap med noter Vital 2007 2 4" xfId="1617"/>
    <cellStyle name="_4 Årsregnskap med noter Vital 2007 3" xfId="1618"/>
    <cellStyle name="_4 Årsregnskap med noter Vital 2007 3 2" xfId="1619"/>
    <cellStyle name="_4 Årsregnskap med noter Vital 2007 3 2 2" xfId="1620"/>
    <cellStyle name="_4 Årsregnskap med noter Vital 2007 3 3" xfId="1621"/>
    <cellStyle name="_4 Årsregnskap med noter Vital 2007 3 3 2" xfId="1622"/>
    <cellStyle name="_4 Årsregnskap med noter Vital 2007 3 4" xfId="1623"/>
    <cellStyle name="_4 Årsregnskap med noter Vital 2007 4" xfId="1624"/>
    <cellStyle name="_4 Årsregnskap med noter Vital 2007 4 2" xfId="1625"/>
    <cellStyle name="_4 Årsregnskap med noter Vital 2007 5" xfId="1626"/>
    <cellStyle name="_4 Årsregnskap med noter Vital 2007 5 2" xfId="1627"/>
    <cellStyle name="_4 Årsregnskap med noter Vital 2007 6" xfId="1628"/>
    <cellStyle name="_67- Basisswapper Boligkreditt flytting 0907" xfId="1629"/>
    <cellStyle name="_A010000 Boligkred ompost fin.instr 0812" xfId="1630"/>
    <cellStyle name="_A010000 Boligkred ompost fin.instr 0912" xfId="1631"/>
    <cellStyle name="_Adm inntekter pr april 09 v.2" xfId="1632"/>
    <cellStyle name="_Adm inntekter pr april 09 v.2 10" xfId="4894"/>
    <cellStyle name="_Adm inntekter pr april 09 v.2 11" xfId="4895"/>
    <cellStyle name="_Adm inntekter pr april 09 v.2 2" xfId="1633"/>
    <cellStyle name="_Adm inntekter pr april 09 v.2 2 2" xfId="4896"/>
    <cellStyle name="_Adm inntekter pr april 09 v.2 2 2 2" xfId="4897"/>
    <cellStyle name="_Adm inntekter pr april 09 v.2 2 3" xfId="4898"/>
    <cellStyle name="_Adm inntekter pr april 09 v.2 3" xfId="4899"/>
    <cellStyle name="_Adm inntekter pr april 09 v.2 3 2" xfId="4900"/>
    <cellStyle name="_Adm inntekter pr april 09 v.2 3 2 2" xfId="4901"/>
    <cellStyle name="_Adm inntekter pr april 09 v.2 3 3" xfId="4902"/>
    <cellStyle name="_Adm inntekter pr april 09 v.2 3 3 2" xfId="4903"/>
    <cellStyle name="_Adm inntekter pr april 09 v.2 3 3 3" xfId="4904"/>
    <cellStyle name="_Adm inntekter pr april 09 v.2 3 3 4" xfId="4905"/>
    <cellStyle name="_Adm inntekter pr april 09 v.2 4" xfId="4906"/>
    <cellStyle name="_Adm inntekter pr april 09 v.2 4 2" xfId="4907"/>
    <cellStyle name="_Adm inntekter pr april 09 v.2 5" xfId="4908"/>
    <cellStyle name="_Adm inntekter pr april 09 v.2 5 2" xfId="4909"/>
    <cellStyle name="_Adm inntekter pr april 09 v.2 6" xfId="4910"/>
    <cellStyle name="_Adm inntekter pr april 09 v.2 7" xfId="4911"/>
    <cellStyle name="_Adm inntekter pr april 09 v.2 8" xfId="4912"/>
    <cellStyle name="_Adm inntekter pr april 09 v.2 9" xfId="4913"/>
    <cellStyle name="_Adm inntekter pr juli 10 v1" xfId="1634"/>
    <cellStyle name="_Adm inntekter pr juli 10 v1 2" xfId="1635"/>
    <cellStyle name="_Adm inntekter pr juli 10 v1 2 2" xfId="4914"/>
    <cellStyle name="_Adm inntekter pr juli 10 v1 3" xfId="4915"/>
    <cellStyle name="_Adm inntekter pr juli 10 v1 3 2" xfId="4916"/>
    <cellStyle name="_Adm inntekter pr juli 10 v1 3 3" xfId="4917"/>
    <cellStyle name="_Adm inntekter pr juli 10 v1 3 4" xfId="4918"/>
    <cellStyle name="_Adm inntekter pr juli 10 v1 4" xfId="4919"/>
    <cellStyle name="_Adm inntekter pr juni 2011 v1" xfId="4920"/>
    <cellStyle name="_Adm inntekter pr juni 2011 v1 2" xfId="4921"/>
    <cellStyle name="_Adm inntekter pr juni 2011 v1 2 2" xfId="4922"/>
    <cellStyle name="_Adm inntekter pr juni 2011 v1 3" xfId="4923"/>
    <cellStyle name="_Adm inntekter pr juni 2011 v1 3 2" xfId="4924"/>
    <cellStyle name="_Adm inntekter pr juni 2011 v1 3 3" xfId="4925"/>
    <cellStyle name="_Adm inntekter pr juni 2011 v1 3 4" xfId="4926"/>
    <cellStyle name="_Adm.inntekter okt-09" xfId="1636"/>
    <cellStyle name="_Adm.inntekter okt-09 10" xfId="4927"/>
    <cellStyle name="_Adm.inntekter okt-09 11" xfId="4928"/>
    <cellStyle name="_Adm.inntekter okt-09 2" xfId="1637"/>
    <cellStyle name="_Adm.inntekter okt-09 2 2" xfId="4929"/>
    <cellStyle name="_Adm.inntekter okt-09 2 2 2" xfId="4930"/>
    <cellStyle name="_Adm.inntekter okt-09 2 3" xfId="4931"/>
    <cellStyle name="_Adm.inntekter okt-09 3" xfId="4932"/>
    <cellStyle name="_Adm.inntekter okt-09 3 2" xfId="4933"/>
    <cellStyle name="_Adm.inntekter okt-09 3 2 2" xfId="4934"/>
    <cellStyle name="_Adm.inntekter okt-09 3 3" xfId="4935"/>
    <cellStyle name="_Adm.inntekter okt-09 3 3 2" xfId="4936"/>
    <cellStyle name="_Adm.inntekter okt-09 3 3 3" xfId="4937"/>
    <cellStyle name="_Adm.inntekter okt-09 3 3 4" xfId="4938"/>
    <cellStyle name="_Adm.inntekter okt-09 4" xfId="4939"/>
    <cellStyle name="_Adm.inntekter okt-09 4 2" xfId="4940"/>
    <cellStyle name="_Adm.inntekter okt-09 5" xfId="4941"/>
    <cellStyle name="_Adm.inntekter okt-09 5 2" xfId="4942"/>
    <cellStyle name="_Adm.inntekter okt-09 6" xfId="4943"/>
    <cellStyle name="_Adm.inntekter okt-09 7" xfId="4944"/>
    <cellStyle name="_Adm.inntekter okt-09 8" xfId="4945"/>
    <cellStyle name="_Adm.inntekter okt-09 9" xfId="4946"/>
    <cellStyle name="_Adm.result prod april-11" xfId="4947"/>
    <cellStyle name="_Adm.result prod april-11 2" xfId="4948"/>
    <cellStyle name="_Adm.result prod april-11 2 2" xfId="4949"/>
    <cellStyle name="_Adm.result prod april-11 3" xfId="4950"/>
    <cellStyle name="_Adm.result prod april-11 3 2" xfId="4951"/>
    <cellStyle name="_Adm.result prod april-11 3 3" xfId="4952"/>
    <cellStyle name="_Adm.result prod april-11 3 4" xfId="4953"/>
    <cellStyle name="_Adm.result prod april-11 4" xfId="4954"/>
    <cellStyle name="_Adm.result prod mars-11" xfId="4955"/>
    <cellStyle name="_Adm.result prod mars-11 2" xfId="4956"/>
    <cellStyle name="_Adm.result prod mars-11 2 2" xfId="4957"/>
    <cellStyle name="_Adm.result prod mars-11 3" xfId="4958"/>
    <cellStyle name="_Adm.result prod mars-11 3 2" xfId="4959"/>
    <cellStyle name="_Adm.result prod mars-11 3 3" xfId="4960"/>
    <cellStyle name="_Adm.result prod mars-11 3 4" xfId="4961"/>
    <cellStyle name="_Adm.result prod mars-11 4" xfId="4962"/>
    <cellStyle name="_Adm.result prod sept-11" xfId="4963"/>
    <cellStyle name="_Adm.result prod sept-11 2" xfId="4964"/>
    <cellStyle name="_Adm.result prod sept-11 2 2" xfId="4965"/>
    <cellStyle name="_Adm.result prod sept-11 3" xfId="4966"/>
    <cellStyle name="_Adm.result prod sept-11 3 2" xfId="4967"/>
    <cellStyle name="_Adm.result prod sept-11 3 3" xfId="4968"/>
    <cellStyle name="_Adm.result prod sept-11 3 4" xfId="4969"/>
    <cellStyle name="_Adm.resultater august-11" xfId="4970"/>
    <cellStyle name="_Adm.resultater august-11 2" xfId="4971"/>
    <cellStyle name="_Adm.resultater august-11 2 2" xfId="4972"/>
    <cellStyle name="_Adm.resultater august-11 3" xfId="4973"/>
    <cellStyle name="_Adm.resultater august-11 3 2" xfId="4974"/>
    <cellStyle name="_Adm.resultater august-11 3 3" xfId="4975"/>
    <cellStyle name="_Adm.resultater august-11 3 4" xfId="4976"/>
    <cellStyle name="_Adm.resultater mai-11" xfId="4977"/>
    <cellStyle name="_Adm.resultater mai-11 2" xfId="4978"/>
    <cellStyle name="_Adm.resultater mai-11 2 2" xfId="4979"/>
    <cellStyle name="_Adm.resultater mai-11 3" xfId="4980"/>
    <cellStyle name="_Adm.resultater mai-11 3 2" xfId="4981"/>
    <cellStyle name="_Adm.resultater mai-11 3 3" xfId="4982"/>
    <cellStyle name="_Adm.resultater mai-11 3 4" xfId="4983"/>
    <cellStyle name="_Adm.resultater mars-11" xfId="4984"/>
    <cellStyle name="_Adm.resultater mars-11 2" xfId="4985"/>
    <cellStyle name="_Adm.resultater mars-11 2 2" xfId="4986"/>
    <cellStyle name="_Adm.resultater mars-11 3" xfId="4987"/>
    <cellStyle name="_Adm.resultater mars-11 3 2" xfId="4988"/>
    <cellStyle name="_Adm.resultater mars-11 3 3" xfId="4989"/>
    <cellStyle name="_Adm.resultater mars-11 3 4" xfId="4990"/>
    <cellStyle name="_Adm.resultater mars-11 4" xfId="4991"/>
    <cellStyle name="_Ark1" xfId="6"/>
    <cellStyle name="_Ark1 10" xfId="1639"/>
    <cellStyle name="_Ark1 10 2" xfId="1640"/>
    <cellStyle name="_Ark1 11" xfId="1641"/>
    <cellStyle name="_Ark1 2" xfId="649"/>
    <cellStyle name="_Ark1 2 2" xfId="1642"/>
    <cellStyle name="_Ark1 2 2 2" xfId="1643"/>
    <cellStyle name="_Ark1 2 2 2 2" xfId="1644"/>
    <cellStyle name="_Ark1 2 2 2 2 2" xfId="1645"/>
    <cellStyle name="_Ark1 2 2 2 2 2 2" xfId="1646"/>
    <cellStyle name="_Ark1 2 2 2 2 3" xfId="1647"/>
    <cellStyle name="_Ark1 2 2 2 3" xfId="1648"/>
    <cellStyle name="_Ark1 2 2 2 3 2" xfId="1649"/>
    <cellStyle name="_Ark1 2 2 2 4" xfId="1650"/>
    <cellStyle name="_Ark1 2 2 3" xfId="1651"/>
    <cellStyle name="_Ark1 2 2 3 2" xfId="1652"/>
    <cellStyle name="_Ark1 2 2 3 2 2" xfId="1653"/>
    <cellStyle name="_Ark1 2 2 3 3" xfId="1654"/>
    <cellStyle name="_Ark1 2 2 4" xfId="1655"/>
    <cellStyle name="_Ark1 2 2 4 2" xfId="1656"/>
    <cellStyle name="_Ark1 2 2 5" xfId="1657"/>
    <cellStyle name="_Ark1 2 3" xfId="1658"/>
    <cellStyle name="_Ark1 2 3 2" xfId="1659"/>
    <cellStyle name="_Ark1 2 3 2 2" xfId="1660"/>
    <cellStyle name="_Ark1 2 3 2 2 2" xfId="1661"/>
    <cellStyle name="_Ark1 2 3 2 3" xfId="1662"/>
    <cellStyle name="_Ark1 2 3 3" xfId="1663"/>
    <cellStyle name="_Ark1 2 3 3 2" xfId="1664"/>
    <cellStyle name="_Ark1 2 3 4" xfId="1665"/>
    <cellStyle name="_Ark1 2 4" xfId="1666"/>
    <cellStyle name="_Ark1 2 4 2" xfId="1667"/>
    <cellStyle name="_Ark1 2 4 2 2" xfId="1668"/>
    <cellStyle name="_Ark1 2 4 3" xfId="1669"/>
    <cellStyle name="_Ark1 2 4 3 2" xfId="1670"/>
    <cellStyle name="_Ark1 2 4 4" xfId="1671"/>
    <cellStyle name="_Ark1 2 5" xfId="1672"/>
    <cellStyle name="_Ark1 2 5 2" xfId="1673"/>
    <cellStyle name="_Ark1 2 6" xfId="1674"/>
    <cellStyle name="_Ark1 2 6 2" xfId="1675"/>
    <cellStyle name="_Ark1 2 7" xfId="1676"/>
    <cellStyle name="_Ark1 2_Prognose eksponering " xfId="1677"/>
    <cellStyle name="_Ark1 2_Prognose eksponering  2" xfId="1678"/>
    <cellStyle name="_Ark1 2_Prognose eksponering  2 2" xfId="1679"/>
    <cellStyle name="_Ark1 2_Prognose eksponering  2 2 2" xfId="1680"/>
    <cellStyle name="_Ark1 2_Prognose eksponering  2 3" xfId="1681"/>
    <cellStyle name="_Ark1 2_Prognose eksponering  3" xfId="1682"/>
    <cellStyle name="_Ark1 2_Prognose eksponering  3 2" xfId="1683"/>
    <cellStyle name="_Ark1 2_Prognose eksponering  4" xfId="1684"/>
    <cellStyle name="_Ark1 2_Vedlegg" xfId="1685"/>
    <cellStyle name="_Ark1 2_Vedlegg 2" xfId="1686"/>
    <cellStyle name="_Ark1 2_Vedlegg 2 2" xfId="1687"/>
    <cellStyle name="_Ark1 2_Vedlegg 2 2 2" xfId="1688"/>
    <cellStyle name="_Ark1 2_Vedlegg 2 3" xfId="1689"/>
    <cellStyle name="_Ark1 2_Vedlegg 3" xfId="1690"/>
    <cellStyle name="_Ark1 2_Vedlegg 3 2" xfId="1691"/>
    <cellStyle name="_Ark1 2_Vedlegg 4" xfId="1692"/>
    <cellStyle name="_Ark1 3" xfId="1693"/>
    <cellStyle name="_Ark1 3 2" xfId="1694"/>
    <cellStyle name="_Ark1 3 2 2" xfId="1695"/>
    <cellStyle name="_Ark1 3 2 2 2" xfId="1696"/>
    <cellStyle name="_Ark1 3 2 2 2 2" xfId="1697"/>
    <cellStyle name="_Ark1 3 2 2 3" xfId="1698"/>
    <cellStyle name="_Ark1 3 2 3" xfId="1699"/>
    <cellStyle name="_Ark1 3 2 3 2" xfId="1700"/>
    <cellStyle name="_Ark1 3 2 4" xfId="1701"/>
    <cellStyle name="_Ark1 3 3" xfId="1702"/>
    <cellStyle name="_Ark1 3 3 2" xfId="1703"/>
    <cellStyle name="_Ark1 3 3 2 2" xfId="1704"/>
    <cellStyle name="_Ark1 3 3 3" xfId="1705"/>
    <cellStyle name="_Ark1 3 4" xfId="1706"/>
    <cellStyle name="_Ark1 3 4 2" xfId="1707"/>
    <cellStyle name="_Ark1 3 5" xfId="1708"/>
    <cellStyle name="_Ark1 4" xfId="1709"/>
    <cellStyle name="_Ark1 4 2" xfId="1710"/>
    <cellStyle name="_Ark1 4 2 2" xfId="1711"/>
    <cellStyle name="_Ark1 4 2 2 2" xfId="1712"/>
    <cellStyle name="_Ark1 4 2 2 2 2" xfId="1713"/>
    <cellStyle name="_Ark1 4 2 2 2 2 2" xfId="1714"/>
    <cellStyle name="_Ark1 4 2 2 2 3" xfId="1715"/>
    <cellStyle name="_Ark1 4 2 2 3" xfId="1716"/>
    <cellStyle name="_Ark1 4 2 2 3 2" xfId="1717"/>
    <cellStyle name="_Ark1 4 2 2 4" xfId="1718"/>
    <cellStyle name="_Ark1 4 2 3" xfId="1719"/>
    <cellStyle name="_Ark1 4 2 3 2" xfId="1720"/>
    <cellStyle name="_Ark1 4 2 3 2 2" xfId="1721"/>
    <cellStyle name="_Ark1 4 2 3 3" xfId="1722"/>
    <cellStyle name="_Ark1 4 2 4" xfId="1723"/>
    <cellStyle name="_Ark1 4 2 4 2" xfId="1724"/>
    <cellStyle name="_Ark1 4 2 5" xfId="1725"/>
    <cellStyle name="_Ark1 4 3" xfId="1726"/>
    <cellStyle name="_Ark1 4 3 2" xfId="1727"/>
    <cellStyle name="_Ark1 4 3 2 2" xfId="1728"/>
    <cellStyle name="_Ark1 4 3 2 2 2" xfId="1729"/>
    <cellStyle name="_Ark1 4 3 2 3" xfId="1730"/>
    <cellStyle name="_Ark1 4 3 3" xfId="1731"/>
    <cellStyle name="_Ark1 4 3 3 2" xfId="1732"/>
    <cellStyle name="_Ark1 4 3 4" xfId="1733"/>
    <cellStyle name="_Ark1 4 4" xfId="1734"/>
    <cellStyle name="_Ark1 4 4 2" xfId="1735"/>
    <cellStyle name="_Ark1 4 4 2 2" xfId="1736"/>
    <cellStyle name="_Ark1 4 4 3" xfId="1737"/>
    <cellStyle name="_Ark1 4 5" xfId="1738"/>
    <cellStyle name="_Ark1 4 5 2" xfId="1739"/>
    <cellStyle name="_Ark1 4 6" xfId="1740"/>
    <cellStyle name="_Ark1 5" xfId="1741"/>
    <cellStyle name="_Ark1 5 2" xfId="1742"/>
    <cellStyle name="_Ark1 5 2 2" xfId="1743"/>
    <cellStyle name="_Ark1 5 2 2 2" xfId="1744"/>
    <cellStyle name="_Ark1 5 2 2 2 2" xfId="1745"/>
    <cellStyle name="_Ark1 5 2 2 2 2 2" xfId="1746"/>
    <cellStyle name="_Ark1 5 2 2 2 3" xfId="1747"/>
    <cellStyle name="_Ark1 5 2 2 3" xfId="1748"/>
    <cellStyle name="_Ark1 5 2 2 3 2" xfId="1749"/>
    <cellStyle name="_Ark1 5 2 2 4" xfId="1750"/>
    <cellStyle name="_Ark1 5 2 3" xfId="1751"/>
    <cellStyle name="_Ark1 5 2 3 2" xfId="1752"/>
    <cellStyle name="_Ark1 5 2 3 2 2" xfId="1753"/>
    <cellStyle name="_Ark1 5 2 3 3" xfId="1754"/>
    <cellStyle name="_Ark1 5 2 4" xfId="1755"/>
    <cellStyle name="_Ark1 5 2 4 2" xfId="1756"/>
    <cellStyle name="_Ark1 5 2 5" xfId="1757"/>
    <cellStyle name="_Ark1 5 3" xfId="1758"/>
    <cellStyle name="_Ark1 5 3 2" xfId="1759"/>
    <cellStyle name="_Ark1 5 3 2 2" xfId="1760"/>
    <cellStyle name="_Ark1 5 3 2 2 2" xfId="1761"/>
    <cellStyle name="_Ark1 5 3 2 3" xfId="1762"/>
    <cellStyle name="_Ark1 5 3 3" xfId="1763"/>
    <cellStyle name="_Ark1 5 3 3 2" xfId="1764"/>
    <cellStyle name="_Ark1 5 3 4" xfId="1765"/>
    <cellStyle name="_Ark1 5 4" xfId="1766"/>
    <cellStyle name="_Ark1 5 4 2" xfId="1767"/>
    <cellStyle name="_Ark1 5 4 2 2" xfId="1768"/>
    <cellStyle name="_Ark1 5 4 3" xfId="1769"/>
    <cellStyle name="_Ark1 5 5" xfId="1770"/>
    <cellStyle name="_Ark1 5 5 2" xfId="1771"/>
    <cellStyle name="_Ark1 5 6" xfId="1772"/>
    <cellStyle name="_Ark1 6" xfId="1773"/>
    <cellStyle name="_Ark1 6 2" xfId="1774"/>
    <cellStyle name="_Ark1 6 2 2" xfId="1775"/>
    <cellStyle name="_Ark1 6 2 2 2" xfId="1776"/>
    <cellStyle name="_Ark1 6 2 2 2 2" xfId="1777"/>
    <cellStyle name="_Ark1 6 2 2 2 2 2" xfId="1778"/>
    <cellStyle name="_Ark1 6 2 2 2 3" xfId="1779"/>
    <cellStyle name="_Ark1 6 2 2 3" xfId="1780"/>
    <cellStyle name="_Ark1 6 2 2 3 2" xfId="1781"/>
    <cellStyle name="_Ark1 6 2 2 4" xfId="1782"/>
    <cellStyle name="_Ark1 6 2 3" xfId="1783"/>
    <cellStyle name="_Ark1 6 2 3 2" xfId="1784"/>
    <cellStyle name="_Ark1 6 2 3 2 2" xfId="1785"/>
    <cellStyle name="_Ark1 6 2 3 3" xfId="1786"/>
    <cellStyle name="_Ark1 6 2 4" xfId="1787"/>
    <cellStyle name="_Ark1 6 2 4 2" xfId="1788"/>
    <cellStyle name="_Ark1 6 2 5" xfId="1789"/>
    <cellStyle name="_Ark1 6 3" xfId="1790"/>
    <cellStyle name="_Ark1 6 3 2" xfId="1791"/>
    <cellStyle name="_Ark1 6 3 2 2" xfId="1792"/>
    <cellStyle name="_Ark1 6 3 2 2 2" xfId="1793"/>
    <cellStyle name="_Ark1 6 3 2 3" xfId="1794"/>
    <cellStyle name="_Ark1 6 3 3" xfId="1795"/>
    <cellStyle name="_Ark1 6 3 3 2" xfId="1796"/>
    <cellStyle name="_Ark1 6 3 4" xfId="1797"/>
    <cellStyle name="_Ark1 6 4" xfId="1798"/>
    <cellStyle name="_Ark1 6 4 2" xfId="1799"/>
    <cellStyle name="_Ark1 6 4 2 2" xfId="1800"/>
    <cellStyle name="_Ark1 6 4 3" xfId="1801"/>
    <cellStyle name="_Ark1 6 5" xfId="1802"/>
    <cellStyle name="_Ark1 6 5 2" xfId="1803"/>
    <cellStyle name="_Ark1 6 6" xfId="1804"/>
    <cellStyle name="_Ark1 7" xfId="1805"/>
    <cellStyle name="_Ark1 7 2" xfId="1806"/>
    <cellStyle name="_Ark1 7 2 2" xfId="1807"/>
    <cellStyle name="_Ark1 7 2 2 2" xfId="1808"/>
    <cellStyle name="_Ark1 7 2 2 2 2" xfId="1809"/>
    <cellStyle name="_Ark1 7 2 2 3" xfId="1810"/>
    <cellStyle name="_Ark1 7 2 3" xfId="1811"/>
    <cellStyle name="_Ark1 7 2 3 2" xfId="1812"/>
    <cellStyle name="_Ark1 7 2 4" xfId="1813"/>
    <cellStyle name="_Ark1 7 3" xfId="1814"/>
    <cellStyle name="_Ark1 7 3 2" xfId="1815"/>
    <cellStyle name="_Ark1 7 3 2 2" xfId="1816"/>
    <cellStyle name="_Ark1 7 3 2 2 2" xfId="1817"/>
    <cellStyle name="_Ark1 7 3 2 3" xfId="1818"/>
    <cellStyle name="_Ark1 7 3 3" xfId="1819"/>
    <cellStyle name="_Ark1 7 3 3 2" xfId="1820"/>
    <cellStyle name="_Ark1 7 3 4" xfId="1821"/>
    <cellStyle name="_Ark1 7 4" xfId="1822"/>
    <cellStyle name="_Ark1 7 4 2" xfId="1823"/>
    <cellStyle name="_Ark1 7 4 2 2" xfId="1824"/>
    <cellStyle name="_Ark1 7 4 3" xfId="1825"/>
    <cellStyle name="_Ark1 7 5" xfId="1826"/>
    <cellStyle name="_Ark1 7 5 2" xfId="1827"/>
    <cellStyle name="_Ark1 7 6" xfId="1828"/>
    <cellStyle name="_Ark1 8" xfId="1829"/>
    <cellStyle name="_Ark1 8 2" xfId="1830"/>
    <cellStyle name="_Ark1 8 2 2" xfId="1831"/>
    <cellStyle name="_Ark1 8 3" xfId="1832"/>
    <cellStyle name="_Ark1 8 3 2" xfId="1833"/>
    <cellStyle name="_Ark1 8 4" xfId="1834"/>
    <cellStyle name="_Ark1 9" xfId="1835"/>
    <cellStyle name="_Ark1 9 2" xfId="1836"/>
    <cellStyle name="_Ark1_Adj_comprehensive_income_Trends" xfId="10053"/>
    <cellStyle name="_Ark1_Adj_Key figures" xfId="10054"/>
    <cellStyle name="_Ark1_Adjustment-Hovedtall" xfId="10055"/>
    <cellStyle name="_Ark1_Expenses (1)" xfId="1638"/>
    <cellStyle name="_Ark1_Fin perf (2)" xfId="12287"/>
    <cellStyle name="_Ark1_Hovedtall" xfId="10056"/>
    <cellStyle name="_Ark1_Nøkkeltall" xfId="10057"/>
    <cellStyle name="_Ark1_Prognose eksponering " xfId="1837"/>
    <cellStyle name="_Ark1_Prognose eksponering  2" xfId="1838"/>
    <cellStyle name="_Ark1_Prognose eksponering  2 2" xfId="1839"/>
    <cellStyle name="_Ark1_Prognose eksponering  2 2 2" xfId="1840"/>
    <cellStyle name="_Ark1_Prognose eksponering  2 3" xfId="1841"/>
    <cellStyle name="_Ark1_Prognose eksponering  3" xfId="1842"/>
    <cellStyle name="_Ark1_Prognose eksponering  3 2" xfId="1843"/>
    <cellStyle name="_Ark1_Prognose eksponering  4" xfId="1844"/>
    <cellStyle name="_Ark1_Resultat" xfId="10058"/>
    <cellStyle name="_Ark1_Results &amp; key fig." xfId="4992"/>
    <cellStyle name="_Ark1_Vedlegg" xfId="1845"/>
    <cellStyle name="_Ark1_Vedlegg 2" xfId="1846"/>
    <cellStyle name="_Ark1_Vedlegg 2 2" xfId="1847"/>
    <cellStyle name="_Ark1_Vedlegg 2 2 2" xfId="1848"/>
    <cellStyle name="_Ark1_Vedlegg 2 3" xfId="1849"/>
    <cellStyle name="_Ark1_Vedlegg 3" xfId="1850"/>
    <cellStyle name="_Ark1_Vedlegg 3 2" xfId="1851"/>
    <cellStyle name="_Ark1_Vedlegg 4" xfId="1852"/>
    <cellStyle name="_Ark2" xfId="972"/>
    <cellStyle name="_Ark2_Q Sum_Res N" xfId="971"/>
    <cellStyle name="_Ark3" xfId="970"/>
    <cellStyle name="_Ark3_Q Sum_Res N" xfId="969"/>
    <cellStyle name="_Ark4" xfId="968"/>
    <cellStyle name="_Ark4_Q Sum_Res N" xfId="967"/>
    <cellStyle name="_Attr" xfId="7"/>
    <cellStyle name="_Attr 10" xfId="1854"/>
    <cellStyle name="_Attr 10 2" xfId="1855"/>
    <cellStyle name="_Attr 11" xfId="1856"/>
    <cellStyle name="_Attr 2" xfId="650"/>
    <cellStyle name="_Attr 2 2" xfId="1857"/>
    <cellStyle name="_Attr 2 2 2" xfId="1858"/>
    <cellStyle name="_Attr 2 2 2 2" xfId="1859"/>
    <cellStyle name="_Attr 2 2 2 2 2" xfId="1860"/>
    <cellStyle name="_Attr 2 2 2 2 2 2" xfId="1861"/>
    <cellStyle name="_Attr 2 2 2 2 3" xfId="1862"/>
    <cellStyle name="_Attr 2 2 2 3" xfId="1863"/>
    <cellStyle name="_Attr 2 2 2 3 2" xfId="1864"/>
    <cellStyle name="_Attr 2 2 2 4" xfId="1865"/>
    <cellStyle name="_Attr 2 2 3" xfId="1866"/>
    <cellStyle name="_Attr 2 2 3 2" xfId="1867"/>
    <cellStyle name="_Attr 2 2 3 2 2" xfId="1868"/>
    <cellStyle name="_Attr 2 2 3 3" xfId="1869"/>
    <cellStyle name="_Attr 2 2 4" xfId="1870"/>
    <cellStyle name="_Attr 2 2 4 2" xfId="1871"/>
    <cellStyle name="_Attr 2 2 5" xfId="1872"/>
    <cellStyle name="_Attr 2 3" xfId="1873"/>
    <cellStyle name="_Attr 2 3 2" xfId="1874"/>
    <cellStyle name="_Attr 2 3 2 2" xfId="1875"/>
    <cellStyle name="_Attr 2 3 2 2 2" xfId="1876"/>
    <cellStyle name="_Attr 2 3 2 3" xfId="1877"/>
    <cellStyle name="_Attr 2 3 3" xfId="1878"/>
    <cellStyle name="_Attr 2 3 3 2" xfId="1879"/>
    <cellStyle name="_Attr 2 3 4" xfId="1880"/>
    <cellStyle name="_Attr 2 4" xfId="1881"/>
    <cellStyle name="_Attr 2 4 2" xfId="1882"/>
    <cellStyle name="_Attr 2 4 2 2" xfId="1883"/>
    <cellStyle name="_Attr 2 4 3" xfId="1884"/>
    <cellStyle name="_Attr 2 4 3 2" xfId="1885"/>
    <cellStyle name="_Attr 2 4 4" xfId="1886"/>
    <cellStyle name="_Attr 2 5" xfId="1887"/>
    <cellStyle name="_Attr 2 5 2" xfId="1888"/>
    <cellStyle name="_Attr 2 6" xfId="1889"/>
    <cellStyle name="_Attr 2 6 2" xfId="1890"/>
    <cellStyle name="_Attr 2 7" xfId="1891"/>
    <cellStyle name="_Attr 2_Prognose eksponering " xfId="1892"/>
    <cellStyle name="_Attr 2_Prognose eksponering  2" xfId="1893"/>
    <cellStyle name="_Attr 2_Prognose eksponering  2 2" xfId="1894"/>
    <cellStyle name="_Attr 2_Prognose eksponering  2 2 2" xfId="1895"/>
    <cellStyle name="_Attr 2_Prognose eksponering  2 3" xfId="1896"/>
    <cellStyle name="_Attr 2_Prognose eksponering  3" xfId="1897"/>
    <cellStyle name="_Attr 2_Prognose eksponering  3 2" xfId="1898"/>
    <cellStyle name="_Attr 2_Prognose eksponering  4" xfId="1899"/>
    <cellStyle name="_Attr 2_Vedlegg" xfId="1900"/>
    <cellStyle name="_Attr 2_Vedlegg 2" xfId="1901"/>
    <cellStyle name="_Attr 2_Vedlegg 2 2" xfId="1902"/>
    <cellStyle name="_Attr 2_Vedlegg 2 2 2" xfId="1903"/>
    <cellStyle name="_Attr 2_Vedlegg 2 3" xfId="1904"/>
    <cellStyle name="_Attr 2_Vedlegg 3" xfId="1905"/>
    <cellStyle name="_Attr 2_Vedlegg 3 2" xfId="1906"/>
    <cellStyle name="_Attr 2_Vedlegg 4" xfId="1907"/>
    <cellStyle name="_Attr 3" xfId="1908"/>
    <cellStyle name="_Attr 3 2" xfId="1909"/>
    <cellStyle name="_Attr 3 2 2" xfId="1910"/>
    <cellStyle name="_Attr 3 2 2 2" xfId="1911"/>
    <cellStyle name="_Attr 3 2 2 2 2" xfId="1912"/>
    <cellStyle name="_Attr 3 2 2 3" xfId="1913"/>
    <cellStyle name="_Attr 3 2 3" xfId="1914"/>
    <cellStyle name="_Attr 3 2 3 2" xfId="1915"/>
    <cellStyle name="_Attr 3 2 4" xfId="1916"/>
    <cellStyle name="_Attr 3 3" xfId="1917"/>
    <cellStyle name="_Attr 3 3 2" xfId="1918"/>
    <cellStyle name="_Attr 3 3 2 2" xfId="1919"/>
    <cellStyle name="_Attr 3 3 3" xfId="1920"/>
    <cellStyle name="_Attr 3 4" xfId="1921"/>
    <cellStyle name="_Attr 3 4 2" xfId="1922"/>
    <cellStyle name="_Attr 3 5" xfId="1923"/>
    <cellStyle name="_Attr 4" xfId="1924"/>
    <cellStyle name="_Attr 4 2" xfId="1925"/>
    <cellStyle name="_Attr 4 2 2" xfId="1926"/>
    <cellStyle name="_Attr 4 2 2 2" xfId="1927"/>
    <cellStyle name="_Attr 4 2 2 2 2" xfId="1928"/>
    <cellStyle name="_Attr 4 2 2 2 2 2" xfId="1929"/>
    <cellStyle name="_Attr 4 2 2 2 3" xfId="1930"/>
    <cellStyle name="_Attr 4 2 2 3" xfId="1931"/>
    <cellStyle name="_Attr 4 2 2 3 2" xfId="1932"/>
    <cellStyle name="_Attr 4 2 2 4" xfId="1933"/>
    <cellStyle name="_Attr 4 2 3" xfId="1934"/>
    <cellStyle name="_Attr 4 2 3 2" xfId="1935"/>
    <cellStyle name="_Attr 4 2 3 2 2" xfId="1936"/>
    <cellStyle name="_Attr 4 2 3 3" xfId="1937"/>
    <cellStyle name="_Attr 4 2 4" xfId="1938"/>
    <cellStyle name="_Attr 4 2 4 2" xfId="1939"/>
    <cellStyle name="_Attr 4 2 5" xfId="1940"/>
    <cellStyle name="_Attr 4 3" xfId="1941"/>
    <cellStyle name="_Attr 4 3 2" xfId="1942"/>
    <cellStyle name="_Attr 4 3 2 2" xfId="1943"/>
    <cellStyle name="_Attr 4 3 2 2 2" xfId="1944"/>
    <cellStyle name="_Attr 4 3 2 3" xfId="1945"/>
    <cellStyle name="_Attr 4 3 3" xfId="1946"/>
    <cellStyle name="_Attr 4 3 3 2" xfId="1947"/>
    <cellStyle name="_Attr 4 3 4" xfId="1948"/>
    <cellStyle name="_Attr 4 4" xfId="1949"/>
    <cellStyle name="_Attr 4 4 2" xfId="1950"/>
    <cellStyle name="_Attr 4 4 2 2" xfId="1951"/>
    <cellStyle name="_Attr 4 4 3" xfId="1952"/>
    <cellStyle name="_Attr 4 5" xfId="1953"/>
    <cellStyle name="_Attr 4 5 2" xfId="1954"/>
    <cellStyle name="_Attr 4 6" xfId="1955"/>
    <cellStyle name="_Attr 5" xfId="1956"/>
    <cellStyle name="_Attr 5 2" xfId="1957"/>
    <cellStyle name="_Attr 5 2 2" xfId="1958"/>
    <cellStyle name="_Attr 5 2 2 2" xfId="1959"/>
    <cellStyle name="_Attr 5 2 2 2 2" xfId="1960"/>
    <cellStyle name="_Attr 5 2 2 2 2 2" xfId="1961"/>
    <cellStyle name="_Attr 5 2 2 2 3" xfId="1962"/>
    <cellStyle name="_Attr 5 2 2 3" xfId="1963"/>
    <cellStyle name="_Attr 5 2 2 3 2" xfId="1964"/>
    <cellStyle name="_Attr 5 2 2 4" xfId="1965"/>
    <cellStyle name="_Attr 5 2 3" xfId="1966"/>
    <cellStyle name="_Attr 5 2 3 2" xfId="1967"/>
    <cellStyle name="_Attr 5 2 3 2 2" xfId="1968"/>
    <cellStyle name="_Attr 5 2 3 3" xfId="1969"/>
    <cellStyle name="_Attr 5 2 4" xfId="1970"/>
    <cellStyle name="_Attr 5 2 4 2" xfId="1971"/>
    <cellStyle name="_Attr 5 2 5" xfId="1972"/>
    <cellStyle name="_Attr 5 3" xfId="1973"/>
    <cellStyle name="_Attr 5 3 2" xfId="1974"/>
    <cellStyle name="_Attr 5 3 2 2" xfId="1975"/>
    <cellStyle name="_Attr 5 3 2 2 2" xfId="1976"/>
    <cellStyle name="_Attr 5 3 2 3" xfId="1977"/>
    <cellStyle name="_Attr 5 3 3" xfId="1978"/>
    <cellStyle name="_Attr 5 3 3 2" xfId="1979"/>
    <cellStyle name="_Attr 5 3 4" xfId="1980"/>
    <cellStyle name="_Attr 5 4" xfId="1981"/>
    <cellStyle name="_Attr 5 4 2" xfId="1982"/>
    <cellStyle name="_Attr 5 4 2 2" xfId="1983"/>
    <cellStyle name="_Attr 5 4 3" xfId="1984"/>
    <cellStyle name="_Attr 5 5" xfId="1985"/>
    <cellStyle name="_Attr 5 5 2" xfId="1986"/>
    <cellStyle name="_Attr 5 6" xfId="1987"/>
    <cellStyle name="_Attr 6" xfId="1988"/>
    <cellStyle name="_Attr 6 2" xfId="1989"/>
    <cellStyle name="_Attr 6 2 2" xfId="1990"/>
    <cellStyle name="_Attr 6 2 2 2" xfId="1991"/>
    <cellStyle name="_Attr 6 2 2 2 2" xfId="1992"/>
    <cellStyle name="_Attr 6 2 2 2 2 2" xfId="1993"/>
    <cellStyle name="_Attr 6 2 2 2 3" xfId="1994"/>
    <cellStyle name="_Attr 6 2 2 3" xfId="1995"/>
    <cellStyle name="_Attr 6 2 2 3 2" xfId="1996"/>
    <cellStyle name="_Attr 6 2 2 4" xfId="1997"/>
    <cellStyle name="_Attr 6 2 3" xfId="1998"/>
    <cellStyle name="_Attr 6 2 3 2" xfId="1999"/>
    <cellStyle name="_Attr 6 2 3 2 2" xfId="2000"/>
    <cellStyle name="_Attr 6 2 3 3" xfId="2001"/>
    <cellStyle name="_Attr 6 2 4" xfId="2002"/>
    <cellStyle name="_Attr 6 2 4 2" xfId="2003"/>
    <cellStyle name="_Attr 6 2 5" xfId="2004"/>
    <cellStyle name="_Attr 6 3" xfId="2005"/>
    <cellStyle name="_Attr 6 3 2" xfId="2006"/>
    <cellStyle name="_Attr 6 3 2 2" xfId="2007"/>
    <cellStyle name="_Attr 6 3 2 2 2" xfId="2008"/>
    <cellStyle name="_Attr 6 3 2 3" xfId="2009"/>
    <cellStyle name="_Attr 6 3 3" xfId="2010"/>
    <cellStyle name="_Attr 6 3 3 2" xfId="2011"/>
    <cellStyle name="_Attr 6 3 4" xfId="2012"/>
    <cellStyle name="_Attr 6 4" xfId="2013"/>
    <cellStyle name="_Attr 6 4 2" xfId="2014"/>
    <cellStyle name="_Attr 6 4 2 2" xfId="2015"/>
    <cellStyle name="_Attr 6 4 3" xfId="2016"/>
    <cellStyle name="_Attr 6 5" xfId="2017"/>
    <cellStyle name="_Attr 6 5 2" xfId="2018"/>
    <cellStyle name="_Attr 6 6" xfId="2019"/>
    <cellStyle name="_Attr 7" xfId="2020"/>
    <cellStyle name="_Attr 7 2" xfId="2021"/>
    <cellStyle name="_Attr 7 2 2" xfId="2022"/>
    <cellStyle name="_Attr 7 2 2 2" xfId="2023"/>
    <cellStyle name="_Attr 7 2 2 2 2" xfId="2024"/>
    <cellStyle name="_Attr 7 2 2 3" xfId="2025"/>
    <cellStyle name="_Attr 7 2 3" xfId="2026"/>
    <cellStyle name="_Attr 7 2 3 2" xfId="2027"/>
    <cellStyle name="_Attr 7 2 4" xfId="2028"/>
    <cellStyle name="_Attr 7 3" xfId="2029"/>
    <cellStyle name="_Attr 7 3 2" xfId="2030"/>
    <cellStyle name="_Attr 7 3 2 2" xfId="2031"/>
    <cellStyle name="_Attr 7 3 2 2 2" xfId="2032"/>
    <cellStyle name="_Attr 7 3 2 3" xfId="2033"/>
    <cellStyle name="_Attr 7 3 3" xfId="2034"/>
    <cellStyle name="_Attr 7 3 3 2" xfId="2035"/>
    <cellStyle name="_Attr 7 3 4" xfId="2036"/>
    <cellStyle name="_Attr 7 4" xfId="2037"/>
    <cellStyle name="_Attr 7 4 2" xfId="2038"/>
    <cellStyle name="_Attr 7 4 2 2" xfId="2039"/>
    <cellStyle name="_Attr 7 4 3" xfId="2040"/>
    <cellStyle name="_Attr 7 5" xfId="2041"/>
    <cellStyle name="_Attr 7 5 2" xfId="2042"/>
    <cellStyle name="_Attr 7 6" xfId="2043"/>
    <cellStyle name="_Attr 8" xfId="2044"/>
    <cellStyle name="_Attr 8 2" xfId="2045"/>
    <cellStyle name="_Attr 8 2 2" xfId="2046"/>
    <cellStyle name="_Attr 8 3" xfId="2047"/>
    <cellStyle name="_Attr 8 3 2" xfId="2048"/>
    <cellStyle name="_Attr 8 4" xfId="2049"/>
    <cellStyle name="_Attr 9" xfId="2050"/>
    <cellStyle name="_Attr 9 2" xfId="2051"/>
    <cellStyle name="_Attr_Adj_comprehensive_income_Trends" xfId="10059"/>
    <cellStyle name="_Attr_Adj_Key figures" xfId="10060"/>
    <cellStyle name="_Attr_Adjustment-Hovedtall" xfId="10061"/>
    <cellStyle name="_Attr_Expenses (1)" xfId="1853"/>
    <cellStyle name="_Attr_Fin perf (2)" xfId="12288"/>
    <cellStyle name="_Attr_Hovedtall" xfId="10062"/>
    <cellStyle name="_Attr_Nøkkeltall" xfId="10063"/>
    <cellStyle name="_Attr_Prognose eksponering " xfId="2052"/>
    <cellStyle name="_Attr_Prognose eksponering  2" xfId="2053"/>
    <cellStyle name="_Attr_Prognose eksponering  2 2" xfId="2054"/>
    <cellStyle name="_Attr_Prognose eksponering  2 2 2" xfId="2055"/>
    <cellStyle name="_Attr_Prognose eksponering  2 3" xfId="2056"/>
    <cellStyle name="_Attr_Prognose eksponering  3" xfId="2057"/>
    <cellStyle name="_Attr_Prognose eksponering  3 2" xfId="2058"/>
    <cellStyle name="_Attr_Prognose eksponering  4" xfId="2059"/>
    <cellStyle name="_Attr_Resultat" xfId="10064"/>
    <cellStyle name="_Attr_Results &amp; key fig." xfId="4993"/>
    <cellStyle name="_Attr_Vedlegg" xfId="2060"/>
    <cellStyle name="_Attr_Vedlegg 2" xfId="2061"/>
    <cellStyle name="_Attr_Vedlegg 2 2" xfId="2062"/>
    <cellStyle name="_Attr_Vedlegg 2 2 2" xfId="2063"/>
    <cellStyle name="_Attr_Vedlegg 2 3" xfId="2064"/>
    <cellStyle name="_Attr_Vedlegg 3" xfId="2065"/>
    <cellStyle name="_Attr_Vedlegg 3 2" xfId="2066"/>
    <cellStyle name="_Attr_Vedlegg 4" xfId="2067"/>
    <cellStyle name="_AUM kapitalforvaltning 4Q09" xfId="965"/>
    <cellStyle name="_Balansen" xfId="8"/>
    <cellStyle name="_Balansen 10" xfId="2068"/>
    <cellStyle name="_Balansen 10 2" xfId="2069"/>
    <cellStyle name="_Balansen 11" xfId="2070"/>
    <cellStyle name="_Balansen 2" xfId="651"/>
    <cellStyle name="_Balansen 2 2" xfId="2071"/>
    <cellStyle name="_Balansen 2 2 2" xfId="2072"/>
    <cellStyle name="_Balansen 2 2 2 2" xfId="2073"/>
    <cellStyle name="_Balansen 2 2 2 2 2" xfId="2074"/>
    <cellStyle name="_Balansen 2 2 2 2 2 2" xfId="2075"/>
    <cellStyle name="_Balansen 2 2 2 2 3" xfId="2076"/>
    <cellStyle name="_Balansen 2 2 2 3" xfId="2077"/>
    <cellStyle name="_Balansen 2 2 2 3 2" xfId="2078"/>
    <cellStyle name="_Balansen 2 2 2 4" xfId="2079"/>
    <cellStyle name="_Balansen 2 2 3" xfId="2080"/>
    <cellStyle name="_Balansen 2 2 3 2" xfId="2081"/>
    <cellStyle name="_Balansen 2 2 3 2 2" xfId="2082"/>
    <cellStyle name="_Balansen 2 2 3 3" xfId="2083"/>
    <cellStyle name="_Balansen 2 2 4" xfId="2084"/>
    <cellStyle name="_Balansen 2 2 4 2" xfId="2085"/>
    <cellStyle name="_Balansen 2 2 5" xfId="2086"/>
    <cellStyle name="_Balansen 2 3" xfId="2087"/>
    <cellStyle name="_Balansen 2 3 2" xfId="2088"/>
    <cellStyle name="_Balansen 2 3 2 2" xfId="2089"/>
    <cellStyle name="_Balansen 2 3 2 2 2" xfId="2090"/>
    <cellStyle name="_Balansen 2 3 2 3" xfId="2091"/>
    <cellStyle name="_Balansen 2 3 3" xfId="2092"/>
    <cellStyle name="_Balansen 2 3 3 2" xfId="2093"/>
    <cellStyle name="_Balansen 2 3 4" xfId="2094"/>
    <cellStyle name="_Balansen 2 4" xfId="2095"/>
    <cellStyle name="_Balansen 2 4 2" xfId="2096"/>
    <cellStyle name="_Balansen 2 4 2 2" xfId="2097"/>
    <cellStyle name="_Balansen 2 4 3" xfId="2098"/>
    <cellStyle name="_Balansen 2 4 3 2" xfId="2099"/>
    <cellStyle name="_Balansen 2 4 4" xfId="2100"/>
    <cellStyle name="_Balansen 2 5" xfId="2101"/>
    <cellStyle name="_Balansen 2 5 2" xfId="2102"/>
    <cellStyle name="_Balansen 2 6" xfId="2103"/>
    <cellStyle name="_Balansen 2 6 2" xfId="2104"/>
    <cellStyle name="_Balansen 2 7" xfId="2105"/>
    <cellStyle name="_Balansen 3" xfId="1393"/>
    <cellStyle name="_Balansen 3 2" xfId="2106"/>
    <cellStyle name="_Balansen 3 2 2" xfId="2107"/>
    <cellStyle name="_Balansen 3 2 2 2" xfId="2108"/>
    <cellStyle name="_Balansen 3 2 2 2 2" xfId="2109"/>
    <cellStyle name="_Balansen 3 2 2 3" xfId="2110"/>
    <cellStyle name="_Balansen 3 2 3" xfId="2111"/>
    <cellStyle name="_Balansen 3 2 3 2" xfId="2112"/>
    <cellStyle name="_Balansen 3 2 4" xfId="2113"/>
    <cellStyle name="_Balansen 3 3" xfId="2114"/>
    <cellStyle name="_Balansen 3 3 2" xfId="2115"/>
    <cellStyle name="_Balansen 3 3 2 2" xfId="2116"/>
    <cellStyle name="_Balansen 3 3 3" xfId="2117"/>
    <cellStyle name="_Balansen 3 4" xfId="2118"/>
    <cellStyle name="_Balansen 3 4 2" xfId="2119"/>
    <cellStyle name="_Balansen 3 5" xfId="2120"/>
    <cellStyle name="_Balansen 4" xfId="2121"/>
    <cellStyle name="_Balansen 4 2" xfId="2122"/>
    <cellStyle name="_Balansen 4 2 2" xfId="2123"/>
    <cellStyle name="_Balansen 4 2 2 2" xfId="2124"/>
    <cellStyle name="_Balansen 4 2 2 2 2" xfId="2125"/>
    <cellStyle name="_Balansen 4 2 2 2 2 2" xfId="2126"/>
    <cellStyle name="_Balansen 4 2 2 2 3" xfId="2127"/>
    <cellStyle name="_Balansen 4 2 2 3" xfId="2128"/>
    <cellStyle name="_Balansen 4 2 2 3 2" xfId="2129"/>
    <cellStyle name="_Balansen 4 2 2 4" xfId="2130"/>
    <cellStyle name="_Balansen 4 2 3" xfId="2131"/>
    <cellStyle name="_Balansen 4 2 3 2" xfId="2132"/>
    <cellStyle name="_Balansen 4 2 3 2 2" xfId="2133"/>
    <cellStyle name="_Balansen 4 2 3 3" xfId="2134"/>
    <cellStyle name="_Balansen 4 2 4" xfId="2135"/>
    <cellStyle name="_Balansen 4 2 4 2" xfId="2136"/>
    <cellStyle name="_Balansen 4 2 5" xfId="2137"/>
    <cellStyle name="_Balansen 4 3" xfId="2138"/>
    <cellStyle name="_Balansen 4 3 2" xfId="2139"/>
    <cellStyle name="_Balansen 4 3 2 2" xfId="2140"/>
    <cellStyle name="_Balansen 4 3 2 2 2" xfId="2141"/>
    <cellStyle name="_Balansen 4 3 2 3" xfId="2142"/>
    <cellStyle name="_Balansen 4 3 3" xfId="2143"/>
    <cellStyle name="_Balansen 4 3 3 2" xfId="2144"/>
    <cellStyle name="_Balansen 4 3 4" xfId="2145"/>
    <cellStyle name="_Balansen 4 4" xfId="2146"/>
    <cellStyle name="_Balansen 4 4 2" xfId="2147"/>
    <cellStyle name="_Balansen 4 4 2 2" xfId="2148"/>
    <cellStyle name="_Balansen 4 4 3" xfId="2149"/>
    <cellStyle name="_Balansen 4 5" xfId="2150"/>
    <cellStyle name="_Balansen 4 5 2" xfId="2151"/>
    <cellStyle name="_Balansen 4 6" xfId="2152"/>
    <cellStyle name="_Balansen 5" xfId="2153"/>
    <cellStyle name="_Balansen 5 2" xfId="2154"/>
    <cellStyle name="_Balansen 5 2 2" xfId="2155"/>
    <cellStyle name="_Balansen 5 2 2 2" xfId="2156"/>
    <cellStyle name="_Balansen 5 2 2 2 2" xfId="2157"/>
    <cellStyle name="_Balansen 5 2 2 2 2 2" xfId="2158"/>
    <cellStyle name="_Balansen 5 2 2 2 3" xfId="2159"/>
    <cellStyle name="_Balansen 5 2 2 3" xfId="2160"/>
    <cellStyle name="_Balansen 5 2 2 3 2" xfId="2161"/>
    <cellStyle name="_Balansen 5 2 2 4" xfId="2162"/>
    <cellStyle name="_Balansen 5 2 3" xfId="2163"/>
    <cellStyle name="_Balansen 5 2 3 2" xfId="2164"/>
    <cellStyle name="_Balansen 5 2 3 2 2" xfId="2165"/>
    <cellStyle name="_Balansen 5 2 3 3" xfId="2166"/>
    <cellStyle name="_Balansen 5 2 4" xfId="2167"/>
    <cellStyle name="_Balansen 5 2 4 2" xfId="2168"/>
    <cellStyle name="_Balansen 5 2 5" xfId="2169"/>
    <cellStyle name="_Balansen 5 3" xfId="2170"/>
    <cellStyle name="_Balansen 5 3 2" xfId="2171"/>
    <cellStyle name="_Balansen 5 3 2 2" xfId="2172"/>
    <cellStyle name="_Balansen 5 3 2 2 2" xfId="2173"/>
    <cellStyle name="_Balansen 5 3 2 3" xfId="2174"/>
    <cellStyle name="_Balansen 5 3 3" xfId="2175"/>
    <cellStyle name="_Balansen 5 3 3 2" xfId="2176"/>
    <cellStyle name="_Balansen 5 3 4" xfId="2177"/>
    <cellStyle name="_Balansen 5 4" xfId="2178"/>
    <cellStyle name="_Balansen 5 4 2" xfId="2179"/>
    <cellStyle name="_Balansen 5 4 2 2" xfId="2180"/>
    <cellStyle name="_Balansen 5 4 3" xfId="2181"/>
    <cellStyle name="_Balansen 5 5" xfId="2182"/>
    <cellStyle name="_Balansen 5 5 2" xfId="2183"/>
    <cellStyle name="_Balansen 5 6" xfId="2184"/>
    <cellStyle name="_Balansen 6" xfId="2185"/>
    <cellStyle name="_Balansen 6 2" xfId="2186"/>
    <cellStyle name="_Balansen 6 2 2" xfId="2187"/>
    <cellStyle name="_Balansen 6 2 2 2" xfId="2188"/>
    <cellStyle name="_Balansen 6 2 2 2 2" xfId="2189"/>
    <cellStyle name="_Balansen 6 2 2 2 2 2" xfId="2190"/>
    <cellStyle name="_Balansen 6 2 2 2 3" xfId="2191"/>
    <cellStyle name="_Balansen 6 2 2 3" xfId="2192"/>
    <cellStyle name="_Balansen 6 2 2 3 2" xfId="2193"/>
    <cellStyle name="_Balansen 6 2 2 4" xfId="2194"/>
    <cellStyle name="_Balansen 6 2 3" xfId="2195"/>
    <cellStyle name="_Balansen 6 2 3 2" xfId="2196"/>
    <cellStyle name="_Balansen 6 2 3 2 2" xfId="2197"/>
    <cellStyle name="_Balansen 6 2 3 3" xfId="2198"/>
    <cellStyle name="_Balansen 6 2 4" xfId="2199"/>
    <cellStyle name="_Balansen 6 2 4 2" xfId="2200"/>
    <cellStyle name="_Balansen 6 2 5" xfId="2201"/>
    <cellStyle name="_Balansen 6 3" xfId="2202"/>
    <cellStyle name="_Balansen 6 3 2" xfId="2203"/>
    <cellStyle name="_Balansen 6 3 2 2" xfId="2204"/>
    <cellStyle name="_Balansen 6 3 2 2 2" xfId="2205"/>
    <cellStyle name="_Balansen 6 3 2 3" xfId="2206"/>
    <cellStyle name="_Balansen 6 3 3" xfId="2207"/>
    <cellStyle name="_Balansen 6 3 3 2" xfId="2208"/>
    <cellStyle name="_Balansen 6 3 4" xfId="2209"/>
    <cellStyle name="_Balansen 6 4" xfId="2210"/>
    <cellStyle name="_Balansen 6 4 2" xfId="2211"/>
    <cellStyle name="_Balansen 6 4 2 2" xfId="2212"/>
    <cellStyle name="_Balansen 6 4 3" xfId="2213"/>
    <cellStyle name="_Balansen 6 5" xfId="2214"/>
    <cellStyle name="_Balansen 6 5 2" xfId="2215"/>
    <cellStyle name="_Balansen 6 6" xfId="2216"/>
    <cellStyle name="_Balansen 7" xfId="2217"/>
    <cellStyle name="_Balansen 7 2" xfId="2218"/>
    <cellStyle name="_Balansen 7 2 2" xfId="2219"/>
    <cellStyle name="_Balansen 7 2 2 2" xfId="2220"/>
    <cellStyle name="_Balansen 7 2 2 2 2" xfId="2221"/>
    <cellStyle name="_Balansen 7 2 2 3" xfId="2222"/>
    <cellStyle name="_Balansen 7 2 3" xfId="2223"/>
    <cellStyle name="_Balansen 7 2 3 2" xfId="2224"/>
    <cellStyle name="_Balansen 7 2 4" xfId="2225"/>
    <cellStyle name="_Balansen 7 3" xfId="2226"/>
    <cellStyle name="_Balansen 7 3 2" xfId="2227"/>
    <cellStyle name="_Balansen 7 3 2 2" xfId="2228"/>
    <cellStyle name="_Balansen 7 3 2 2 2" xfId="2229"/>
    <cellStyle name="_Balansen 7 3 2 3" xfId="2230"/>
    <cellStyle name="_Balansen 7 3 3" xfId="2231"/>
    <cellStyle name="_Balansen 7 3 3 2" xfId="2232"/>
    <cellStyle name="_Balansen 7 3 4" xfId="2233"/>
    <cellStyle name="_Balansen 7 4" xfId="2234"/>
    <cellStyle name="_Balansen 7 4 2" xfId="2235"/>
    <cellStyle name="_Balansen 7 4 2 2" xfId="2236"/>
    <cellStyle name="_Balansen 7 4 3" xfId="2237"/>
    <cellStyle name="_Balansen 7 5" xfId="2238"/>
    <cellStyle name="_Balansen 7 5 2" xfId="2239"/>
    <cellStyle name="_Balansen 7 6" xfId="2240"/>
    <cellStyle name="_Balansen 8" xfId="2241"/>
    <cellStyle name="_Balansen 8 2" xfId="2242"/>
    <cellStyle name="_Balansen 8 2 2" xfId="2243"/>
    <cellStyle name="_Balansen 8 3" xfId="2244"/>
    <cellStyle name="_Balansen 8 3 2" xfId="2245"/>
    <cellStyle name="_Balansen 8 4" xfId="2246"/>
    <cellStyle name="_Balansen 9" xfId="2247"/>
    <cellStyle name="_Balansen 9 2" xfId="2248"/>
    <cellStyle name="_Basisswapper 2010" xfId="2249"/>
    <cellStyle name="_Bok3" xfId="964"/>
    <cellStyle name="_Boligkreditt_R21_1231" xfId="1091"/>
    <cellStyle name="_Boligkreditt_R21_1231 2" xfId="12070"/>
    <cellStyle name="_Boligkreditt_R21_1231 3" xfId="12071"/>
    <cellStyle name="_Book3" xfId="9"/>
    <cellStyle name="_Book3 10" xfId="2251"/>
    <cellStyle name="_Book3 10 2" xfId="2252"/>
    <cellStyle name="_Book3 11" xfId="2253"/>
    <cellStyle name="_Book3 2" xfId="652"/>
    <cellStyle name="_Book3 2 2" xfId="2254"/>
    <cellStyle name="_Book3 2 2 2" xfId="2255"/>
    <cellStyle name="_Book3 2 2 2 2" xfId="2256"/>
    <cellStyle name="_Book3 2 2 2 2 2" xfId="2257"/>
    <cellStyle name="_Book3 2 2 2 2 2 2" xfId="2258"/>
    <cellStyle name="_Book3 2 2 2 2 3" xfId="2259"/>
    <cellStyle name="_Book3 2 2 2 3" xfId="2260"/>
    <cellStyle name="_Book3 2 2 2 3 2" xfId="2261"/>
    <cellStyle name="_Book3 2 2 2 4" xfId="2262"/>
    <cellStyle name="_Book3 2 2 3" xfId="2263"/>
    <cellStyle name="_Book3 2 2 3 2" xfId="2264"/>
    <cellStyle name="_Book3 2 2 3 2 2" xfId="2265"/>
    <cellStyle name="_Book3 2 2 3 3" xfId="2266"/>
    <cellStyle name="_Book3 2 2 4" xfId="2267"/>
    <cellStyle name="_Book3 2 2 4 2" xfId="2268"/>
    <cellStyle name="_Book3 2 2 5" xfId="2269"/>
    <cellStyle name="_Book3 2 3" xfId="2270"/>
    <cellStyle name="_Book3 2 3 2" xfId="2271"/>
    <cellStyle name="_Book3 2 3 2 2" xfId="2272"/>
    <cellStyle name="_Book3 2 3 2 2 2" xfId="2273"/>
    <cellStyle name="_Book3 2 3 2 3" xfId="2274"/>
    <cellStyle name="_Book3 2 3 3" xfId="2275"/>
    <cellStyle name="_Book3 2 3 3 2" xfId="2276"/>
    <cellStyle name="_Book3 2 3 4" xfId="2277"/>
    <cellStyle name="_Book3 2 4" xfId="2278"/>
    <cellStyle name="_Book3 2 4 2" xfId="2279"/>
    <cellStyle name="_Book3 2 4 2 2" xfId="2280"/>
    <cellStyle name="_Book3 2 4 3" xfId="2281"/>
    <cellStyle name="_Book3 2 4 3 2" xfId="2282"/>
    <cellStyle name="_Book3 2 4 4" xfId="2283"/>
    <cellStyle name="_Book3 2 5" xfId="2284"/>
    <cellStyle name="_Book3 2 5 2" xfId="2285"/>
    <cellStyle name="_Book3 2 6" xfId="2286"/>
    <cellStyle name="_Book3 2 6 2" xfId="2287"/>
    <cellStyle name="_Book3 2 7" xfId="2288"/>
    <cellStyle name="_Book3 2_Prognose eksponering " xfId="2289"/>
    <cellStyle name="_Book3 2_Prognose eksponering  2" xfId="2290"/>
    <cellStyle name="_Book3 2_Prognose eksponering  2 2" xfId="2291"/>
    <cellStyle name="_Book3 2_Prognose eksponering  2 2 2" xfId="2292"/>
    <cellStyle name="_Book3 2_Prognose eksponering  2 3" xfId="2293"/>
    <cellStyle name="_Book3 2_Prognose eksponering  3" xfId="2294"/>
    <cellStyle name="_Book3 2_Prognose eksponering  3 2" xfId="2295"/>
    <cellStyle name="_Book3 2_Prognose eksponering  4" xfId="2296"/>
    <cellStyle name="_Book3 2_Vedlegg" xfId="2297"/>
    <cellStyle name="_Book3 2_Vedlegg 2" xfId="2298"/>
    <cellStyle name="_Book3 2_Vedlegg 2 2" xfId="2299"/>
    <cellStyle name="_Book3 2_Vedlegg 2 2 2" xfId="2300"/>
    <cellStyle name="_Book3 2_Vedlegg 2 3" xfId="2301"/>
    <cellStyle name="_Book3 2_Vedlegg 3" xfId="2302"/>
    <cellStyle name="_Book3 2_Vedlegg 3 2" xfId="2303"/>
    <cellStyle name="_Book3 2_Vedlegg 4" xfId="2304"/>
    <cellStyle name="_Book3 3" xfId="1394"/>
    <cellStyle name="_Book3 3 2" xfId="2305"/>
    <cellStyle name="_Book3 3 2 2" xfId="2306"/>
    <cellStyle name="_Book3 3 2 2 2" xfId="2307"/>
    <cellStyle name="_Book3 3 2 2 2 2" xfId="2308"/>
    <cellStyle name="_Book3 3 2 2 3" xfId="2309"/>
    <cellStyle name="_Book3 3 2 3" xfId="2310"/>
    <cellStyle name="_Book3 3 2 3 2" xfId="2311"/>
    <cellStyle name="_Book3 3 2 4" xfId="2312"/>
    <cellStyle name="_Book3 3 3" xfId="2313"/>
    <cellStyle name="_Book3 3 3 2" xfId="2314"/>
    <cellStyle name="_Book3 3 3 2 2" xfId="2315"/>
    <cellStyle name="_Book3 3 3 3" xfId="2316"/>
    <cellStyle name="_Book3 3 4" xfId="2317"/>
    <cellStyle name="_Book3 3 4 2" xfId="2318"/>
    <cellStyle name="_Book3 3 5" xfId="2319"/>
    <cellStyle name="_Book3 4" xfId="2320"/>
    <cellStyle name="_Book3 4 2" xfId="2321"/>
    <cellStyle name="_Book3 4 2 2" xfId="2322"/>
    <cellStyle name="_Book3 4 2 2 2" xfId="2323"/>
    <cellStyle name="_Book3 4 2 2 2 2" xfId="2324"/>
    <cellStyle name="_Book3 4 2 2 2 2 2" xfId="2325"/>
    <cellStyle name="_Book3 4 2 2 2 3" xfId="2326"/>
    <cellStyle name="_Book3 4 2 2 3" xfId="2327"/>
    <cellStyle name="_Book3 4 2 2 3 2" xfId="2328"/>
    <cellStyle name="_Book3 4 2 2 4" xfId="2329"/>
    <cellStyle name="_Book3 4 2 3" xfId="2330"/>
    <cellStyle name="_Book3 4 2 3 2" xfId="2331"/>
    <cellStyle name="_Book3 4 2 3 2 2" xfId="2332"/>
    <cellStyle name="_Book3 4 2 3 3" xfId="2333"/>
    <cellStyle name="_Book3 4 2 4" xfId="2334"/>
    <cellStyle name="_Book3 4 2 4 2" xfId="2335"/>
    <cellStyle name="_Book3 4 2 5" xfId="2336"/>
    <cellStyle name="_Book3 4 3" xfId="2337"/>
    <cellStyle name="_Book3 4 3 2" xfId="2338"/>
    <cellStyle name="_Book3 4 3 2 2" xfId="2339"/>
    <cellStyle name="_Book3 4 3 2 2 2" xfId="2340"/>
    <cellStyle name="_Book3 4 3 2 3" xfId="2341"/>
    <cellStyle name="_Book3 4 3 3" xfId="2342"/>
    <cellStyle name="_Book3 4 3 3 2" xfId="2343"/>
    <cellStyle name="_Book3 4 3 4" xfId="2344"/>
    <cellStyle name="_Book3 4 4" xfId="2345"/>
    <cellStyle name="_Book3 4 4 2" xfId="2346"/>
    <cellStyle name="_Book3 4 4 2 2" xfId="2347"/>
    <cellStyle name="_Book3 4 4 3" xfId="2348"/>
    <cellStyle name="_Book3 4 5" xfId="2349"/>
    <cellStyle name="_Book3 4 5 2" xfId="2350"/>
    <cellStyle name="_Book3 4 6" xfId="2351"/>
    <cellStyle name="_Book3 5" xfId="2352"/>
    <cellStyle name="_Book3 5 2" xfId="2353"/>
    <cellStyle name="_Book3 5 2 2" xfId="2354"/>
    <cellStyle name="_Book3 5 2 2 2" xfId="2355"/>
    <cellStyle name="_Book3 5 2 2 2 2" xfId="2356"/>
    <cellStyle name="_Book3 5 2 2 2 2 2" xfId="2357"/>
    <cellStyle name="_Book3 5 2 2 2 3" xfId="2358"/>
    <cellStyle name="_Book3 5 2 2 3" xfId="2359"/>
    <cellStyle name="_Book3 5 2 2 3 2" xfId="2360"/>
    <cellStyle name="_Book3 5 2 2 4" xfId="2361"/>
    <cellStyle name="_Book3 5 2 3" xfId="2362"/>
    <cellStyle name="_Book3 5 2 3 2" xfId="2363"/>
    <cellStyle name="_Book3 5 2 3 2 2" xfId="2364"/>
    <cellStyle name="_Book3 5 2 3 3" xfId="2365"/>
    <cellStyle name="_Book3 5 2 4" xfId="2366"/>
    <cellStyle name="_Book3 5 2 4 2" xfId="2367"/>
    <cellStyle name="_Book3 5 2 5" xfId="2368"/>
    <cellStyle name="_Book3 5 3" xfId="2369"/>
    <cellStyle name="_Book3 5 3 2" xfId="2370"/>
    <cellStyle name="_Book3 5 3 2 2" xfId="2371"/>
    <cellStyle name="_Book3 5 3 2 2 2" xfId="2372"/>
    <cellStyle name="_Book3 5 3 2 3" xfId="2373"/>
    <cellStyle name="_Book3 5 3 3" xfId="2374"/>
    <cellStyle name="_Book3 5 3 3 2" xfId="2375"/>
    <cellStyle name="_Book3 5 3 4" xfId="2376"/>
    <cellStyle name="_Book3 5 4" xfId="2377"/>
    <cellStyle name="_Book3 5 4 2" xfId="2378"/>
    <cellStyle name="_Book3 5 4 2 2" xfId="2379"/>
    <cellStyle name="_Book3 5 4 3" xfId="2380"/>
    <cellStyle name="_Book3 5 5" xfId="2381"/>
    <cellStyle name="_Book3 5 5 2" xfId="2382"/>
    <cellStyle name="_Book3 5 6" xfId="2383"/>
    <cellStyle name="_Book3 6" xfId="2384"/>
    <cellStyle name="_Book3 6 2" xfId="2385"/>
    <cellStyle name="_Book3 6 2 2" xfId="2386"/>
    <cellStyle name="_Book3 6 2 2 2" xfId="2387"/>
    <cellStyle name="_Book3 6 2 2 2 2" xfId="2388"/>
    <cellStyle name="_Book3 6 2 2 2 2 2" xfId="2389"/>
    <cellStyle name="_Book3 6 2 2 2 3" xfId="2390"/>
    <cellStyle name="_Book3 6 2 2 3" xfId="2391"/>
    <cellStyle name="_Book3 6 2 2 3 2" xfId="2392"/>
    <cellStyle name="_Book3 6 2 2 4" xfId="2393"/>
    <cellStyle name="_Book3 6 2 3" xfId="2394"/>
    <cellStyle name="_Book3 6 2 3 2" xfId="2395"/>
    <cellStyle name="_Book3 6 2 3 2 2" xfId="2396"/>
    <cellStyle name="_Book3 6 2 3 3" xfId="2397"/>
    <cellStyle name="_Book3 6 2 4" xfId="2398"/>
    <cellStyle name="_Book3 6 2 4 2" xfId="2399"/>
    <cellStyle name="_Book3 6 2 5" xfId="2400"/>
    <cellStyle name="_Book3 6 3" xfId="2401"/>
    <cellStyle name="_Book3 6 3 2" xfId="2402"/>
    <cellStyle name="_Book3 6 3 2 2" xfId="2403"/>
    <cellStyle name="_Book3 6 3 2 2 2" xfId="2404"/>
    <cellStyle name="_Book3 6 3 2 3" xfId="2405"/>
    <cellStyle name="_Book3 6 3 3" xfId="2406"/>
    <cellStyle name="_Book3 6 3 3 2" xfId="2407"/>
    <cellStyle name="_Book3 6 3 4" xfId="2408"/>
    <cellStyle name="_Book3 6 4" xfId="2409"/>
    <cellStyle name="_Book3 6 4 2" xfId="2410"/>
    <cellStyle name="_Book3 6 4 2 2" xfId="2411"/>
    <cellStyle name="_Book3 6 4 3" xfId="2412"/>
    <cellStyle name="_Book3 6 5" xfId="2413"/>
    <cellStyle name="_Book3 6 5 2" xfId="2414"/>
    <cellStyle name="_Book3 6 6" xfId="2415"/>
    <cellStyle name="_Book3 7" xfId="2416"/>
    <cellStyle name="_Book3 7 2" xfId="2417"/>
    <cellStyle name="_Book3 7 2 2" xfId="2418"/>
    <cellStyle name="_Book3 7 2 2 2" xfId="2419"/>
    <cellStyle name="_Book3 7 2 2 2 2" xfId="2420"/>
    <cellStyle name="_Book3 7 2 2 3" xfId="2421"/>
    <cellStyle name="_Book3 7 2 3" xfId="2422"/>
    <cellStyle name="_Book3 7 2 3 2" xfId="2423"/>
    <cellStyle name="_Book3 7 2 4" xfId="2424"/>
    <cellStyle name="_Book3 7 3" xfId="2425"/>
    <cellStyle name="_Book3 7 3 2" xfId="2426"/>
    <cellStyle name="_Book3 7 3 2 2" xfId="2427"/>
    <cellStyle name="_Book3 7 3 2 2 2" xfId="2428"/>
    <cellStyle name="_Book3 7 3 2 3" xfId="2429"/>
    <cellStyle name="_Book3 7 3 3" xfId="2430"/>
    <cellStyle name="_Book3 7 3 3 2" xfId="2431"/>
    <cellStyle name="_Book3 7 3 4" xfId="2432"/>
    <cellStyle name="_Book3 7 4" xfId="2433"/>
    <cellStyle name="_Book3 7 4 2" xfId="2434"/>
    <cellStyle name="_Book3 7 4 2 2" xfId="2435"/>
    <cellStyle name="_Book3 7 4 3" xfId="2436"/>
    <cellStyle name="_Book3 7 5" xfId="2437"/>
    <cellStyle name="_Book3 7 5 2" xfId="2438"/>
    <cellStyle name="_Book3 7 6" xfId="2439"/>
    <cellStyle name="_Book3 8" xfId="2440"/>
    <cellStyle name="_Book3 8 2" xfId="2441"/>
    <cellStyle name="_Book3 8 2 2" xfId="2442"/>
    <cellStyle name="_Book3 8 3" xfId="2443"/>
    <cellStyle name="_Book3 8 3 2" xfId="2444"/>
    <cellStyle name="_Book3 8 4" xfId="2445"/>
    <cellStyle name="_Book3 9" xfId="2446"/>
    <cellStyle name="_Book3 9 2" xfId="2447"/>
    <cellStyle name="_Book3_Expenses (1)" xfId="2250"/>
    <cellStyle name="_Book3_Fin perf (2)" xfId="12289"/>
    <cellStyle name="_Book3_Prognose eksponering " xfId="2448"/>
    <cellStyle name="_Book3_Prognose eksponering  2" xfId="2449"/>
    <cellStyle name="_Book3_Prognose eksponering  2 2" xfId="2450"/>
    <cellStyle name="_Book3_Prognose eksponering  2 2 2" xfId="2451"/>
    <cellStyle name="_Book3_Prognose eksponering  2 3" xfId="2452"/>
    <cellStyle name="_Book3_Prognose eksponering  3" xfId="2453"/>
    <cellStyle name="_Book3_Prognose eksponering  3 2" xfId="2454"/>
    <cellStyle name="_Book3_Prognose eksponering  4" xfId="2455"/>
    <cellStyle name="_Book3_Results &amp; key fig." xfId="4994"/>
    <cellStyle name="_Book3_Vedlegg" xfId="2456"/>
    <cellStyle name="_Book3_Vedlegg 2" xfId="2457"/>
    <cellStyle name="_Book3_Vedlegg 2 2" xfId="2458"/>
    <cellStyle name="_Book3_Vedlegg 2 2 2" xfId="2459"/>
    <cellStyle name="_Book3_Vedlegg 2 3" xfId="2460"/>
    <cellStyle name="_Book3_Vedlegg 3" xfId="2461"/>
    <cellStyle name="_Book3_Vedlegg 3 2" xfId="2462"/>
    <cellStyle name="_Book3_Vedlegg 4" xfId="2463"/>
    <cellStyle name="_Book32" xfId="10"/>
    <cellStyle name="_Book32 10" xfId="2465"/>
    <cellStyle name="_Book32 10 2" xfId="2466"/>
    <cellStyle name="_Book32 11" xfId="2467"/>
    <cellStyle name="_Book32 2" xfId="653"/>
    <cellStyle name="_Book32 2 2" xfId="2468"/>
    <cellStyle name="_Book32 2 2 2" xfId="2469"/>
    <cellStyle name="_Book32 2 2 2 2" xfId="2470"/>
    <cellStyle name="_Book32 2 2 2 2 2" xfId="2471"/>
    <cellStyle name="_Book32 2 2 2 2 2 2" xfId="2472"/>
    <cellStyle name="_Book32 2 2 2 2 3" xfId="2473"/>
    <cellStyle name="_Book32 2 2 2 3" xfId="2474"/>
    <cellStyle name="_Book32 2 2 2 3 2" xfId="2475"/>
    <cellStyle name="_Book32 2 2 2 4" xfId="2476"/>
    <cellStyle name="_Book32 2 2 3" xfId="2477"/>
    <cellStyle name="_Book32 2 2 3 2" xfId="2478"/>
    <cellStyle name="_Book32 2 2 3 2 2" xfId="2479"/>
    <cellStyle name="_Book32 2 2 3 3" xfId="2480"/>
    <cellStyle name="_Book32 2 2 4" xfId="2481"/>
    <cellStyle name="_Book32 2 2 4 2" xfId="2482"/>
    <cellStyle name="_Book32 2 2 5" xfId="2483"/>
    <cellStyle name="_Book32 2 3" xfId="2484"/>
    <cellStyle name="_Book32 2 3 2" xfId="2485"/>
    <cellStyle name="_Book32 2 3 2 2" xfId="2486"/>
    <cellStyle name="_Book32 2 3 2 2 2" xfId="2487"/>
    <cellStyle name="_Book32 2 3 2 3" xfId="2488"/>
    <cellStyle name="_Book32 2 3 3" xfId="2489"/>
    <cellStyle name="_Book32 2 3 3 2" xfId="2490"/>
    <cellStyle name="_Book32 2 3 4" xfId="2491"/>
    <cellStyle name="_Book32 2 4" xfId="2492"/>
    <cellStyle name="_Book32 2 4 2" xfId="2493"/>
    <cellStyle name="_Book32 2 4 2 2" xfId="2494"/>
    <cellStyle name="_Book32 2 4 3" xfId="2495"/>
    <cellStyle name="_Book32 2 4 3 2" xfId="2496"/>
    <cellStyle name="_Book32 2 4 4" xfId="2497"/>
    <cellStyle name="_Book32 2 5" xfId="2498"/>
    <cellStyle name="_Book32 2 5 2" xfId="2499"/>
    <cellStyle name="_Book32 2 6" xfId="2500"/>
    <cellStyle name="_Book32 2 6 2" xfId="2501"/>
    <cellStyle name="_Book32 2 7" xfId="2502"/>
    <cellStyle name="_Book32 2_Prognose eksponering " xfId="2503"/>
    <cellStyle name="_Book32 2_Prognose eksponering  2" xfId="2504"/>
    <cellStyle name="_Book32 2_Prognose eksponering  2 2" xfId="2505"/>
    <cellStyle name="_Book32 2_Prognose eksponering  2 2 2" xfId="2506"/>
    <cellStyle name="_Book32 2_Prognose eksponering  2 3" xfId="2507"/>
    <cellStyle name="_Book32 2_Prognose eksponering  3" xfId="2508"/>
    <cellStyle name="_Book32 2_Prognose eksponering  3 2" xfId="2509"/>
    <cellStyle name="_Book32 2_Prognose eksponering  4" xfId="2510"/>
    <cellStyle name="_Book32 2_Vedlegg" xfId="2511"/>
    <cellStyle name="_Book32 2_Vedlegg 2" xfId="2512"/>
    <cellStyle name="_Book32 2_Vedlegg 2 2" xfId="2513"/>
    <cellStyle name="_Book32 2_Vedlegg 2 2 2" xfId="2514"/>
    <cellStyle name="_Book32 2_Vedlegg 2 3" xfId="2515"/>
    <cellStyle name="_Book32 2_Vedlegg 3" xfId="2516"/>
    <cellStyle name="_Book32 2_Vedlegg 3 2" xfId="2517"/>
    <cellStyle name="_Book32 2_Vedlegg 4" xfId="2518"/>
    <cellStyle name="_Book32 3" xfId="2519"/>
    <cellStyle name="_Book32 3 2" xfId="2520"/>
    <cellStyle name="_Book32 3 2 2" xfId="2521"/>
    <cellStyle name="_Book32 3 2 2 2" xfId="2522"/>
    <cellStyle name="_Book32 3 2 2 2 2" xfId="2523"/>
    <cellStyle name="_Book32 3 2 2 3" xfId="2524"/>
    <cellStyle name="_Book32 3 2 3" xfId="2525"/>
    <cellStyle name="_Book32 3 2 3 2" xfId="2526"/>
    <cellStyle name="_Book32 3 2 4" xfId="2527"/>
    <cellStyle name="_Book32 3 3" xfId="2528"/>
    <cellStyle name="_Book32 3 3 2" xfId="2529"/>
    <cellStyle name="_Book32 3 3 2 2" xfId="2530"/>
    <cellStyle name="_Book32 3 3 3" xfId="2531"/>
    <cellStyle name="_Book32 3 4" xfId="2532"/>
    <cellStyle name="_Book32 3 4 2" xfId="2533"/>
    <cellStyle name="_Book32 3 5" xfId="2534"/>
    <cellStyle name="_Book32 4" xfId="2535"/>
    <cellStyle name="_Book32 4 2" xfId="2536"/>
    <cellStyle name="_Book32 4 2 2" xfId="2537"/>
    <cellStyle name="_Book32 4 2 2 2" xfId="2538"/>
    <cellStyle name="_Book32 4 2 2 2 2" xfId="2539"/>
    <cellStyle name="_Book32 4 2 2 2 2 2" xfId="2540"/>
    <cellStyle name="_Book32 4 2 2 2 3" xfId="2541"/>
    <cellStyle name="_Book32 4 2 2 3" xfId="2542"/>
    <cellStyle name="_Book32 4 2 2 3 2" xfId="2543"/>
    <cellStyle name="_Book32 4 2 2 4" xfId="2544"/>
    <cellStyle name="_Book32 4 2 3" xfId="2545"/>
    <cellStyle name="_Book32 4 2 3 2" xfId="2546"/>
    <cellStyle name="_Book32 4 2 3 2 2" xfId="2547"/>
    <cellStyle name="_Book32 4 2 3 3" xfId="2548"/>
    <cellStyle name="_Book32 4 2 4" xfId="2549"/>
    <cellStyle name="_Book32 4 2 4 2" xfId="2550"/>
    <cellStyle name="_Book32 4 2 5" xfId="2551"/>
    <cellStyle name="_Book32 4 3" xfId="2552"/>
    <cellStyle name="_Book32 4 3 2" xfId="2553"/>
    <cellStyle name="_Book32 4 3 2 2" xfId="2554"/>
    <cellStyle name="_Book32 4 3 2 2 2" xfId="2555"/>
    <cellStyle name="_Book32 4 3 2 3" xfId="2556"/>
    <cellStyle name="_Book32 4 3 3" xfId="2557"/>
    <cellStyle name="_Book32 4 3 3 2" xfId="2558"/>
    <cellStyle name="_Book32 4 3 4" xfId="2559"/>
    <cellStyle name="_Book32 4 4" xfId="2560"/>
    <cellStyle name="_Book32 4 4 2" xfId="2561"/>
    <cellStyle name="_Book32 4 4 2 2" xfId="2562"/>
    <cellStyle name="_Book32 4 4 3" xfId="2563"/>
    <cellStyle name="_Book32 4 5" xfId="2564"/>
    <cellStyle name="_Book32 4 5 2" xfId="2565"/>
    <cellStyle name="_Book32 4 6" xfId="2566"/>
    <cellStyle name="_Book32 5" xfId="2567"/>
    <cellStyle name="_Book32 5 2" xfId="2568"/>
    <cellStyle name="_Book32 5 2 2" xfId="2569"/>
    <cellStyle name="_Book32 5 2 2 2" xfId="2570"/>
    <cellStyle name="_Book32 5 2 2 2 2" xfId="2571"/>
    <cellStyle name="_Book32 5 2 2 2 2 2" xfId="2572"/>
    <cellStyle name="_Book32 5 2 2 2 3" xfId="2573"/>
    <cellStyle name="_Book32 5 2 2 3" xfId="2574"/>
    <cellStyle name="_Book32 5 2 2 3 2" xfId="2575"/>
    <cellStyle name="_Book32 5 2 2 4" xfId="2576"/>
    <cellStyle name="_Book32 5 2 3" xfId="2577"/>
    <cellStyle name="_Book32 5 2 3 2" xfId="2578"/>
    <cellStyle name="_Book32 5 2 3 2 2" xfId="2579"/>
    <cellStyle name="_Book32 5 2 3 3" xfId="2580"/>
    <cellStyle name="_Book32 5 2 4" xfId="2581"/>
    <cellStyle name="_Book32 5 2 4 2" xfId="2582"/>
    <cellStyle name="_Book32 5 2 5" xfId="2583"/>
    <cellStyle name="_Book32 5 3" xfId="2584"/>
    <cellStyle name="_Book32 5 3 2" xfId="2585"/>
    <cellStyle name="_Book32 5 3 2 2" xfId="2586"/>
    <cellStyle name="_Book32 5 3 2 2 2" xfId="2587"/>
    <cellStyle name="_Book32 5 3 2 3" xfId="2588"/>
    <cellStyle name="_Book32 5 3 3" xfId="2589"/>
    <cellStyle name="_Book32 5 3 3 2" xfId="2590"/>
    <cellStyle name="_Book32 5 3 4" xfId="2591"/>
    <cellStyle name="_Book32 5 4" xfId="2592"/>
    <cellStyle name="_Book32 5 4 2" xfId="2593"/>
    <cellStyle name="_Book32 5 4 2 2" xfId="2594"/>
    <cellStyle name="_Book32 5 4 3" xfId="2595"/>
    <cellStyle name="_Book32 5 5" xfId="2596"/>
    <cellStyle name="_Book32 5 5 2" xfId="2597"/>
    <cellStyle name="_Book32 5 6" xfId="2598"/>
    <cellStyle name="_Book32 6" xfId="2599"/>
    <cellStyle name="_Book32 6 2" xfId="2600"/>
    <cellStyle name="_Book32 6 2 2" xfId="2601"/>
    <cellStyle name="_Book32 6 2 2 2" xfId="2602"/>
    <cellStyle name="_Book32 6 2 2 2 2" xfId="2603"/>
    <cellStyle name="_Book32 6 2 2 2 2 2" xfId="2604"/>
    <cellStyle name="_Book32 6 2 2 2 3" xfId="2605"/>
    <cellStyle name="_Book32 6 2 2 3" xfId="2606"/>
    <cellStyle name="_Book32 6 2 2 3 2" xfId="2607"/>
    <cellStyle name="_Book32 6 2 2 4" xfId="2608"/>
    <cellStyle name="_Book32 6 2 3" xfId="2609"/>
    <cellStyle name="_Book32 6 2 3 2" xfId="2610"/>
    <cellStyle name="_Book32 6 2 3 2 2" xfId="2611"/>
    <cellStyle name="_Book32 6 2 3 3" xfId="2612"/>
    <cellStyle name="_Book32 6 2 4" xfId="2613"/>
    <cellStyle name="_Book32 6 2 4 2" xfId="2614"/>
    <cellStyle name="_Book32 6 2 5" xfId="2615"/>
    <cellStyle name="_Book32 6 3" xfId="2616"/>
    <cellStyle name="_Book32 6 3 2" xfId="2617"/>
    <cellStyle name="_Book32 6 3 2 2" xfId="2618"/>
    <cellStyle name="_Book32 6 3 2 2 2" xfId="2619"/>
    <cellStyle name="_Book32 6 3 2 3" xfId="2620"/>
    <cellStyle name="_Book32 6 3 3" xfId="2621"/>
    <cellStyle name="_Book32 6 3 3 2" xfId="2622"/>
    <cellStyle name="_Book32 6 3 4" xfId="2623"/>
    <cellStyle name="_Book32 6 4" xfId="2624"/>
    <cellStyle name="_Book32 6 4 2" xfId="2625"/>
    <cellStyle name="_Book32 6 4 2 2" xfId="2626"/>
    <cellStyle name="_Book32 6 4 3" xfId="2627"/>
    <cellStyle name="_Book32 6 5" xfId="2628"/>
    <cellStyle name="_Book32 6 5 2" xfId="2629"/>
    <cellStyle name="_Book32 6 6" xfId="2630"/>
    <cellStyle name="_Book32 7" xfId="2631"/>
    <cellStyle name="_Book32 7 2" xfId="2632"/>
    <cellStyle name="_Book32 7 2 2" xfId="2633"/>
    <cellStyle name="_Book32 7 2 2 2" xfId="2634"/>
    <cellStyle name="_Book32 7 2 2 2 2" xfId="2635"/>
    <cellStyle name="_Book32 7 2 2 3" xfId="2636"/>
    <cellStyle name="_Book32 7 2 3" xfId="2637"/>
    <cellStyle name="_Book32 7 2 3 2" xfId="2638"/>
    <cellStyle name="_Book32 7 2 4" xfId="2639"/>
    <cellStyle name="_Book32 7 3" xfId="2640"/>
    <cellStyle name="_Book32 7 3 2" xfId="2641"/>
    <cellStyle name="_Book32 7 3 2 2" xfId="2642"/>
    <cellStyle name="_Book32 7 3 2 2 2" xfId="2643"/>
    <cellStyle name="_Book32 7 3 2 3" xfId="2644"/>
    <cellStyle name="_Book32 7 3 3" xfId="2645"/>
    <cellStyle name="_Book32 7 3 3 2" xfId="2646"/>
    <cellStyle name="_Book32 7 3 4" xfId="2647"/>
    <cellStyle name="_Book32 7 4" xfId="2648"/>
    <cellStyle name="_Book32 7 4 2" xfId="2649"/>
    <cellStyle name="_Book32 7 4 2 2" xfId="2650"/>
    <cellStyle name="_Book32 7 4 3" xfId="2651"/>
    <cellStyle name="_Book32 7 5" xfId="2652"/>
    <cellStyle name="_Book32 7 5 2" xfId="2653"/>
    <cellStyle name="_Book32 7 6" xfId="2654"/>
    <cellStyle name="_Book32 8" xfId="2655"/>
    <cellStyle name="_Book32 8 2" xfId="2656"/>
    <cellStyle name="_Book32 8 2 2" xfId="2657"/>
    <cellStyle name="_Book32 8 3" xfId="2658"/>
    <cellStyle name="_Book32 8 3 2" xfId="2659"/>
    <cellStyle name="_Book32 8 4" xfId="2660"/>
    <cellStyle name="_Book32 9" xfId="2661"/>
    <cellStyle name="_Book32 9 2" xfId="2662"/>
    <cellStyle name="_Book32_Adj_comprehensive_income_Trends" xfId="10065"/>
    <cellStyle name="_Book32_Adj_Key figures" xfId="10066"/>
    <cellStyle name="_Book32_Adjustment-Hovedtall" xfId="10067"/>
    <cellStyle name="_Book32_Expenses (1)" xfId="2464"/>
    <cellStyle name="_Book32_Fin perf (2)" xfId="12290"/>
    <cellStyle name="_Book32_Hovedtall" xfId="10068"/>
    <cellStyle name="_Book32_Nøkkeltall" xfId="10069"/>
    <cellStyle name="_Book32_Prognose eksponering " xfId="2663"/>
    <cellStyle name="_Book32_Prognose eksponering  2" xfId="2664"/>
    <cellStyle name="_Book32_Prognose eksponering  2 2" xfId="2665"/>
    <cellStyle name="_Book32_Prognose eksponering  2 2 2" xfId="2666"/>
    <cellStyle name="_Book32_Prognose eksponering  2 3" xfId="2667"/>
    <cellStyle name="_Book32_Prognose eksponering  3" xfId="2668"/>
    <cellStyle name="_Book32_Prognose eksponering  3 2" xfId="2669"/>
    <cellStyle name="_Book32_Prognose eksponering  4" xfId="2670"/>
    <cellStyle name="_Book32_Resultat" xfId="10070"/>
    <cellStyle name="_Book32_Results &amp; key fig." xfId="4995"/>
    <cellStyle name="_Book32_Vedlegg" xfId="2671"/>
    <cellStyle name="_Book32_Vedlegg 2" xfId="2672"/>
    <cellStyle name="_Book32_Vedlegg 2 2" xfId="2673"/>
    <cellStyle name="_Book32_Vedlegg 2 2 2" xfId="2674"/>
    <cellStyle name="_Book32_Vedlegg 2 3" xfId="2675"/>
    <cellStyle name="_Book32_Vedlegg 3" xfId="2676"/>
    <cellStyle name="_Book32_Vedlegg 3 2" xfId="2677"/>
    <cellStyle name="_Book32_Vedlegg 4" xfId="2678"/>
    <cellStyle name="_Budsj adm.resultat jan-10 sum" xfId="2679"/>
    <cellStyle name="_Budsj adm.resultat jan-10 sum 10" xfId="4996"/>
    <cellStyle name="_Budsj adm.resultat jan-10 sum 11" xfId="4997"/>
    <cellStyle name="_Budsj adm.resultat jan-10 sum 2" xfId="2680"/>
    <cellStyle name="_Budsj adm.resultat jan-10 sum 2 2" xfId="4998"/>
    <cellStyle name="_Budsj adm.resultat jan-10 sum 2 2 2" xfId="4999"/>
    <cellStyle name="_Budsj adm.resultat jan-10 sum 2 3" xfId="5000"/>
    <cellStyle name="_Budsj adm.resultat jan-10 sum 3" xfId="5001"/>
    <cellStyle name="_Budsj adm.resultat jan-10 sum 3 2" xfId="5002"/>
    <cellStyle name="_Budsj adm.resultat jan-10 sum 3 2 2" xfId="5003"/>
    <cellStyle name="_Budsj adm.resultat jan-10 sum 3 3" xfId="5004"/>
    <cellStyle name="_Budsj adm.resultat jan-10 sum 3 3 2" xfId="5005"/>
    <cellStyle name="_Budsj adm.resultat jan-10 sum 3 3 3" xfId="5006"/>
    <cellStyle name="_Budsj adm.resultat jan-10 sum 3 3 4" xfId="5007"/>
    <cellStyle name="_Budsj adm.resultat jan-10 sum 4" xfId="5008"/>
    <cellStyle name="_Budsj adm.resultat jan-10 sum 4 2" xfId="5009"/>
    <cellStyle name="_Budsj adm.resultat jan-10 sum 5" xfId="5010"/>
    <cellStyle name="_Budsj adm.resultat jan-10 sum 5 2" xfId="5011"/>
    <cellStyle name="_Budsj adm.resultat jan-10 sum 6" xfId="5012"/>
    <cellStyle name="_Budsj adm.resultat jan-10 sum 7" xfId="5013"/>
    <cellStyle name="_Budsj adm.resultat jan-10 sum 8" xfId="5014"/>
    <cellStyle name="_Budsj adm.resultat jan-10 sum 9" xfId="5015"/>
    <cellStyle name="_Budsj jan-10 BM" xfId="2681"/>
    <cellStyle name="_Budsj jan-10 BM 10" xfId="5016"/>
    <cellStyle name="_Budsj jan-10 BM 11" xfId="5017"/>
    <cellStyle name="_Budsj jan-10 BM 2" xfId="2682"/>
    <cellStyle name="_Budsj jan-10 BM 2 2" xfId="5018"/>
    <cellStyle name="_Budsj jan-10 BM 2 2 2" xfId="5019"/>
    <cellStyle name="_Budsj jan-10 BM 2 3" xfId="5020"/>
    <cellStyle name="_Budsj jan-10 BM 3" xfId="5021"/>
    <cellStyle name="_Budsj jan-10 BM 3 2" xfId="5022"/>
    <cellStyle name="_Budsj jan-10 BM 3 2 2" xfId="5023"/>
    <cellStyle name="_Budsj jan-10 BM 3 3" xfId="5024"/>
    <cellStyle name="_Budsj jan-10 BM 3 3 2" xfId="5025"/>
    <cellStyle name="_Budsj jan-10 BM 3 3 3" xfId="5026"/>
    <cellStyle name="_Budsj jan-10 BM 3 3 4" xfId="5027"/>
    <cellStyle name="_Budsj jan-10 BM 4" xfId="5028"/>
    <cellStyle name="_Budsj jan-10 BM 4 2" xfId="5029"/>
    <cellStyle name="_Budsj jan-10 BM 5" xfId="5030"/>
    <cellStyle name="_Budsj jan-10 BM 5 2" xfId="5031"/>
    <cellStyle name="_Budsj jan-10 BM 6" xfId="5032"/>
    <cellStyle name="_Budsj jan-10 BM 7" xfId="5033"/>
    <cellStyle name="_Budsj jan-10 BM 8" xfId="5034"/>
    <cellStyle name="_Budsj jan-10 BM 9" xfId="5035"/>
    <cellStyle name="_Budsj jan-10 PM" xfId="2683"/>
    <cellStyle name="_Budsj jan-10 PM 10" xfId="5036"/>
    <cellStyle name="_Budsj jan-10 PM 11" xfId="5037"/>
    <cellStyle name="_Budsj jan-10 PM 2" xfId="2684"/>
    <cellStyle name="_Budsj jan-10 PM 2 2" xfId="5038"/>
    <cellStyle name="_Budsj jan-10 PM 2 2 2" xfId="5039"/>
    <cellStyle name="_Budsj jan-10 PM 2 3" xfId="5040"/>
    <cellStyle name="_Budsj jan-10 PM 3" xfId="5041"/>
    <cellStyle name="_Budsj jan-10 PM 3 2" xfId="5042"/>
    <cellStyle name="_Budsj jan-10 PM 3 2 2" xfId="5043"/>
    <cellStyle name="_Budsj jan-10 PM 3 3" xfId="5044"/>
    <cellStyle name="_Budsj jan-10 PM 3 3 2" xfId="5045"/>
    <cellStyle name="_Budsj jan-10 PM 3 3 3" xfId="5046"/>
    <cellStyle name="_Budsj jan-10 PM 3 3 4" xfId="5047"/>
    <cellStyle name="_Budsj jan-10 PM 4" xfId="5048"/>
    <cellStyle name="_Budsj jan-10 PM 4 2" xfId="5049"/>
    <cellStyle name="_Budsj jan-10 PM 5" xfId="5050"/>
    <cellStyle name="_Budsj jan-10 PM 5 2" xfId="5051"/>
    <cellStyle name="_Budsj jan-10 PM 6" xfId="5052"/>
    <cellStyle name="_Budsj jan-10 PM 7" xfId="5053"/>
    <cellStyle name="_Budsj jan-10 PM 8" xfId="5054"/>
    <cellStyle name="_Budsj jan-10 PM 9" xfId="5055"/>
    <cellStyle name="_Budsj jan-10 sum" xfId="2685"/>
    <cellStyle name="_Budsj jan-10 sum 10" xfId="5056"/>
    <cellStyle name="_Budsj jan-10 sum 11" xfId="5057"/>
    <cellStyle name="_Budsj jan-10 sum 2" xfId="2686"/>
    <cellStyle name="_Budsj jan-10 sum 2 2" xfId="5058"/>
    <cellStyle name="_Budsj jan-10 sum 2 2 2" xfId="5059"/>
    <cellStyle name="_Budsj jan-10 sum 2 3" xfId="5060"/>
    <cellStyle name="_Budsj jan-10 sum 3" xfId="5061"/>
    <cellStyle name="_Budsj jan-10 sum 3 2" xfId="5062"/>
    <cellStyle name="_Budsj jan-10 sum 3 2 2" xfId="5063"/>
    <cellStyle name="_Budsj jan-10 sum 3 3" xfId="5064"/>
    <cellStyle name="_Budsj jan-10 sum 3 3 2" xfId="5065"/>
    <cellStyle name="_Budsj jan-10 sum 3 3 3" xfId="5066"/>
    <cellStyle name="_Budsj jan-10 sum 3 3 4" xfId="5067"/>
    <cellStyle name="_Budsj jan-10 sum 4" xfId="5068"/>
    <cellStyle name="_Budsj jan-10 sum 4 2" xfId="5069"/>
    <cellStyle name="_Budsj jan-10 sum 5" xfId="5070"/>
    <cellStyle name="_Budsj jan-10 sum 5 2" xfId="5071"/>
    <cellStyle name="_Budsj jan-10 sum 6" xfId="5072"/>
    <cellStyle name="_Budsj jan-10 sum 7" xfId="5073"/>
    <cellStyle name="_Budsj jan-10 sum 8" xfId="5074"/>
    <cellStyle name="_Budsj jan-10 sum 9" xfId="5075"/>
    <cellStyle name="_Comma" xfId="11"/>
    <cellStyle name="_Comma 10" xfId="2688"/>
    <cellStyle name="_Comma 10 2" xfId="2689"/>
    <cellStyle name="_Comma 11" xfId="2690"/>
    <cellStyle name="_Comma 12" xfId="5076"/>
    <cellStyle name="_Comma 13" xfId="5077"/>
    <cellStyle name="_Comma 2" xfId="12"/>
    <cellStyle name="_Comma 2 2" xfId="654"/>
    <cellStyle name="_Comma 2 2 2" xfId="2691"/>
    <cellStyle name="_Comma 2 2 2 2" xfId="2692"/>
    <cellStyle name="_Comma 2 2 2 2 2" xfId="2693"/>
    <cellStyle name="_Comma 2 2 2 3" xfId="2694"/>
    <cellStyle name="_Comma 2 2 3" xfId="2695"/>
    <cellStyle name="_Comma 2 2 3 2" xfId="2696"/>
    <cellStyle name="_Comma 2 2 4" xfId="2697"/>
    <cellStyle name="_Comma 2 3" xfId="1395"/>
    <cellStyle name="_Comma 2 3 2" xfId="2698"/>
    <cellStyle name="_Comma 2 3 2 2" xfId="2699"/>
    <cellStyle name="_Comma 2 3 3" xfId="2700"/>
    <cellStyle name="_Comma 2 4" xfId="2701"/>
    <cellStyle name="_Comma 2 4 2" xfId="2702"/>
    <cellStyle name="_Comma 2 4 2 2" xfId="2703"/>
    <cellStyle name="_Comma 2 4 3" xfId="2704"/>
    <cellStyle name="_Comma 2 5" xfId="2705"/>
    <cellStyle name="_Comma 2 5 2" xfId="2706"/>
    <cellStyle name="_Comma 2 6" xfId="2707"/>
    <cellStyle name="_Comma 3" xfId="13"/>
    <cellStyle name="_Comma 3 2" xfId="14"/>
    <cellStyle name="_Comma 3 2 2" xfId="656"/>
    <cellStyle name="_Comma 3 2 2 2" xfId="2708"/>
    <cellStyle name="_Comma 3 2 3" xfId="1396"/>
    <cellStyle name="_Comma 3 3" xfId="655"/>
    <cellStyle name="_Comma 3 3 2" xfId="2709"/>
    <cellStyle name="_Comma 3 3 3" xfId="5078"/>
    <cellStyle name="_Comma 3 3 4" xfId="5079"/>
    <cellStyle name="_Comma 3 4" xfId="1397"/>
    <cellStyle name="_Comma 4" xfId="15"/>
    <cellStyle name="_Comma 4 2" xfId="657"/>
    <cellStyle name="_Comma 4 2 2" xfId="2710"/>
    <cellStyle name="_Comma 4 2 2 2" xfId="2711"/>
    <cellStyle name="_Comma 4 2 2 2 2" xfId="2712"/>
    <cellStyle name="_Comma 4 2 2 3" xfId="2713"/>
    <cellStyle name="_Comma 4 2 3" xfId="2714"/>
    <cellStyle name="_Comma 4 2 3 2" xfId="2715"/>
    <cellStyle name="_Comma 4 2 4" xfId="2716"/>
    <cellStyle name="_Comma 4 3" xfId="1398"/>
    <cellStyle name="_Comma 4 3 2" xfId="2717"/>
    <cellStyle name="_Comma 4 3 2 2" xfId="2718"/>
    <cellStyle name="_Comma 4 3 3" xfId="2719"/>
    <cellStyle name="_Comma 4 4" xfId="2720"/>
    <cellStyle name="_Comma 4 4 2" xfId="2721"/>
    <cellStyle name="_Comma 4 5" xfId="2722"/>
    <cellStyle name="_Comma 5" xfId="2723"/>
    <cellStyle name="_Comma 5 2" xfId="2724"/>
    <cellStyle name="_Comma 5 2 2" xfId="2725"/>
    <cellStyle name="_Comma 5 2 2 2" xfId="2726"/>
    <cellStyle name="_Comma 5 2 2 2 2" xfId="2727"/>
    <cellStyle name="_Comma 5 2 2 3" xfId="2728"/>
    <cellStyle name="_Comma 5 2 3" xfId="2729"/>
    <cellStyle name="_Comma 5 2 3 2" xfId="2730"/>
    <cellStyle name="_Comma 5 2 4" xfId="2731"/>
    <cellStyle name="_Comma 5 3" xfId="2732"/>
    <cellStyle name="_Comma 5 3 2" xfId="2733"/>
    <cellStyle name="_Comma 5 3 2 2" xfId="2734"/>
    <cellStyle name="_Comma 5 3 3" xfId="2735"/>
    <cellStyle name="_Comma 5 4" xfId="2736"/>
    <cellStyle name="_Comma 5 4 2" xfId="2737"/>
    <cellStyle name="_Comma 5 5" xfId="2738"/>
    <cellStyle name="_Comma 6" xfId="2739"/>
    <cellStyle name="_Comma 6 2" xfId="2740"/>
    <cellStyle name="_Comma 6 2 2" xfId="2741"/>
    <cellStyle name="_Comma 6 2 2 2" xfId="2742"/>
    <cellStyle name="_Comma 6 2 2 2 2" xfId="2743"/>
    <cellStyle name="_Comma 6 2 2 3" xfId="2744"/>
    <cellStyle name="_Comma 6 2 3" xfId="2745"/>
    <cellStyle name="_Comma 6 2 3 2" xfId="2746"/>
    <cellStyle name="_Comma 6 2 4" xfId="2747"/>
    <cellStyle name="_Comma 6 3" xfId="2748"/>
    <cellStyle name="_Comma 6 3 2" xfId="2749"/>
    <cellStyle name="_Comma 6 3 2 2" xfId="2750"/>
    <cellStyle name="_Comma 6 3 3" xfId="2751"/>
    <cellStyle name="_Comma 6 4" xfId="2752"/>
    <cellStyle name="_Comma 6 4 2" xfId="2753"/>
    <cellStyle name="_Comma 6 5" xfId="2754"/>
    <cellStyle name="_Comma 7" xfId="2755"/>
    <cellStyle name="_Comma 7 2" xfId="2756"/>
    <cellStyle name="_Comma 7 2 2" xfId="2757"/>
    <cellStyle name="_Comma 7 2 2 2" xfId="2758"/>
    <cellStyle name="_Comma 7 2 3" xfId="2759"/>
    <cellStyle name="_Comma 7 3" xfId="2760"/>
    <cellStyle name="_Comma 7 3 2" xfId="2761"/>
    <cellStyle name="_Comma 7 3 2 2" xfId="2762"/>
    <cellStyle name="_Comma 7 3 3" xfId="2763"/>
    <cellStyle name="_Comma 7 4" xfId="2764"/>
    <cellStyle name="_Comma 7 4 2" xfId="2765"/>
    <cellStyle name="_Comma 7 5" xfId="2766"/>
    <cellStyle name="_Comma 8" xfId="2767"/>
    <cellStyle name="_Comma 8 2" xfId="2768"/>
    <cellStyle name="_Comma 8 2 2" xfId="2769"/>
    <cellStyle name="_Comma 8 3" xfId="2770"/>
    <cellStyle name="_Comma 9" xfId="2771"/>
    <cellStyle name="_Comma 9 2" xfId="2772"/>
    <cellStyle name="_Comma 9 2 2" xfId="2773"/>
    <cellStyle name="_Comma 9 3" xfId="2774"/>
    <cellStyle name="_Comma_03-Egne aksjer 1002" xfId="16"/>
    <cellStyle name="_Comma_03-Egne aksjer 1002 2" xfId="10071"/>
    <cellStyle name="_Comma_03-Egne aksjer 1003" xfId="17"/>
    <cellStyle name="_Comma_03-Egne aksjer 1003 2" xfId="10072"/>
    <cellStyle name="_Comma_06-Tilknytta 0909" xfId="2775"/>
    <cellStyle name="_Comma_Adj_comprehensive_income_Trends" xfId="10073"/>
    <cellStyle name="_Comma_Adj_Operating_expenses" xfId="2776"/>
    <cellStyle name="_Comma_EK 0912" xfId="2777"/>
    <cellStyle name="_Comma_EK oppstilling 1Q09" xfId="5080"/>
    <cellStyle name="_Comma_Expenses (1)" xfId="2687"/>
    <cellStyle name="_Comma_Group_DnB_NORD_B2008-11_to_DnB_NOR061107" xfId="10074"/>
    <cellStyle name="_Comma_Kontantstrømanalyse 3Q09-konsernet" xfId="1092"/>
    <cellStyle name="_Comma_Kontantstrømanalyse 3Q09-konsernet 2" xfId="10075"/>
    <cellStyle name="_Comma_Kontantstrømanalyse 4Q09-konsernet" xfId="1093"/>
    <cellStyle name="_Comma_Kontantstrømanalyse 4Q09-konsernet 2" xfId="10076"/>
    <cellStyle name="_Comma_Kvartalstabeller" xfId="10077"/>
    <cellStyle name="_Comma_Other MTM adjustments" xfId="5081"/>
    <cellStyle name="_Comma_Valeffekt NORD, Lux og Finans 3Q09" xfId="1094"/>
    <cellStyle name="_Comma_Valeffekt NORD, Lux og Finans 3Q09 2" xfId="12072"/>
    <cellStyle name="_Comma_Valeffekt NORD, Lux og Finans 3Q09 3" xfId="12073"/>
    <cellStyle name="_Comma_Valutafordelt utlån og innsk 4Q09" xfId="1095"/>
    <cellStyle name="_Comma_Valutafordelt utlån og innsk 4Q09 2" xfId="12074"/>
    <cellStyle name="_Comma_Valutafordelt utlån og innsk 4Q09 3" xfId="12075"/>
    <cellStyle name="_Control2" xfId="962"/>
    <cellStyle name="_Control2_Hovedtall" xfId="10078"/>
    <cellStyle name="_Control2_Nøkkeltall" xfId="10079"/>
    <cellStyle name="_Control2_Q Sum_Res N" xfId="961"/>
    <cellStyle name="_Control2_Resultat" xfId="10080"/>
    <cellStyle name="_Currency" xfId="18"/>
    <cellStyle name="_Currency 10" xfId="2779"/>
    <cellStyle name="_Currency 10 2" xfId="2780"/>
    <cellStyle name="_Currency 11" xfId="2781"/>
    <cellStyle name="_Currency 12" xfId="5082"/>
    <cellStyle name="_Currency 13" xfId="5083"/>
    <cellStyle name="_Currency 2" xfId="19"/>
    <cellStyle name="_Currency 2 2" xfId="658"/>
    <cellStyle name="_Currency 2 2 2" xfId="2782"/>
    <cellStyle name="_Currency 2 2 2 2" xfId="2783"/>
    <cellStyle name="_Currency 2 2 2 2 2" xfId="2784"/>
    <cellStyle name="_Currency 2 2 2 3" xfId="2785"/>
    <cellStyle name="_Currency 2 2 3" xfId="2786"/>
    <cellStyle name="_Currency 2 2 3 2" xfId="2787"/>
    <cellStyle name="_Currency 2 2 4" xfId="2788"/>
    <cellStyle name="_Currency 2 3" xfId="1399"/>
    <cellStyle name="_Currency 2 3 2" xfId="2789"/>
    <cellStyle name="_Currency 2 3 2 2" xfId="2790"/>
    <cellStyle name="_Currency 2 3 3" xfId="2791"/>
    <cellStyle name="_Currency 2 4" xfId="2792"/>
    <cellStyle name="_Currency 2 4 2" xfId="2793"/>
    <cellStyle name="_Currency 2 4 2 2" xfId="2794"/>
    <cellStyle name="_Currency 2 4 3" xfId="2795"/>
    <cellStyle name="_Currency 2 5" xfId="2796"/>
    <cellStyle name="_Currency 2 5 2" xfId="2797"/>
    <cellStyle name="_Currency 2 6" xfId="2798"/>
    <cellStyle name="_Currency 3" xfId="20"/>
    <cellStyle name="_Currency 3 2" xfId="21"/>
    <cellStyle name="_Currency 3 2 2" xfId="660"/>
    <cellStyle name="_Currency 3 2 2 2" xfId="2799"/>
    <cellStyle name="_Currency 3 2 3" xfId="1400"/>
    <cellStyle name="_Currency 3 3" xfId="659"/>
    <cellStyle name="_Currency 3 3 2" xfId="2800"/>
    <cellStyle name="_Currency 3 3 3" xfId="5084"/>
    <cellStyle name="_Currency 3 3 4" xfId="5085"/>
    <cellStyle name="_Currency 3 4" xfId="1401"/>
    <cellStyle name="_Currency 4" xfId="22"/>
    <cellStyle name="_Currency 4 2" xfId="661"/>
    <cellStyle name="_Currency 4 2 2" xfId="2801"/>
    <cellStyle name="_Currency 4 2 2 2" xfId="2802"/>
    <cellStyle name="_Currency 4 2 2 2 2" xfId="2803"/>
    <cellStyle name="_Currency 4 2 2 3" xfId="2804"/>
    <cellStyle name="_Currency 4 2 3" xfId="2805"/>
    <cellStyle name="_Currency 4 2 3 2" xfId="2806"/>
    <cellStyle name="_Currency 4 2 4" xfId="2807"/>
    <cellStyle name="_Currency 4 3" xfId="1402"/>
    <cellStyle name="_Currency 4 3 2" xfId="2808"/>
    <cellStyle name="_Currency 4 3 2 2" xfId="2809"/>
    <cellStyle name="_Currency 4 3 3" xfId="2810"/>
    <cellStyle name="_Currency 4 4" xfId="2811"/>
    <cellStyle name="_Currency 4 4 2" xfId="2812"/>
    <cellStyle name="_Currency 4 5" xfId="2813"/>
    <cellStyle name="_Currency 5" xfId="2814"/>
    <cellStyle name="_Currency 5 2" xfId="2815"/>
    <cellStyle name="_Currency 5 2 2" xfId="2816"/>
    <cellStyle name="_Currency 5 2 2 2" xfId="2817"/>
    <cellStyle name="_Currency 5 2 2 2 2" xfId="2818"/>
    <cellStyle name="_Currency 5 2 2 3" xfId="2819"/>
    <cellStyle name="_Currency 5 2 3" xfId="2820"/>
    <cellStyle name="_Currency 5 2 3 2" xfId="2821"/>
    <cellStyle name="_Currency 5 2 4" xfId="2822"/>
    <cellStyle name="_Currency 5 3" xfId="2823"/>
    <cellStyle name="_Currency 5 3 2" xfId="2824"/>
    <cellStyle name="_Currency 5 3 2 2" xfId="2825"/>
    <cellStyle name="_Currency 5 3 3" xfId="2826"/>
    <cellStyle name="_Currency 5 4" xfId="2827"/>
    <cellStyle name="_Currency 5 4 2" xfId="2828"/>
    <cellStyle name="_Currency 5 5" xfId="2829"/>
    <cellStyle name="_Currency 6" xfId="2830"/>
    <cellStyle name="_Currency 6 2" xfId="2831"/>
    <cellStyle name="_Currency 6 2 2" xfId="2832"/>
    <cellStyle name="_Currency 6 2 2 2" xfId="2833"/>
    <cellStyle name="_Currency 6 2 2 2 2" xfId="2834"/>
    <cellStyle name="_Currency 6 2 2 3" xfId="2835"/>
    <cellStyle name="_Currency 6 2 3" xfId="2836"/>
    <cellStyle name="_Currency 6 2 3 2" xfId="2837"/>
    <cellStyle name="_Currency 6 2 4" xfId="2838"/>
    <cellStyle name="_Currency 6 3" xfId="2839"/>
    <cellStyle name="_Currency 6 3 2" xfId="2840"/>
    <cellStyle name="_Currency 6 3 2 2" xfId="2841"/>
    <cellStyle name="_Currency 6 3 3" xfId="2842"/>
    <cellStyle name="_Currency 6 4" xfId="2843"/>
    <cellStyle name="_Currency 6 4 2" xfId="2844"/>
    <cellStyle name="_Currency 6 5" xfId="2845"/>
    <cellStyle name="_Currency 7" xfId="2846"/>
    <cellStyle name="_Currency 7 2" xfId="2847"/>
    <cellStyle name="_Currency 7 2 2" xfId="2848"/>
    <cellStyle name="_Currency 7 2 2 2" xfId="2849"/>
    <cellStyle name="_Currency 7 2 3" xfId="2850"/>
    <cellStyle name="_Currency 7 3" xfId="2851"/>
    <cellStyle name="_Currency 7 3 2" xfId="2852"/>
    <cellStyle name="_Currency 7 3 2 2" xfId="2853"/>
    <cellStyle name="_Currency 7 3 3" xfId="2854"/>
    <cellStyle name="_Currency 7 4" xfId="2855"/>
    <cellStyle name="_Currency 7 4 2" xfId="2856"/>
    <cellStyle name="_Currency 7 5" xfId="2857"/>
    <cellStyle name="_Currency 8" xfId="2858"/>
    <cellStyle name="_Currency 8 2" xfId="2859"/>
    <cellStyle name="_Currency 8 2 2" xfId="2860"/>
    <cellStyle name="_Currency 8 3" xfId="2861"/>
    <cellStyle name="_Currency 9" xfId="2862"/>
    <cellStyle name="_Currency 9 2" xfId="2863"/>
    <cellStyle name="_Currency 9 2 2" xfId="2864"/>
    <cellStyle name="_Currency 9 3" xfId="2865"/>
    <cellStyle name="_Currency_03-Egne aksjer 1002" xfId="23"/>
    <cellStyle name="_Currency_03-Egne aksjer 1002 2" xfId="10081"/>
    <cellStyle name="_Currency_03-Egne aksjer 1003" xfId="24"/>
    <cellStyle name="_Currency_03-Egne aksjer 1003 2" xfId="10082"/>
    <cellStyle name="_Currency_06-Tilknytta 0909" xfId="2866"/>
    <cellStyle name="_Currency_Adj_comprehensive_income_Trends" xfId="10083"/>
    <cellStyle name="_Currency_Adj_Operating_expenses" xfId="2867"/>
    <cellStyle name="_Currency_EK 0912" xfId="2868"/>
    <cellStyle name="_Currency_EK oppstilling 1Q09" xfId="5086"/>
    <cellStyle name="_Currency_Expenses (1)" xfId="2778"/>
    <cellStyle name="_Currency_Group_DnB_NORD_B2008-11_to_DnB_NOR061107" xfId="10084"/>
    <cellStyle name="_Currency_Kontantstrømanalyse 3Q09-konsernet" xfId="1096"/>
    <cellStyle name="_Currency_Kontantstrømanalyse 3Q09-konsernet 2" xfId="10085"/>
    <cellStyle name="_Currency_Kontantstrømanalyse 4Q09-konsernet" xfId="1097"/>
    <cellStyle name="_Currency_Kontantstrømanalyse 4Q09-konsernet 2" xfId="10086"/>
    <cellStyle name="_Currency_Kvartalstabeller" xfId="10087"/>
    <cellStyle name="_Currency_Merger Plans2" xfId="25"/>
    <cellStyle name="_Currency_Merger Plans2 10" xfId="2869"/>
    <cellStyle name="_Currency_Merger Plans2 10 2" xfId="2870"/>
    <cellStyle name="_Currency_Merger Plans2 11" xfId="2871"/>
    <cellStyle name="_Currency_Merger Plans2 12" xfId="5087"/>
    <cellStyle name="_Currency_Merger Plans2 13" xfId="5088"/>
    <cellStyle name="_Currency_Merger Plans2 2" xfId="26"/>
    <cellStyle name="_Currency_Merger Plans2 2 2" xfId="662"/>
    <cellStyle name="_Currency_Merger Plans2 2 2 2" xfId="2872"/>
    <cellStyle name="_Currency_Merger Plans2 2 2 2 2" xfId="2873"/>
    <cellStyle name="_Currency_Merger Plans2 2 2 2 2 2" xfId="2874"/>
    <cellStyle name="_Currency_Merger Plans2 2 2 2 3" xfId="2875"/>
    <cellStyle name="_Currency_Merger Plans2 2 2 3" xfId="2876"/>
    <cellStyle name="_Currency_Merger Plans2 2 2 3 2" xfId="2877"/>
    <cellStyle name="_Currency_Merger Plans2 2 2 4" xfId="2878"/>
    <cellStyle name="_Currency_Merger Plans2 2 3" xfId="1403"/>
    <cellStyle name="_Currency_Merger Plans2 2 3 2" xfId="2879"/>
    <cellStyle name="_Currency_Merger Plans2 2 3 2 2" xfId="2880"/>
    <cellStyle name="_Currency_Merger Plans2 2 3 3" xfId="2881"/>
    <cellStyle name="_Currency_Merger Plans2 2 4" xfId="2882"/>
    <cellStyle name="_Currency_Merger Plans2 2 4 2" xfId="2883"/>
    <cellStyle name="_Currency_Merger Plans2 2 4 2 2" xfId="2884"/>
    <cellStyle name="_Currency_Merger Plans2 2 4 3" xfId="2885"/>
    <cellStyle name="_Currency_Merger Plans2 2 5" xfId="2886"/>
    <cellStyle name="_Currency_Merger Plans2 2 5 2" xfId="2887"/>
    <cellStyle name="_Currency_Merger Plans2 2 6" xfId="2888"/>
    <cellStyle name="_Currency_Merger Plans2 3" xfId="27"/>
    <cellStyle name="_Currency_Merger Plans2 3 2" xfId="28"/>
    <cellStyle name="_Currency_Merger Plans2 3 2 2" xfId="664"/>
    <cellStyle name="_Currency_Merger Plans2 3 2 2 2" xfId="2889"/>
    <cellStyle name="_Currency_Merger Plans2 3 2 3" xfId="1404"/>
    <cellStyle name="_Currency_Merger Plans2 3 3" xfId="663"/>
    <cellStyle name="_Currency_Merger Plans2 3 3 2" xfId="2890"/>
    <cellStyle name="_Currency_Merger Plans2 3 3 3" xfId="5089"/>
    <cellStyle name="_Currency_Merger Plans2 3 3 4" xfId="5090"/>
    <cellStyle name="_Currency_Merger Plans2 3 4" xfId="1405"/>
    <cellStyle name="_Currency_Merger Plans2 4" xfId="29"/>
    <cellStyle name="_Currency_Merger Plans2 4 2" xfId="665"/>
    <cellStyle name="_Currency_Merger Plans2 4 2 2" xfId="2891"/>
    <cellStyle name="_Currency_Merger Plans2 4 2 2 2" xfId="2892"/>
    <cellStyle name="_Currency_Merger Plans2 4 2 2 2 2" xfId="2893"/>
    <cellStyle name="_Currency_Merger Plans2 4 2 2 3" xfId="2894"/>
    <cellStyle name="_Currency_Merger Plans2 4 2 3" xfId="2895"/>
    <cellStyle name="_Currency_Merger Plans2 4 2 3 2" xfId="2896"/>
    <cellStyle name="_Currency_Merger Plans2 4 2 4" xfId="2897"/>
    <cellStyle name="_Currency_Merger Plans2 4 3" xfId="1406"/>
    <cellStyle name="_Currency_Merger Plans2 4 3 2" xfId="2898"/>
    <cellStyle name="_Currency_Merger Plans2 4 3 2 2" xfId="2899"/>
    <cellStyle name="_Currency_Merger Plans2 4 3 3" xfId="2900"/>
    <cellStyle name="_Currency_Merger Plans2 4 4" xfId="2901"/>
    <cellStyle name="_Currency_Merger Plans2 4 4 2" xfId="2902"/>
    <cellStyle name="_Currency_Merger Plans2 4 5" xfId="2903"/>
    <cellStyle name="_Currency_Merger Plans2 5" xfId="2904"/>
    <cellStyle name="_Currency_Merger Plans2 5 2" xfId="2905"/>
    <cellStyle name="_Currency_Merger Plans2 5 2 2" xfId="2906"/>
    <cellStyle name="_Currency_Merger Plans2 5 2 2 2" xfId="2907"/>
    <cellStyle name="_Currency_Merger Plans2 5 2 2 2 2" xfId="2908"/>
    <cellStyle name="_Currency_Merger Plans2 5 2 2 3" xfId="2909"/>
    <cellStyle name="_Currency_Merger Plans2 5 2 3" xfId="2910"/>
    <cellStyle name="_Currency_Merger Plans2 5 2 3 2" xfId="2911"/>
    <cellStyle name="_Currency_Merger Plans2 5 2 4" xfId="2912"/>
    <cellStyle name="_Currency_Merger Plans2 5 3" xfId="2913"/>
    <cellStyle name="_Currency_Merger Plans2 5 3 2" xfId="2914"/>
    <cellStyle name="_Currency_Merger Plans2 5 3 2 2" xfId="2915"/>
    <cellStyle name="_Currency_Merger Plans2 5 3 3" xfId="2916"/>
    <cellStyle name="_Currency_Merger Plans2 5 4" xfId="2917"/>
    <cellStyle name="_Currency_Merger Plans2 5 4 2" xfId="2918"/>
    <cellStyle name="_Currency_Merger Plans2 5 5" xfId="2919"/>
    <cellStyle name="_Currency_Merger Plans2 6" xfId="2920"/>
    <cellStyle name="_Currency_Merger Plans2 6 2" xfId="2921"/>
    <cellStyle name="_Currency_Merger Plans2 6 2 2" xfId="2922"/>
    <cellStyle name="_Currency_Merger Plans2 6 2 2 2" xfId="2923"/>
    <cellStyle name="_Currency_Merger Plans2 6 2 2 2 2" xfId="2924"/>
    <cellStyle name="_Currency_Merger Plans2 6 2 2 3" xfId="2925"/>
    <cellStyle name="_Currency_Merger Plans2 6 2 3" xfId="2926"/>
    <cellStyle name="_Currency_Merger Plans2 6 2 3 2" xfId="2927"/>
    <cellStyle name="_Currency_Merger Plans2 6 2 4" xfId="2928"/>
    <cellStyle name="_Currency_Merger Plans2 6 3" xfId="2929"/>
    <cellStyle name="_Currency_Merger Plans2 6 3 2" xfId="2930"/>
    <cellStyle name="_Currency_Merger Plans2 6 3 2 2" xfId="2931"/>
    <cellStyle name="_Currency_Merger Plans2 6 3 3" xfId="2932"/>
    <cellStyle name="_Currency_Merger Plans2 6 4" xfId="2933"/>
    <cellStyle name="_Currency_Merger Plans2 6 4 2" xfId="2934"/>
    <cellStyle name="_Currency_Merger Plans2 6 5" xfId="2935"/>
    <cellStyle name="_Currency_Merger Plans2 7" xfId="2936"/>
    <cellStyle name="_Currency_Merger Plans2 7 2" xfId="2937"/>
    <cellStyle name="_Currency_Merger Plans2 7 2 2" xfId="2938"/>
    <cellStyle name="_Currency_Merger Plans2 7 2 2 2" xfId="2939"/>
    <cellStyle name="_Currency_Merger Plans2 7 2 3" xfId="2940"/>
    <cellStyle name="_Currency_Merger Plans2 7 3" xfId="2941"/>
    <cellStyle name="_Currency_Merger Plans2 7 3 2" xfId="2942"/>
    <cellStyle name="_Currency_Merger Plans2 7 3 2 2" xfId="2943"/>
    <cellStyle name="_Currency_Merger Plans2 7 3 3" xfId="2944"/>
    <cellStyle name="_Currency_Merger Plans2 7 4" xfId="2945"/>
    <cellStyle name="_Currency_Merger Plans2 7 4 2" xfId="2946"/>
    <cellStyle name="_Currency_Merger Plans2 7 5" xfId="2947"/>
    <cellStyle name="_Currency_Merger Plans2 8" xfId="2948"/>
    <cellStyle name="_Currency_Merger Plans2 8 2" xfId="2949"/>
    <cellStyle name="_Currency_Merger Plans2 8 2 2" xfId="2950"/>
    <cellStyle name="_Currency_Merger Plans2 8 3" xfId="2951"/>
    <cellStyle name="_Currency_Merger Plans2 9" xfId="2952"/>
    <cellStyle name="_Currency_Merger Plans2 9 2" xfId="2953"/>
    <cellStyle name="_Currency_Merger Plans2 9 2 2" xfId="2954"/>
    <cellStyle name="_Currency_Merger Plans2 9 3" xfId="2955"/>
    <cellStyle name="_Currency_Other MTM adjustments" xfId="5091"/>
    <cellStyle name="_Currency_Valeffekt NORD, Lux og Finans 3Q09" xfId="1098"/>
    <cellStyle name="_Currency_Valeffekt NORD, Lux og Finans 3Q09 2" xfId="12076"/>
    <cellStyle name="_Currency_Valeffekt NORD, Lux og Finans 3Q09 3" xfId="12077"/>
    <cellStyle name="_Currency_Valutafordelt utlån og innsk 4Q09" xfId="1099"/>
    <cellStyle name="_Currency_Valutafordelt utlån og innsk 4Q09 2" xfId="12078"/>
    <cellStyle name="_Currency_Valutafordelt utlån og innsk 4Q09 3" xfId="12079"/>
    <cellStyle name="_CurrencySpace" xfId="30"/>
    <cellStyle name="_CurrencySpace 10" xfId="2957"/>
    <cellStyle name="_CurrencySpace 10 2" xfId="2958"/>
    <cellStyle name="_CurrencySpace 11" xfId="2959"/>
    <cellStyle name="_CurrencySpace 12" xfId="5092"/>
    <cellStyle name="_CurrencySpace 13" xfId="5093"/>
    <cellStyle name="_CurrencySpace 2" xfId="31"/>
    <cellStyle name="_CurrencySpace 2 2" xfId="666"/>
    <cellStyle name="_CurrencySpace 2 2 2" xfId="2960"/>
    <cellStyle name="_CurrencySpace 2 2 2 2" xfId="2961"/>
    <cellStyle name="_CurrencySpace 2 2 2 2 2" xfId="2962"/>
    <cellStyle name="_CurrencySpace 2 2 2 3" xfId="2963"/>
    <cellStyle name="_CurrencySpace 2 2 3" xfId="2964"/>
    <cellStyle name="_CurrencySpace 2 2 3 2" xfId="2965"/>
    <cellStyle name="_CurrencySpace 2 2 4" xfId="2966"/>
    <cellStyle name="_CurrencySpace 2 3" xfId="1407"/>
    <cellStyle name="_CurrencySpace 2 3 2" xfId="2967"/>
    <cellStyle name="_CurrencySpace 2 3 2 2" xfId="2968"/>
    <cellStyle name="_CurrencySpace 2 3 3" xfId="2969"/>
    <cellStyle name="_CurrencySpace 2 4" xfId="2970"/>
    <cellStyle name="_CurrencySpace 2 4 2" xfId="2971"/>
    <cellStyle name="_CurrencySpace 2 4 2 2" xfId="2972"/>
    <cellStyle name="_CurrencySpace 2 4 3" xfId="2973"/>
    <cellStyle name="_CurrencySpace 2 5" xfId="2974"/>
    <cellStyle name="_CurrencySpace 2 5 2" xfId="2975"/>
    <cellStyle name="_CurrencySpace 2 6" xfId="2976"/>
    <cellStyle name="_CurrencySpace 3" xfId="32"/>
    <cellStyle name="_CurrencySpace 3 2" xfId="33"/>
    <cellStyle name="_CurrencySpace 3 2 2" xfId="668"/>
    <cellStyle name="_CurrencySpace 3 2 2 2" xfId="2977"/>
    <cellStyle name="_CurrencySpace 3 2 3" xfId="1408"/>
    <cellStyle name="_CurrencySpace 3 3" xfId="667"/>
    <cellStyle name="_CurrencySpace 3 3 2" xfId="2978"/>
    <cellStyle name="_CurrencySpace 3 3 3" xfId="5094"/>
    <cellStyle name="_CurrencySpace 3 3 4" xfId="5095"/>
    <cellStyle name="_CurrencySpace 3 4" xfId="1409"/>
    <cellStyle name="_CurrencySpace 4" xfId="34"/>
    <cellStyle name="_CurrencySpace 4 2" xfId="669"/>
    <cellStyle name="_CurrencySpace 4 2 2" xfId="2979"/>
    <cellStyle name="_CurrencySpace 4 2 2 2" xfId="2980"/>
    <cellStyle name="_CurrencySpace 4 2 2 2 2" xfId="2981"/>
    <cellStyle name="_CurrencySpace 4 2 2 3" xfId="2982"/>
    <cellStyle name="_CurrencySpace 4 2 3" xfId="2983"/>
    <cellStyle name="_CurrencySpace 4 2 3 2" xfId="2984"/>
    <cellStyle name="_CurrencySpace 4 2 4" xfId="2985"/>
    <cellStyle name="_CurrencySpace 4 3" xfId="1410"/>
    <cellStyle name="_CurrencySpace 4 3 2" xfId="2986"/>
    <cellStyle name="_CurrencySpace 4 3 2 2" xfId="2987"/>
    <cellStyle name="_CurrencySpace 4 3 3" xfId="2988"/>
    <cellStyle name="_CurrencySpace 4 4" xfId="2989"/>
    <cellStyle name="_CurrencySpace 4 4 2" xfId="2990"/>
    <cellStyle name="_CurrencySpace 4 5" xfId="2991"/>
    <cellStyle name="_CurrencySpace 5" xfId="2992"/>
    <cellStyle name="_CurrencySpace 5 2" xfId="2993"/>
    <cellStyle name="_CurrencySpace 5 2 2" xfId="2994"/>
    <cellStyle name="_CurrencySpace 5 2 2 2" xfId="2995"/>
    <cellStyle name="_CurrencySpace 5 2 2 2 2" xfId="2996"/>
    <cellStyle name="_CurrencySpace 5 2 2 3" xfId="2997"/>
    <cellStyle name="_CurrencySpace 5 2 3" xfId="2998"/>
    <cellStyle name="_CurrencySpace 5 2 3 2" xfId="2999"/>
    <cellStyle name="_CurrencySpace 5 2 4" xfId="3000"/>
    <cellStyle name="_CurrencySpace 5 3" xfId="3001"/>
    <cellStyle name="_CurrencySpace 5 3 2" xfId="3002"/>
    <cellStyle name="_CurrencySpace 5 3 2 2" xfId="3003"/>
    <cellStyle name="_CurrencySpace 5 3 3" xfId="3004"/>
    <cellStyle name="_CurrencySpace 5 4" xfId="3005"/>
    <cellStyle name="_CurrencySpace 5 4 2" xfId="3006"/>
    <cellStyle name="_CurrencySpace 5 5" xfId="3007"/>
    <cellStyle name="_CurrencySpace 6" xfId="3008"/>
    <cellStyle name="_CurrencySpace 6 2" xfId="3009"/>
    <cellStyle name="_CurrencySpace 6 2 2" xfId="3010"/>
    <cellStyle name="_CurrencySpace 6 2 2 2" xfId="3011"/>
    <cellStyle name="_CurrencySpace 6 2 2 2 2" xfId="3012"/>
    <cellStyle name="_CurrencySpace 6 2 2 3" xfId="3013"/>
    <cellStyle name="_CurrencySpace 6 2 3" xfId="3014"/>
    <cellStyle name="_CurrencySpace 6 2 3 2" xfId="3015"/>
    <cellStyle name="_CurrencySpace 6 2 4" xfId="3016"/>
    <cellStyle name="_CurrencySpace 6 3" xfId="3017"/>
    <cellStyle name="_CurrencySpace 6 3 2" xfId="3018"/>
    <cellStyle name="_CurrencySpace 6 3 2 2" xfId="3019"/>
    <cellStyle name="_CurrencySpace 6 3 3" xfId="3020"/>
    <cellStyle name="_CurrencySpace 6 4" xfId="3021"/>
    <cellStyle name="_CurrencySpace 6 4 2" xfId="3022"/>
    <cellStyle name="_CurrencySpace 6 5" xfId="3023"/>
    <cellStyle name="_CurrencySpace 7" xfId="3024"/>
    <cellStyle name="_CurrencySpace 7 2" xfId="3025"/>
    <cellStyle name="_CurrencySpace 7 2 2" xfId="3026"/>
    <cellStyle name="_CurrencySpace 7 2 2 2" xfId="3027"/>
    <cellStyle name="_CurrencySpace 7 2 3" xfId="3028"/>
    <cellStyle name="_CurrencySpace 7 3" xfId="3029"/>
    <cellStyle name="_CurrencySpace 7 3 2" xfId="3030"/>
    <cellStyle name="_CurrencySpace 7 3 2 2" xfId="3031"/>
    <cellStyle name="_CurrencySpace 7 3 3" xfId="3032"/>
    <cellStyle name="_CurrencySpace 7 4" xfId="3033"/>
    <cellStyle name="_CurrencySpace 7 4 2" xfId="3034"/>
    <cellStyle name="_CurrencySpace 7 5" xfId="3035"/>
    <cellStyle name="_CurrencySpace 8" xfId="3036"/>
    <cellStyle name="_CurrencySpace 8 2" xfId="3037"/>
    <cellStyle name="_CurrencySpace 8 2 2" xfId="3038"/>
    <cellStyle name="_CurrencySpace 8 3" xfId="3039"/>
    <cellStyle name="_CurrencySpace 9" xfId="3040"/>
    <cellStyle name="_CurrencySpace 9 2" xfId="3041"/>
    <cellStyle name="_CurrencySpace 9 2 2" xfId="3042"/>
    <cellStyle name="_CurrencySpace 9 3" xfId="3043"/>
    <cellStyle name="_CurrencySpace_03-Egne aksjer 1002" xfId="35"/>
    <cellStyle name="_CurrencySpace_03-Egne aksjer 1002 2" xfId="10088"/>
    <cellStyle name="_CurrencySpace_03-Egne aksjer 1003" xfId="36"/>
    <cellStyle name="_CurrencySpace_03-Egne aksjer 1003 2" xfId="10089"/>
    <cellStyle name="_CurrencySpace_06-Tilknytta 0909" xfId="3044"/>
    <cellStyle name="_CurrencySpace_Adj_comprehensive_income_Trends" xfId="10090"/>
    <cellStyle name="_CurrencySpace_Adj_Operating_expenses" xfId="3045"/>
    <cellStyle name="_CurrencySpace_EK 0912" xfId="3046"/>
    <cellStyle name="_CurrencySpace_EK oppstilling 1Q09" xfId="5096"/>
    <cellStyle name="_CurrencySpace_Expenses (1)" xfId="2956"/>
    <cellStyle name="_CurrencySpace_Group_DnB_NORD_B2008-11_to_DnB_NOR061107" xfId="10091"/>
    <cellStyle name="_CurrencySpace_Kontantstrømanalyse 3Q09-konsernet" xfId="1100"/>
    <cellStyle name="_CurrencySpace_Kontantstrømanalyse 3Q09-konsernet 2" xfId="10092"/>
    <cellStyle name="_CurrencySpace_Kontantstrømanalyse 4Q09-konsernet" xfId="1101"/>
    <cellStyle name="_CurrencySpace_Kontantstrømanalyse 4Q09-konsernet 2" xfId="10093"/>
    <cellStyle name="_CurrencySpace_Kvartalstabeller" xfId="10094"/>
    <cellStyle name="_CurrencySpace_Other MTM adjustments" xfId="5097"/>
    <cellStyle name="_CurrencySpace_Valeffekt NORD, Lux og Finans 3Q09" xfId="1102"/>
    <cellStyle name="_CurrencySpace_Valeffekt NORD, Lux og Finans 3Q09 2" xfId="12080"/>
    <cellStyle name="_CurrencySpace_Valeffekt NORD, Lux og Finans 3Q09 3" xfId="12081"/>
    <cellStyle name="_CurrencySpace_Valutafordelt utlån og innsk 4Q09" xfId="1103"/>
    <cellStyle name="_CurrencySpace_Valutafordelt utlån og innsk 4Q09 2" xfId="12082"/>
    <cellStyle name="_CurrencySpace_Valutafordelt utlån og innsk 4Q09 3" xfId="12083"/>
    <cellStyle name="_Def" xfId="960"/>
    <cellStyle name="_Def_Hovedtall" xfId="10095"/>
    <cellStyle name="_Def_Nøkkeltall" xfId="10096"/>
    <cellStyle name="_Def_Q Sum_Res N" xfId="959"/>
    <cellStyle name="_Def_Resultat" xfId="10097"/>
    <cellStyle name="_economic profit" xfId="5098"/>
    <cellStyle name="_EK 0912" xfId="3047"/>
    <cellStyle name="_EK oppstilling 1Q09" xfId="5099"/>
    <cellStyle name="_Euro" xfId="37"/>
    <cellStyle name="_Euro 2" xfId="5100"/>
    <cellStyle name="_Finansiell utvikling 2Q09" xfId="38"/>
    <cellStyle name="_Finansiell utvikling 2Q09 2" xfId="670"/>
    <cellStyle name="_Finansiell utvikling 2Q09 3" xfId="1411"/>
    <cellStyle name="_Grunnlag rapport 21 mai" xfId="10098"/>
    <cellStyle name="_Grunnlag rapport 7mai" xfId="10099"/>
    <cellStyle name="_Heading" xfId="39"/>
    <cellStyle name="_Heading_prestemp" xfId="40"/>
    <cellStyle name="_Heading_prestemp 2" xfId="5101"/>
    <cellStyle name="_Heading_prestemp_Balanse" xfId="10100"/>
    <cellStyle name="_Heading_prestemp_Hovedtall" xfId="10101"/>
    <cellStyle name="_Heading_prestemp_INPUT SAP" xfId="12291"/>
    <cellStyle name="_Heading_prestemp_Nøkkeltall" xfId="10102"/>
    <cellStyle name="_Heading_prestemp_Other Konsern 1503" xfId="12292"/>
    <cellStyle name="_Heading_prestemp_Other Konsern bank 1503" xfId="12293"/>
    <cellStyle name="_Heading_prestemp_Resultat" xfId="10103"/>
    <cellStyle name="_Highlight" xfId="41"/>
    <cellStyle name="_Highlight 2" xfId="671"/>
    <cellStyle name="_Highlight 2 2" xfId="10104"/>
    <cellStyle name="_Highlight 2_Adj_Balance_Sheet" xfId="10105"/>
    <cellStyle name="_Highlight 2_Adj_comprehensive_income_Trends" xfId="10106"/>
    <cellStyle name="_Highlight 2_Adj_Income_statement" xfId="10107"/>
    <cellStyle name="_Highlight 2_Adj_IncomeStatement" xfId="10108"/>
    <cellStyle name="_Highlight 2_Adj_IncomeStatement_1" xfId="10109"/>
    <cellStyle name="_Highlight 2_Adj_Key figures" xfId="10110"/>
    <cellStyle name="_Highlight 2_Adj-IncomeStatement_Trends" xfId="10111"/>
    <cellStyle name="_Highlight 2_Adjustment-BalanceSheet" xfId="10112"/>
    <cellStyle name="_Highlight 2_Adjustment-BalanceSheet_Trends" xfId="10113"/>
    <cellStyle name="_Highlight 2_Adjustment-Hovedtall" xfId="10114"/>
    <cellStyle name="_Highlight 2_Balanse" xfId="10115"/>
    <cellStyle name="_Highlight 2_Fin perf (2)" xfId="12294"/>
    <cellStyle name="_Highlight 2_Hovedtall" xfId="10116"/>
    <cellStyle name="_Highlight 2_Nøkkeltall" xfId="10117"/>
    <cellStyle name="_Highlight 2_Resultat" xfId="10118"/>
    <cellStyle name="_Highlight 2_Results &amp; key fig." xfId="10119"/>
    <cellStyle name="_Highlight 3" xfId="10120"/>
    <cellStyle name="_Highlight_Adj_comprehensive_income" xfId="10121"/>
    <cellStyle name="_Highlight_Adj_comprehensive_income_1" xfId="10122"/>
    <cellStyle name="_Highlight_Adj_comprehensive_income_2" xfId="10123"/>
    <cellStyle name="_Highlight_Adj_comprehensive_income_3" xfId="10124"/>
    <cellStyle name="_Highlight_Adj_Comprehensive_Income_4" xfId="10125"/>
    <cellStyle name="_Highlight_Adj_comprehensive_income_Trends" xfId="10126"/>
    <cellStyle name="_Highlight_Adj_comprehensive_income_Trends_1" xfId="10127"/>
    <cellStyle name="_Highlight_Adj_comprehensive_income_Trends_2" xfId="10128"/>
    <cellStyle name="_Highlight_Adj_Income_statement" xfId="10129"/>
    <cellStyle name="_Highlight_Adj_IncomeStatement" xfId="10130"/>
    <cellStyle name="_Highlight_Adj_IncomeStatement_1" xfId="10131"/>
    <cellStyle name="_Highlight_Adj_Key figures" xfId="10132"/>
    <cellStyle name="_Highlight_Adj_Pre_tax_operating_profit" xfId="12295"/>
    <cellStyle name="_Highlight_Adj_Pre_tax_operating_profit_1" xfId="12296"/>
    <cellStyle name="_Highlight_Adj-IncomeStatement_Trends" xfId="10133"/>
    <cellStyle name="_Highlight_ADJ-konsernsenter" xfId="12297"/>
    <cellStyle name="_Highlight_ADJ-Trad prod" xfId="12298"/>
    <cellStyle name="_Highlight_Adjustment-BalanceSheet" xfId="10134"/>
    <cellStyle name="_Highlight_Adjustment-BalanceSheet_Trends" xfId="10135"/>
    <cellStyle name="_Highlight_Adjustment-Hovedtall" xfId="10136"/>
    <cellStyle name="_Highlight_Balanse" xfId="10137"/>
    <cellStyle name="_Highlight_Expenses (1)" xfId="3048"/>
    <cellStyle name="_Highlight_Fin perf (2)" xfId="12299"/>
    <cellStyle name="_Highlight_Hovedtall" xfId="10138"/>
    <cellStyle name="_Highlight_Nøkkeltall" xfId="10139"/>
    <cellStyle name="_Highlight_Other Konsern 1503" xfId="12300"/>
    <cellStyle name="_Highlight_Other Konsern bank 1503" xfId="12301"/>
    <cellStyle name="_Highlight_Resultat" xfId="10140"/>
    <cellStyle name="_Highlight_Results &amp; key fig." xfId="10141"/>
    <cellStyle name="_Hvordan levere rentegar" xfId="42"/>
    <cellStyle name="_Hvordan levere rentegar 2" xfId="672"/>
    <cellStyle name="_Hvordan levere rentegar 3" xfId="1412"/>
    <cellStyle name="_Hvordan levere rentegar_Fin perf (2)" xfId="12302"/>
    <cellStyle name="_Hvordan levere rentegar_Results &amp; key fig." xfId="5102"/>
    <cellStyle name="_Item 3.2_Enclosure 1 Group budget and financial plan 2010-12" xfId="5103"/>
    <cellStyle name="_Kontantstrømanalyse 1Q09-konsernet " xfId="10142"/>
    <cellStyle name="_Kontantstrømanalyse 4Q09-konsernet" xfId="10143"/>
    <cellStyle name="_Kontrollrapport" xfId="43"/>
    <cellStyle name="_Kontrollrapport 2" xfId="673"/>
    <cellStyle name="_Kontrollrapport 2 2" xfId="3050"/>
    <cellStyle name="_Kontrollrapport 2 2 2" xfId="3051"/>
    <cellStyle name="_Kontrollrapport 2 2 2 2" xfId="3052"/>
    <cellStyle name="_Kontrollrapport 2 2 3" xfId="3053"/>
    <cellStyle name="_Kontrollrapport 2 3" xfId="3054"/>
    <cellStyle name="_Kontrollrapport 2 3 2" xfId="3055"/>
    <cellStyle name="_Kontrollrapport 2 4" xfId="3056"/>
    <cellStyle name="_Kontrollrapport 3" xfId="1413"/>
    <cellStyle name="_Kontrollrapport 3 2" xfId="3057"/>
    <cellStyle name="_Kontrollrapport 4" xfId="3058"/>
    <cellStyle name="_Kontrollrapport 4 2" xfId="3059"/>
    <cellStyle name="_Kontrollrapport 5" xfId="3060"/>
    <cellStyle name="_Kontrollrapport_Expenses (1)" xfId="3049"/>
    <cellStyle name="_Kontrollrapport_Fin perf (2)" xfId="12303"/>
    <cellStyle name="_Kontrollrapport_Prognose eksponering " xfId="3061"/>
    <cellStyle name="_Kontrollrapport_Prognose eksponering  2" xfId="3062"/>
    <cellStyle name="_Kontrollrapport_Prognose eksponering  2 2" xfId="3063"/>
    <cellStyle name="_Kontrollrapport_Prognose eksponering  2 2 2" xfId="3064"/>
    <cellStyle name="_Kontrollrapport_Prognose eksponering  2 3" xfId="3065"/>
    <cellStyle name="_Kontrollrapport_Prognose eksponering  3" xfId="3066"/>
    <cellStyle name="_Kontrollrapport_Prognose eksponering  3 2" xfId="3067"/>
    <cellStyle name="_Kontrollrapport_Prognose eksponering  4" xfId="3068"/>
    <cellStyle name="_Kontrollrapport_Results &amp; key fig." xfId="5104"/>
    <cellStyle name="_Kontrollrapport_Vedlegg" xfId="3069"/>
    <cellStyle name="_Kontrollrapport_Vedlegg 2" xfId="3070"/>
    <cellStyle name="_Kontrollrapport_Vedlegg 2 2" xfId="3071"/>
    <cellStyle name="_Kontrollrapport_Vedlegg 2 2 2" xfId="3072"/>
    <cellStyle name="_Kontrollrapport_Vedlegg 2 3" xfId="3073"/>
    <cellStyle name="_Kontrollrapport_Vedlegg 2 3 2" xfId="3074"/>
    <cellStyle name="_Kontrollrapport_Vedlegg 2 4" xfId="3075"/>
    <cellStyle name="_Kontrollrapport_Vedlegg 3" xfId="3076"/>
    <cellStyle name="_Kontrollrapport_Vedlegg 3 2" xfId="3077"/>
    <cellStyle name="_Kontrollrapport_Vedlegg 4" xfId="3078"/>
    <cellStyle name="_Kontrollrapport_Vedlegg 4 2" xfId="3079"/>
    <cellStyle name="_Kontrollrapport_Vedlegg 5" xfId="3080"/>
    <cellStyle name="_Kontrollrapport_Vedlegg_1" xfId="3081"/>
    <cellStyle name="_Kontrollrapport_Vedlegg_1 2" xfId="3082"/>
    <cellStyle name="_Kontrollrapport_Vedlegg_1 2 2" xfId="3083"/>
    <cellStyle name="_Kontrollrapport_Vedlegg_1 2 2 2" xfId="3084"/>
    <cellStyle name="_Kontrollrapport_Vedlegg_1 2 3" xfId="3085"/>
    <cellStyle name="_Kontrollrapport_Vedlegg_1 3" xfId="3086"/>
    <cellStyle name="_Kontrollrapport_Vedlegg_1 3 2" xfId="3087"/>
    <cellStyle name="_Kontrollrapport_Vedlegg_1 4" xfId="3088"/>
    <cellStyle name="_LINKPRODUKTER (INKL)" xfId="5105"/>
    <cellStyle name="_Markedsandel" xfId="957"/>
    <cellStyle name="_Markedsandel_Q Sum_Res N" xfId="956"/>
    <cellStyle name="_Max 10% Obligasjoner Inv" xfId="44"/>
    <cellStyle name="_Max 10% Obligasjoner Inv 2" xfId="674"/>
    <cellStyle name="_Max 10% Obligasjoner Inv 2 2" xfId="3090"/>
    <cellStyle name="_Max 10% Obligasjoner Inv 2 2 2" xfId="3091"/>
    <cellStyle name="_Max 10% Obligasjoner Inv 2 2 2 2" xfId="3092"/>
    <cellStyle name="_Max 10% Obligasjoner Inv 2 2 3" xfId="3093"/>
    <cellStyle name="_Max 10% Obligasjoner Inv 2 3" xfId="3094"/>
    <cellStyle name="_Max 10% Obligasjoner Inv 2 3 2" xfId="3095"/>
    <cellStyle name="_Max 10% Obligasjoner Inv 2 4" xfId="3096"/>
    <cellStyle name="_Max 10% Obligasjoner Inv 3" xfId="1414"/>
    <cellStyle name="_Max 10% Obligasjoner Inv 3 2" xfId="3097"/>
    <cellStyle name="_Max 10% Obligasjoner Inv 4" xfId="3098"/>
    <cellStyle name="_Max 10% Obligasjoner Inv 4 2" xfId="3099"/>
    <cellStyle name="_Max 10% Obligasjoner Inv 5" xfId="3100"/>
    <cellStyle name="_Max 10% Obligasjoner Inv_Expenses (1)" xfId="3089"/>
    <cellStyle name="_Max 10% Obligasjoner Inv_Fin perf (2)" xfId="12304"/>
    <cellStyle name="_Max 10% Obligasjoner Inv_Prognose eksponering " xfId="3101"/>
    <cellStyle name="_Max 10% Obligasjoner Inv_Prognose eksponering  2" xfId="3102"/>
    <cellStyle name="_Max 10% Obligasjoner Inv_Prognose eksponering  2 2" xfId="3103"/>
    <cellStyle name="_Max 10% Obligasjoner Inv_Prognose eksponering  2 2 2" xfId="3104"/>
    <cellStyle name="_Max 10% Obligasjoner Inv_Prognose eksponering  2 3" xfId="3105"/>
    <cellStyle name="_Max 10% Obligasjoner Inv_Prognose eksponering  3" xfId="3106"/>
    <cellStyle name="_Max 10% Obligasjoner Inv_Prognose eksponering  3 2" xfId="3107"/>
    <cellStyle name="_Max 10% Obligasjoner Inv_Prognose eksponering  4" xfId="3108"/>
    <cellStyle name="_Max 10% Obligasjoner Inv_Results &amp; key fig." xfId="5106"/>
    <cellStyle name="_Max 10% Obligasjoner Inv_Vedlegg" xfId="3109"/>
    <cellStyle name="_Max 10% Obligasjoner Inv_Vedlegg 2" xfId="3110"/>
    <cellStyle name="_Max 10% Obligasjoner Inv_Vedlegg 2 2" xfId="3111"/>
    <cellStyle name="_Max 10% Obligasjoner Inv_Vedlegg 2 2 2" xfId="3112"/>
    <cellStyle name="_Max 10% Obligasjoner Inv_Vedlegg 2 3" xfId="3113"/>
    <cellStyle name="_Max 10% Obligasjoner Inv_Vedlegg 2 3 2" xfId="3114"/>
    <cellStyle name="_Max 10% Obligasjoner Inv_Vedlegg 2 4" xfId="3115"/>
    <cellStyle name="_Max 10% Obligasjoner Inv_Vedlegg 3" xfId="3116"/>
    <cellStyle name="_Max 10% Obligasjoner Inv_Vedlegg 3 2" xfId="3117"/>
    <cellStyle name="_Max 10% Obligasjoner Inv_Vedlegg 4" xfId="3118"/>
    <cellStyle name="_Max 10% Obligasjoner Inv_Vedlegg 4 2" xfId="3119"/>
    <cellStyle name="_Max 10% Obligasjoner Inv_Vedlegg 5" xfId="3120"/>
    <cellStyle name="_Max 10% Obligasjoner Inv_Vedlegg_1" xfId="3121"/>
    <cellStyle name="_Max 10% Obligasjoner Inv_Vedlegg_1 2" xfId="3122"/>
    <cellStyle name="_Max 10% Obligasjoner Inv_Vedlegg_1 2 2" xfId="3123"/>
    <cellStyle name="_Max 10% Obligasjoner Inv_Vedlegg_1 2 2 2" xfId="3124"/>
    <cellStyle name="_Max 10% Obligasjoner Inv_Vedlegg_1 2 3" xfId="3125"/>
    <cellStyle name="_Max 10% Obligasjoner Inv_Vedlegg_1 3" xfId="3126"/>
    <cellStyle name="_Max 10% Obligasjoner Inv_Vedlegg_1 3 2" xfId="3127"/>
    <cellStyle name="_Max 10% Obligasjoner Inv_Vedlegg_1 4" xfId="3128"/>
    <cellStyle name="_MTM justeringer_estimat 310310 BK" xfId="3129"/>
    <cellStyle name="_Multiple" xfId="45"/>
    <cellStyle name="_Multiple 10" xfId="3131"/>
    <cellStyle name="_Multiple 10 2" xfId="3132"/>
    <cellStyle name="_Multiple 11" xfId="3133"/>
    <cellStyle name="_Multiple 12" xfId="5107"/>
    <cellStyle name="_Multiple 13" xfId="5108"/>
    <cellStyle name="_Multiple 2" xfId="46"/>
    <cellStyle name="_Multiple 2 2" xfId="675"/>
    <cellStyle name="_Multiple 2 2 2" xfId="3134"/>
    <cellStyle name="_Multiple 2 2 2 2" xfId="3135"/>
    <cellStyle name="_Multiple 2 2 2 2 2" xfId="3136"/>
    <cellStyle name="_Multiple 2 2 2 3" xfId="3137"/>
    <cellStyle name="_Multiple 2 2 3" xfId="3138"/>
    <cellStyle name="_Multiple 2 2 3 2" xfId="3139"/>
    <cellStyle name="_Multiple 2 2 4" xfId="3140"/>
    <cellStyle name="_Multiple 2 3" xfId="1415"/>
    <cellStyle name="_Multiple 2 3 2" xfId="3141"/>
    <cellStyle name="_Multiple 2 3 2 2" xfId="3142"/>
    <cellStyle name="_Multiple 2 3 3" xfId="3143"/>
    <cellStyle name="_Multiple 2 4" xfId="3144"/>
    <cellStyle name="_Multiple 2 4 2" xfId="3145"/>
    <cellStyle name="_Multiple 2 4 2 2" xfId="3146"/>
    <cellStyle name="_Multiple 2 4 3" xfId="3147"/>
    <cellStyle name="_Multiple 2 5" xfId="3148"/>
    <cellStyle name="_Multiple 2 5 2" xfId="3149"/>
    <cellStyle name="_Multiple 2 6" xfId="3150"/>
    <cellStyle name="_Multiple 3" xfId="47"/>
    <cellStyle name="_Multiple 3 2" xfId="48"/>
    <cellStyle name="_Multiple 3 2 2" xfId="677"/>
    <cellStyle name="_Multiple 3 2 2 2" xfId="3151"/>
    <cellStyle name="_Multiple 3 2 3" xfId="1416"/>
    <cellStyle name="_Multiple 3 3" xfId="676"/>
    <cellStyle name="_Multiple 3 3 2" xfId="3152"/>
    <cellStyle name="_Multiple 3 3 3" xfId="5109"/>
    <cellStyle name="_Multiple 3 3 4" xfId="5110"/>
    <cellStyle name="_Multiple 3 4" xfId="1417"/>
    <cellStyle name="_Multiple 4" xfId="49"/>
    <cellStyle name="_Multiple 4 2" xfId="678"/>
    <cellStyle name="_Multiple 4 2 2" xfId="3153"/>
    <cellStyle name="_Multiple 4 2 2 2" xfId="3154"/>
    <cellStyle name="_Multiple 4 2 2 2 2" xfId="3155"/>
    <cellStyle name="_Multiple 4 2 2 3" xfId="3156"/>
    <cellStyle name="_Multiple 4 2 3" xfId="3157"/>
    <cellStyle name="_Multiple 4 2 3 2" xfId="3158"/>
    <cellStyle name="_Multiple 4 2 4" xfId="3159"/>
    <cellStyle name="_Multiple 4 3" xfId="1418"/>
    <cellStyle name="_Multiple 4 3 2" xfId="3160"/>
    <cellStyle name="_Multiple 4 3 2 2" xfId="3161"/>
    <cellStyle name="_Multiple 4 3 3" xfId="3162"/>
    <cellStyle name="_Multiple 4 4" xfId="3163"/>
    <cellStyle name="_Multiple 4 4 2" xfId="3164"/>
    <cellStyle name="_Multiple 4 5" xfId="3165"/>
    <cellStyle name="_Multiple 5" xfId="3166"/>
    <cellStyle name="_Multiple 5 2" xfId="3167"/>
    <cellStyle name="_Multiple 5 2 2" xfId="3168"/>
    <cellStyle name="_Multiple 5 2 2 2" xfId="3169"/>
    <cellStyle name="_Multiple 5 2 2 2 2" xfId="3170"/>
    <cellStyle name="_Multiple 5 2 2 3" xfId="3171"/>
    <cellStyle name="_Multiple 5 2 3" xfId="3172"/>
    <cellStyle name="_Multiple 5 2 3 2" xfId="3173"/>
    <cellStyle name="_Multiple 5 2 4" xfId="3174"/>
    <cellStyle name="_Multiple 5 3" xfId="3175"/>
    <cellStyle name="_Multiple 5 3 2" xfId="3176"/>
    <cellStyle name="_Multiple 5 3 2 2" xfId="3177"/>
    <cellStyle name="_Multiple 5 3 3" xfId="3178"/>
    <cellStyle name="_Multiple 5 4" xfId="3179"/>
    <cellStyle name="_Multiple 5 4 2" xfId="3180"/>
    <cellStyle name="_Multiple 5 5" xfId="3181"/>
    <cellStyle name="_Multiple 6" xfId="3182"/>
    <cellStyle name="_Multiple 6 2" xfId="3183"/>
    <cellStyle name="_Multiple 6 2 2" xfId="3184"/>
    <cellStyle name="_Multiple 6 2 2 2" xfId="3185"/>
    <cellStyle name="_Multiple 6 2 2 2 2" xfId="3186"/>
    <cellStyle name="_Multiple 6 2 2 3" xfId="3187"/>
    <cellStyle name="_Multiple 6 2 3" xfId="3188"/>
    <cellStyle name="_Multiple 6 2 3 2" xfId="3189"/>
    <cellStyle name="_Multiple 6 2 4" xfId="3190"/>
    <cellStyle name="_Multiple 6 3" xfId="3191"/>
    <cellStyle name="_Multiple 6 3 2" xfId="3192"/>
    <cellStyle name="_Multiple 6 3 2 2" xfId="3193"/>
    <cellStyle name="_Multiple 6 3 3" xfId="3194"/>
    <cellStyle name="_Multiple 6 4" xfId="3195"/>
    <cellStyle name="_Multiple 6 4 2" xfId="3196"/>
    <cellStyle name="_Multiple 6 5" xfId="3197"/>
    <cellStyle name="_Multiple 7" xfId="3198"/>
    <cellStyle name="_Multiple 7 2" xfId="3199"/>
    <cellStyle name="_Multiple 7 2 2" xfId="3200"/>
    <cellStyle name="_Multiple 7 2 2 2" xfId="3201"/>
    <cellStyle name="_Multiple 7 2 3" xfId="3202"/>
    <cellStyle name="_Multiple 7 3" xfId="3203"/>
    <cellStyle name="_Multiple 7 3 2" xfId="3204"/>
    <cellStyle name="_Multiple 7 3 2 2" xfId="3205"/>
    <cellStyle name="_Multiple 7 3 3" xfId="3206"/>
    <cellStyle name="_Multiple 7 4" xfId="3207"/>
    <cellStyle name="_Multiple 7 4 2" xfId="3208"/>
    <cellStyle name="_Multiple 7 5" xfId="3209"/>
    <cellStyle name="_Multiple 8" xfId="3210"/>
    <cellStyle name="_Multiple 8 2" xfId="3211"/>
    <cellStyle name="_Multiple 8 2 2" xfId="3212"/>
    <cellStyle name="_Multiple 8 3" xfId="3213"/>
    <cellStyle name="_Multiple 9" xfId="3214"/>
    <cellStyle name="_Multiple 9 2" xfId="3215"/>
    <cellStyle name="_Multiple 9 2 2" xfId="3216"/>
    <cellStyle name="_Multiple 9 3" xfId="3217"/>
    <cellStyle name="_Multiple_03-Egne aksjer 1002" xfId="50"/>
    <cellStyle name="_Multiple_03-Egne aksjer 1002 2" xfId="10144"/>
    <cellStyle name="_Multiple_03-Egne aksjer 1003" xfId="51"/>
    <cellStyle name="_Multiple_03-Egne aksjer 1003 2" xfId="10145"/>
    <cellStyle name="_Multiple_06-Tilknytta 0909" xfId="3218"/>
    <cellStyle name="_Multiple_Adj_comprehensive_income_Trends" xfId="10146"/>
    <cellStyle name="_Multiple_Adj_Operating_expenses" xfId="3219"/>
    <cellStyle name="_Multiple_EK 0912" xfId="3220"/>
    <cellStyle name="_Multiple_EK oppstilling 1Q09" xfId="5111"/>
    <cellStyle name="_Multiple_Expenses (1)" xfId="3130"/>
    <cellStyle name="_Multiple_Group_DnB_NORD_B2008-11_to_DnB_NOR061107" xfId="10147"/>
    <cellStyle name="_Multiple_Kontantstrømanalyse 3Q09-konsernet" xfId="1104"/>
    <cellStyle name="_Multiple_Kontantstrømanalyse 3Q09-konsernet 2" xfId="10148"/>
    <cellStyle name="_Multiple_Kontantstrømanalyse 4Q09-konsernet" xfId="1105"/>
    <cellStyle name="_Multiple_Kontantstrømanalyse 4Q09-konsernet 2" xfId="10149"/>
    <cellStyle name="_Multiple_Kvartalstabeller" xfId="10150"/>
    <cellStyle name="_Multiple_Other MTM adjustments" xfId="5112"/>
    <cellStyle name="_Multiple_Valeffekt NORD, Lux og Finans 3Q09" xfId="1106"/>
    <cellStyle name="_Multiple_Valeffekt NORD, Lux og Finans 3Q09 2" xfId="12084"/>
    <cellStyle name="_Multiple_Valeffekt NORD, Lux og Finans 3Q09 3" xfId="12085"/>
    <cellStyle name="_Multiple_Valutafordelt utlån og innsk 4Q09" xfId="1107"/>
    <cellStyle name="_Multiple_Valutafordelt utlån og innsk 4Q09 2" xfId="12086"/>
    <cellStyle name="_Multiple_Valutafordelt utlån og innsk 4Q09 3" xfId="12087"/>
    <cellStyle name="_MultipleSpace" xfId="52"/>
    <cellStyle name="_MultipleSpace 10" xfId="3222"/>
    <cellStyle name="_MultipleSpace 10 2" xfId="3223"/>
    <cellStyle name="_MultipleSpace 11" xfId="3224"/>
    <cellStyle name="_MultipleSpace 12" xfId="5113"/>
    <cellStyle name="_MultipleSpace 13" xfId="5114"/>
    <cellStyle name="_MultipleSpace 2" xfId="53"/>
    <cellStyle name="_MultipleSpace 2 2" xfId="679"/>
    <cellStyle name="_MultipleSpace 2 2 2" xfId="3225"/>
    <cellStyle name="_MultipleSpace 2 2 2 2" xfId="3226"/>
    <cellStyle name="_MultipleSpace 2 2 2 2 2" xfId="3227"/>
    <cellStyle name="_MultipleSpace 2 2 2 3" xfId="3228"/>
    <cellStyle name="_MultipleSpace 2 2 3" xfId="3229"/>
    <cellStyle name="_MultipleSpace 2 2 3 2" xfId="3230"/>
    <cellStyle name="_MultipleSpace 2 2 4" xfId="3231"/>
    <cellStyle name="_MultipleSpace 2 3" xfId="1419"/>
    <cellStyle name="_MultipleSpace 2 3 2" xfId="3232"/>
    <cellStyle name="_MultipleSpace 2 3 2 2" xfId="3233"/>
    <cellStyle name="_MultipleSpace 2 3 3" xfId="3234"/>
    <cellStyle name="_MultipleSpace 2 4" xfId="3235"/>
    <cellStyle name="_MultipleSpace 2 4 2" xfId="3236"/>
    <cellStyle name="_MultipleSpace 2 4 2 2" xfId="3237"/>
    <cellStyle name="_MultipleSpace 2 4 3" xfId="3238"/>
    <cellStyle name="_MultipleSpace 2 5" xfId="3239"/>
    <cellStyle name="_MultipleSpace 2 5 2" xfId="3240"/>
    <cellStyle name="_MultipleSpace 2 6" xfId="3241"/>
    <cellStyle name="_MultipleSpace 3" xfId="54"/>
    <cellStyle name="_MultipleSpace 3 2" xfId="55"/>
    <cellStyle name="_MultipleSpace 3 2 2" xfId="681"/>
    <cellStyle name="_MultipleSpace 3 2 2 2" xfId="3242"/>
    <cellStyle name="_MultipleSpace 3 2 3" xfId="1420"/>
    <cellStyle name="_MultipleSpace 3 3" xfId="680"/>
    <cellStyle name="_MultipleSpace 3 3 2" xfId="3243"/>
    <cellStyle name="_MultipleSpace 3 3 3" xfId="5115"/>
    <cellStyle name="_MultipleSpace 3 3 4" xfId="5116"/>
    <cellStyle name="_MultipleSpace 3 4" xfId="1421"/>
    <cellStyle name="_MultipleSpace 4" xfId="56"/>
    <cellStyle name="_MultipleSpace 4 2" xfId="682"/>
    <cellStyle name="_MultipleSpace 4 2 2" xfId="3244"/>
    <cellStyle name="_MultipleSpace 4 2 2 2" xfId="3245"/>
    <cellStyle name="_MultipleSpace 4 2 2 2 2" xfId="3246"/>
    <cellStyle name="_MultipleSpace 4 2 2 3" xfId="3247"/>
    <cellStyle name="_MultipleSpace 4 2 3" xfId="3248"/>
    <cellStyle name="_MultipleSpace 4 2 3 2" xfId="3249"/>
    <cellStyle name="_MultipleSpace 4 2 4" xfId="3250"/>
    <cellStyle name="_MultipleSpace 4 3" xfId="1422"/>
    <cellStyle name="_MultipleSpace 4 3 2" xfId="3251"/>
    <cellStyle name="_MultipleSpace 4 3 2 2" xfId="3252"/>
    <cellStyle name="_MultipleSpace 4 3 3" xfId="3253"/>
    <cellStyle name="_MultipleSpace 4 4" xfId="3254"/>
    <cellStyle name="_MultipleSpace 4 4 2" xfId="3255"/>
    <cellStyle name="_MultipleSpace 4 5" xfId="3256"/>
    <cellStyle name="_MultipleSpace 5" xfId="3257"/>
    <cellStyle name="_MultipleSpace 5 2" xfId="3258"/>
    <cellStyle name="_MultipleSpace 5 2 2" xfId="3259"/>
    <cellStyle name="_MultipleSpace 5 2 2 2" xfId="3260"/>
    <cellStyle name="_MultipleSpace 5 2 2 2 2" xfId="3261"/>
    <cellStyle name="_MultipleSpace 5 2 2 3" xfId="3262"/>
    <cellStyle name="_MultipleSpace 5 2 3" xfId="3263"/>
    <cellStyle name="_MultipleSpace 5 2 3 2" xfId="3264"/>
    <cellStyle name="_MultipleSpace 5 2 4" xfId="3265"/>
    <cellStyle name="_MultipleSpace 5 3" xfId="3266"/>
    <cellStyle name="_MultipleSpace 5 3 2" xfId="3267"/>
    <cellStyle name="_MultipleSpace 5 3 2 2" xfId="3268"/>
    <cellStyle name="_MultipleSpace 5 3 3" xfId="3269"/>
    <cellStyle name="_MultipleSpace 5 4" xfId="3270"/>
    <cellStyle name="_MultipleSpace 5 4 2" xfId="3271"/>
    <cellStyle name="_MultipleSpace 5 5" xfId="3272"/>
    <cellStyle name="_MultipleSpace 6" xfId="3273"/>
    <cellStyle name="_MultipleSpace 6 2" xfId="3274"/>
    <cellStyle name="_MultipleSpace 6 2 2" xfId="3275"/>
    <cellStyle name="_MultipleSpace 6 2 2 2" xfId="3276"/>
    <cellStyle name="_MultipleSpace 6 2 2 2 2" xfId="3277"/>
    <cellStyle name="_MultipleSpace 6 2 2 3" xfId="3278"/>
    <cellStyle name="_MultipleSpace 6 2 3" xfId="3279"/>
    <cellStyle name="_MultipleSpace 6 2 3 2" xfId="3280"/>
    <cellStyle name="_MultipleSpace 6 2 4" xfId="3281"/>
    <cellStyle name="_MultipleSpace 6 3" xfId="3282"/>
    <cellStyle name="_MultipleSpace 6 3 2" xfId="3283"/>
    <cellStyle name="_MultipleSpace 6 3 2 2" xfId="3284"/>
    <cellStyle name="_MultipleSpace 6 3 3" xfId="3285"/>
    <cellStyle name="_MultipleSpace 6 4" xfId="3286"/>
    <cellStyle name="_MultipleSpace 6 4 2" xfId="3287"/>
    <cellStyle name="_MultipleSpace 6 5" xfId="3288"/>
    <cellStyle name="_MultipleSpace 7" xfId="3289"/>
    <cellStyle name="_MultipleSpace 7 2" xfId="3290"/>
    <cellStyle name="_MultipleSpace 7 2 2" xfId="3291"/>
    <cellStyle name="_MultipleSpace 7 2 2 2" xfId="3292"/>
    <cellStyle name="_MultipleSpace 7 2 3" xfId="3293"/>
    <cellStyle name="_MultipleSpace 7 3" xfId="3294"/>
    <cellStyle name="_MultipleSpace 7 3 2" xfId="3295"/>
    <cellStyle name="_MultipleSpace 7 3 2 2" xfId="3296"/>
    <cellStyle name="_MultipleSpace 7 3 3" xfId="3297"/>
    <cellStyle name="_MultipleSpace 7 4" xfId="3298"/>
    <cellStyle name="_MultipleSpace 7 4 2" xfId="3299"/>
    <cellStyle name="_MultipleSpace 7 5" xfId="3300"/>
    <cellStyle name="_MultipleSpace 8" xfId="3301"/>
    <cellStyle name="_MultipleSpace 8 2" xfId="3302"/>
    <cellStyle name="_MultipleSpace 8 2 2" xfId="3303"/>
    <cellStyle name="_MultipleSpace 8 3" xfId="3304"/>
    <cellStyle name="_MultipleSpace 9" xfId="3305"/>
    <cellStyle name="_MultipleSpace 9 2" xfId="3306"/>
    <cellStyle name="_MultipleSpace 9 2 2" xfId="3307"/>
    <cellStyle name="_MultipleSpace 9 3" xfId="3308"/>
    <cellStyle name="_MultipleSpace_03-Egne aksjer 1002" xfId="57"/>
    <cellStyle name="_MultipleSpace_03-Egne aksjer 1002 2" xfId="10151"/>
    <cellStyle name="_MultipleSpace_03-Egne aksjer 1003" xfId="58"/>
    <cellStyle name="_MultipleSpace_03-Egne aksjer 1003 2" xfId="10152"/>
    <cellStyle name="_MultipleSpace_06-Tilknytta 0909" xfId="3309"/>
    <cellStyle name="_MultipleSpace_Adj_comprehensive_income_Trends" xfId="10153"/>
    <cellStyle name="_MultipleSpace_Adj_Operating_expenses" xfId="3310"/>
    <cellStyle name="_MultipleSpace_EK 0912" xfId="3311"/>
    <cellStyle name="_MultipleSpace_EK oppstilling 1Q09" xfId="5117"/>
    <cellStyle name="_MultipleSpace_Expenses (1)" xfId="3221"/>
    <cellStyle name="_MultipleSpace_Group_DnB_NORD_B2008-11_to_DnB_NOR061107" xfId="10154"/>
    <cellStyle name="_MultipleSpace_Kontantstrømanalyse 3Q09-konsernet" xfId="1108"/>
    <cellStyle name="_MultipleSpace_Kontantstrømanalyse 3Q09-konsernet 2" xfId="10155"/>
    <cellStyle name="_MultipleSpace_Kontantstrømanalyse 4Q09-konsernet" xfId="1109"/>
    <cellStyle name="_MultipleSpace_Kontantstrømanalyse 4Q09-konsernet 2" xfId="10156"/>
    <cellStyle name="_MultipleSpace_Kvartalstabeller" xfId="10157"/>
    <cellStyle name="_MultipleSpace_Other MTM adjustments" xfId="5118"/>
    <cellStyle name="_MultipleSpace_Valeffekt NORD, Lux og Finans 3Q09" xfId="1110"/>
    <cellStyle name="_MultipleSpace_Valeffekt NORD, Lux og Finans 3Q09 2" xfId="12088"/>
    <cellStyle name="_MultipleSpace_Valeffekt NORD, Lux og Finans 3Q09 3" xfId="12089"/>
    <cellStyle name="_MultipleSpace_Valutafordelt utlån og innsk 4Q09" xfId="1111"/>
    <cellStyle name="_MultipleSpace_Valutafordelt utlån og innsk 4Q09 2" xfId="12090"/>
    <cellStyle name="_MultipleSpace_Valutafordelt utlån og innsk 4Q09 3" xfId="12091"/>
    <cellStyle name="_Nedskrivninger i prosen av utlån 3Q09" xfId="59"/>
    <cellStyle name="_Nedskrivninger i prosen av utlån 3Q09 2" xfId="683"/>
    <cellStyle name="_Nedskrivninger i prosen av utlån 3Q09 2 2" xfId="10158"/>
    <cellStyle name="_Nedskrivninger i prosen av utlån 3Q09 3" xfId="10159"/>
    <cellStyle name="_NOTE - Klassifikasjon 0912 Utlån kred.inst+kunder" xfId="3312"/>
    <cellStyle name="_Nøkkeltall" xfId="60"/>
    <cellStyle name="_Nøkkeltall 1Q10 Konsern" xfId="5120"/>
    <cellStyle name="_Nøkkeltall 2" xfId="684"/>
    <cellStyle name="_Nøkkeltall 2 2" xfId="3314"/>
    <cellStyle name="_Nøkkeltall 2 2 2" xfId="3315"/>
    <cellStyle name="_Nøkkeltall 2 2 2 2" xfId="3316"/>
    <cellStyle name="_Nøkkeltall 2 2 3" xfId="3317"/>
    <cellStyle name="_Nøkkeltall 2 3" xfId="3318"/>
    <cellStyle name="_Nøkkeltall 2 3 2" xfId="3319"/>
    <cellStyle name="_Nøkkeltall 2 4" xfId="3320"/>
    <cellStyle name="_Nøkkeltall 3" xfId="1423"/>
    <cellStyle name="_Nøkkeltall 3 2" xfId="3321"/>
    <cellStyle name="_Nøkkeltall 4" xfId="3322"/>
    <cellStyle name="_Nøkkeltall 4 2" xfId="3323"/>
    <cellStyle name="_Nøkkeltall 5" xfId="3324"/>
    <cellStyle name="_Nøkkeltall 6" xfId="9966"/>
    <cellStyle name="_Nøkkeltall 7" xfId="12192"/>
    <cellStyle name="_Nøkkeltall 8" xfId="12193"/>
    <cellStyle name="_Nøkkeltall 9" xfId="12194"/>
    <cellStyle name="_Nøkkeltall_Expenses (1)" xfId="3313"/>
    <cellStyle name="_Nøkkeltall_Fin perf (2)" xfId="12305"/>
    <cellStyle name="_Nøkkeltall_Prognose eksponering " xfId="3325"/>
    <cellStyle name="_Nøkkeltall_Prognose eksponering  2" xfId="3326"/>
    <cellStyle name="_Nøkkeltall_Prognose eksponering  2 2" xfId="3327"/>
    <cellStyle name="_Nøkkeltall_Prognose eksponering  2 2 2" xfId="3328"/>
    <cellStyle name="_Nøkkeltall_Prognose eksponering  2 3" xfId="3329"/>
    <cellStyle name="_Nøkkeltall_Prognose eksponering  3" xfId="3330"/>
    <cellStyle name="_Nøkkeltall_Prognose eksponering  3 2" xfId="3331"/>
    <cellStyle name="_Nøkkeltall_Prognose eksponering  4" xfId="3332"/>
    <cellStyle name="_Nøkkeltall_Results &amp; key fig." xfId="5119"/>
    <cellStyle name="_Nøkkeltall_Vedlegg" xfId="3333"/>
    <cellStyle name="_Nøkkeltall_Vedlegg 2" xfId="3334"/>
    <cellStyle name="_Nøkkeltall_Vedlegg 2 2" xfId="3335"/>
    <cellStyle name="_Nøkkeltall_Vedlegg 2 2 2" xfId="3336"/>
    <cellStyle name="_Nøkkeltall_Vedlegg 2 3" xfId="3337"/>
    <cellStyle name="_Nøkkeltall_Vedlegg 2 3 2" xfId="3338"/>
    <cellStyle name="_Nøkkeltall_Vedlegg 2 4" xfId="3339"/>
    <cellStyle name="_Nøkkeltall_Vedlegg 3" xfId="3340"/>
    <cellStyle name="_Nøkkeltall_Vedlegg 3 2" xfId="3341"/>
    <cellStyle name="_Nøkkeltall_Vedlegg 4" xfId="3342"/>
    <cellStyle name="_Nøkkeltall_Vedlegg 4 2" xfId="3343"/>
    <cellStyle name="_Nøkkeltall_Vedlegg 5" xfId="3344"/>
    <cellStyle name="_Nøkkeltall_Vedlegg_1" xfId="3345"/>
    <cellStyle name="_Nøkkeltall_Vedlegg_1 2" xfId="3346"/>
    <cellStyle name="_Nøkkeltall_Vedlegg_1 2 2" xfId="3347"/>
    <cellStyle name="_Nøkkeltall_Vedlegg_1 2 2 2" xfId="3348"/>
    <cellStyle name="_Nøkkeltall_Vedlegg_1 2 3" xfId="3349"/>
    <cellStyle name="_Nøkkeltall_Vedlegg_1 3" xfId="3350"/>
    <cellStyle name="_Nøkkeltall_Vedlegg_1 3 2" xfId="3351"/>
    <cellStyle name="_Nøkkeltall_Vedlegg_1 4" xfId="3352"/>
    <cellStyle name="_Order" xfId="953"/>
    <cellStyle name="_Order_Hovedtall" xfId="10160"/>
    <cellStyle name="_Order_Nøkkeltall" xfId="10161"/>
    <cellStyle name="_Order_Q Sum_Res N" xfId="952"/>
    <cellStyle name="_Order_Resultat" xfId="10162"/>
    <cellStyle name="_Percent" xfId="61"/>
    <cellStyle name="_Percent 10" xfId="3353"/>
    <cellStyle name="_Percent 10 2" xfId="3354"/>
    <cellStyle name="_Percent 11" xfId="3355"/>
    <cellStyle name="_Percent 12" xfId="5121"/>
    <cellStyle name="_Percent 13" xfId="5122"/>
    <cellStyle name="_Percent 2" xfId="62"/>
    <cellStyle name="_Percent 2 2" xfId="685"/>
    <cellStyle name="_Percent 2 2 2" xfId="3356"/>
    <cellStyle name="_Percent 2 2 2 2" xfId="3357"/>
    <cellStyle name="_Percent 2 2 2 2 2" xfId="3358"/>
    <cellStyle name="_Percent 2 2 2 3" xfId="3359"/>
    <cellStyle name="_Percent 2 2 3" xfId="3360"/>
    <cellStyle name="_Percent 2 2 3 2" xfId="3361"/>
    <cellStyle name="_Percent 2 2 4" xfId="3362"/>
    <cellStyle name="_Percent 2 3" xfId="1424"/>
    <cellStyle name="_Percent 2 3 2" xfId="3363"/>
    <cellStyle name="_Percent 2 3 2 2" xfId="3364"/>
    <cellStyle name="_Percent 2 3 3" xfId="3365"/>
    <cellStyle name="_Percent 2 4" xfId="3366"/>
    <cellStyle name="_Percent 2 4 2" xfId="3367"/>
    <cellStyle name="_Percent 2 4 2 2" xfId="3368"/>
    <cellStyle name="_Percent 2 4 3" xfId="3369"/>
    <cellStyle name="_Percent 2 5" xfId="3370"/>
    <cellStyle name="_Percent 2 5 2" xfId="3371"/>
    <cellStyle name="_Percent 2 6" xfId="3372"/>
    <cellStyle name="_Percent 3" xfId="63"/>
    <cellStyle name="_Percent 3 2" xfId="64"/>
    <cellStyle name="_Percent 3 2 2" xfId="687"/>
    <cellStyle name="_Percent 3 2 2 2" xfId="3373"/>
    <cellStyle name="_Percent 3 2 3" xfId="1425"/>
    <cellStyle name="_Percent 3 3" xfId="686"/>
    <cellStyle name="_Percent 3 3 2" xfId="3374"/>
    <cellStyle name="_Percent 3 3 3" xfId="5123"/>
    <cellStyle name="_Percent 3 3 4" xfId="5124"/>
    <cellStyle name="_Percent 3 4" xfId="1426"/>
    <cellStyle name="_Percent 4" xfId="65"/>
    <cellStyle name="_Percent 4 2" xfId="688"/>
    <cellStyle name="_Percent 4 2 2" xfId="3375"/>
    <cellStyle name="_Percent 4 2 2 2" xfId="3376"/>
    <cellStyle name="_Percent 4 2 2 2 2" xfId="3377"/>
    <cellStyle name="_Percent 4 2 2 3" xfId="3378"/>
    <cellStyle name="_Percent 4 2 3" xfId="3379"/>
    <cellStyle name="_Percent 4 2 3 2" xfId="3380"/>
    <cellStyle name="_Percent 4 2 4" xfId="3381"/>
    <cellStyle name="_Percent 4 3" xfId="1427"/>
    <cellStyle name="_Percent 4 3 2" xfId="3382"/>
    <cellStyle name="_Percent 4 3 2 2" xfId="3383"/>
    <cellStyle name="_Percent 4 3 3" xfId="3384"/>
    <cellStyle name="_Percent 4 4" xfId="3385"/>
    <cellStyle name="_Percent 4 4 2" xfId="3386"/>
    <cellStyle name="_Percent 4 5" xfId="3387"/>
    <cellStyle name="_Percent 5" xfId="3388"/>
    <cellStyle name="_Percent 5 2" xfId="3389"/>
    <cellStyle name="_Percent 5 2 2" xfId="3390"/>
    <cellStyle name="_Percent 5 2 2 2" xfId="3391"/>
    <cellStyle name="_Percent 5 2 2 2 2" xfId="3392"/>
    <cellStyle name="_Percent 5 2 2 3" xfId="3393"/>
    <cellStyle name="_Percent 5 2 3" xfId="3394"/>
    <cellStyle name="_Percent 5 2 3 2" xfId="3395"/>
    <cellStyle name="_Percent 5 2 4" xfId="3396"/>
    <cellStyle name="_Percent 5 3" xfId="3397"/>
    <cellStyle name="_Percent 5 3 2" xfId="3398"/>
    <cellStyle name="_Percent 5 3 2 2" xfId="3399"/>
    <cellStyle name="_Percent 5 3 3" xfId="3400"/>
    <cellStyle name="_Percent 5 4" xfId="3401"/>
    <cellStyle name="_Percent 5 4 2" xfId="3402"/>
    <cellStyle name="_Percent 5 5" xfId="3403"/>
    <cellStyle name="_Percent 6" xfId="3404"/>
    <cellStyle name="_Percent 6 2" xfId="3405"/>
    <cellStyle name="_Percent 6 2 2" xfId="3406"/>
    <cellStyle name="_Percent 6 2 2 2" xfId="3407"/>
    <cellStyle name="_Percent 6 2 2 2 2" xfId="3408"/>
    <cellStyle name="_Percent 6 2 2 3" xfId="3409"/>
    <cellStyle name="_Percent 6 2 3" xfId="3410"/>
    <cellStyle name="_Percent 6 2 3 2" xfId="3411"/>
    <cellStyle name="_Percent 6 2 4" xfId="3412"/>
    <cellStyle name="_Percent 6 3" xfId="3413"/>
    <cellStyle name="_Percent 6 3 2" xfId="3414"/>
    <cellStyle name="_Percent 6 3 2 2" xfId="3415"/>
    <cellStyle name="_Percent 6 3 3" xfId="3416"/>
    <cellStyle name="_Percent 6 4" xfId="3417"/>
    <cellStyle name="_Percent 6 4 2" xfId="3418"/>
    <cellStyle name="_Percent 6 5" xfId="3419"/>
    <cellStyle name="_Percent 7" xfId="3420"/>
    <cellStyle name="_Percent 7 2" xfId="3421"/>
    <cellStyle name="_Percent 7 2 2" xfId="3422"/>
    <cellStyle name="_Percent 7 2 2 2" xfId="3423"/>
    <cellStyle name="_Percent 7 2 3" xfId="3424"/>
    <cellStyle name="_Percent 7 3" xfId="3425"/>
    <cellStyle name="_Percent 7 3 2" xfId="3426"/>
    <cellStyle name="_Percent 7 3 2 2" xfId="3427"/>
    <cellStyle name="_Percent 7 3 3" xfId="3428"/>
    <cellStyle name="_Percent 7 4" xfId="3429"/>
    <cellStyle name="_Percent 7 4 2" xfId="3430"/>
    <cellStyle name="_Percent 7 5" xfId="3431"/>
    <cellStyle name="_Percent 8" xfId="3432"/>
    <cellStyle name="_Percent 8 2" xfId="3433"/>
    <cellStyle name="_Percent 8 2 2" xfId="3434"/>
    <cellStyle name="_Percent 8 3" xfId="3435"/>
    <cellStyle name="_Percent 9" xfId="3436"/>
    <cellStyle name="_Percent 9 2" xfId="3437"/>
    <cellStyle name="_Percent 9 2 2" xfId="3438"/>
    <cellStyle name="_Percent 9 3" xfId="3439"/>
    <cellStyle name="_PercentSpace" xfId="66"/>
    <cellStyle name="_PercentSpace 10" xfId="3440"/>
    <cellStyle name="_PercentSpace 10 2" xfId="3441"/>
    <cellStyle name="_PercentSpace 11" xfId="3442"/>
    <cellStyle name="_PercentSpace 12" xfId="5125"/>
    <cellStyle name="_PercentSpace 13" xfId="5126"/>
    <cellStyle name="_PercentSpace 2" xfId="67"/>
    <cellStyle name="_PercentSpace 2 2" xfId="689"/>
    <cellStyle name="_PercentSpace 2 2 2" xfId="3443"/>
    <cellStyle name="_PercentSpace 2 2 2 2" xfId="3444"/>
    <cellStyle name="_PercentSpace 2 2 2 2 2" xfId="3445"/>
    <cellStyle name="_PercentSpace 2 2 2 3" xfId="3446"/>
    <cellStyle name="_PercentSpace 2 2 3" xfId="3447"/>
    <cellStyle name="_PercentSpace 2 2 3 2" xfId="3448"/>
    <cellStyle name="_PercentSpace 2 2 4" xfId="3449"/>
    <cellStyle name="_PercentSpace 2 3" xfId="1428"/>
    <cellStyle name="_PercentSpace 2 3 2" xfId="3450"/>
    <cellStyle name="_PercentSpace 2 3 2 2" xfId="3451"/>
    <cellStyle name="_PercentSpace 2 3 3" xfId="3452"/>
    <cellStyle name="_PercentSpace 2 4" xfId="3453"/>
    <cellStyle name="_PercentSpace 2 4 2" xfId="3454"/>
    <cellStyle name="_PercentSpace 2 4 2 2" xfId="3455"/>
    <cellStyle name="_PercentSpace 2 4 3" xfId="3456"/>
    <cellStyle name="_PercentSpace 2 5" xfId="3457"/>
    <cellStyle name="_PercentSpace 2 5 2" xfId="3458"/>
    <cellStyle name="_PercentSpace 2 6" xfId="3459"/>
    <cellStyle name="_PercentSpace 3" xfId="68"/>
    <cellStyle name="_PercentSpace 3 2" xfId="69"/>
    <cellStyle name="_PercentSpace 3 2 2" xfId="691"/>
    <cellStyle name="_PercentSpace 3 2 2 2" xfId="3460"/>
    <cellStyle name="_PercentSpace 3 2 3" xfId="1429"/>
    <cellStyle name="_PercentSpace 3 3" xfId="690"/>
    <cellStyle name="_PercentSpace 3 3 2" xfId="3461"/>
    <cellStyle name="_PercentSpace 3 3 3" xfId="5127"/>
    <cellStyle name="_PercentSpace 3 3 4" xfId="5128"/>
    <cellStyle name="_PercentSpace 3 4" xfId="1430"/>
    <cellStyle name="_PercentSpace 4" xfId="70"/>
    <cellStyle name="_PercentSpace 4 2" xfId="692"/>
    <cellStyle name="_PercentSpace 4 2 2" xfId="3462"/>
    <cellStyle name="_PercentSpace 4 2 2 2" xfId="3463"/>
    <cellStyle name="_PercentSpace 4 2 2 2 2" xfId="3464"/>
    <cellStyle name="_PercentSpace 4 2 2 3" xfId="3465"/>
    <cellStyle name="_PercentSpace 4 2 3" xfId="3466"/>
    <cellStyle name="_PercentSpace 4 2 3 2" xfId="3467"/>
    <cellStyle name="_PercentSpace 4 2 4" xfId="3468"/>
    <cellStyle name="_PercentSpace 4 3" xfId="1431"/>
    <cellStyle name="_PercentSpace 4 3 2" xfId="3469"/>
    <cellStyle name="_PercentSpace 4 3 2 2" xfId="3470"/>
    <cellStyle name="_PercentSpace 4 3 3" xfId="3471"/>
    <cellStyle name="_PercentSpace 4 4" xfId="3472"/>
    <cellStyle name="_PercentSpace 4 4 2" xfId="3473"/>
    <cellStyle name="_PercentSpace 4 5" xfId="3474"/>
    <cellStyle name="_PercentSpace 5" xfId="3475"/>
    <cellStyle name="_PercentSpace 5 2" xfId="3476"/>
    <cellStyle name="_PercentSpace 5 2 2" xfId="3477"/>
    <cellStyle name="_PercentSpace 5 2 2 2" xfId="3478"/>
    <cellStyle name="_PercentSpace 5 2 2 2 2" xfId="3479"/>
    <cellStyle name="_PercentSpace 5 2 2 3" xfId="3480"/>
    <cellStyle name="_PercentSpace 5 2 3" xfId="3481"/>
    <cellStyle name="_PercentSpace 5 2 3 2" xfId="3482"/>
    <cellStyle name="_PercentSpace 5 2 4" xfId="3483"/>
    <cellStyle name="_PercentSpace 5 3" xfId="3484"/>
    <cellStyle name="_PercentSpace 5 3 2" xfId="3485"/>
    <cellStyle name="_PercentSpace 5 3 2 2" xfId="3486"/>
    <cellStyle name="_PercentSpace 5 3 3" xfId="3487"/>
    <cellStyle name="_PercentSpace 5 4" xfId="3488"/>
    <cellStyle name="_PercentSpace 5 4 2" xfId="3489"/>
    <cellStyle name="_PercentSpace 5 5" xfId="3490"/>
    <cellStyle name="_PercentSpace 6" xfId="3491"/>
    <cellStyle name="_PercentSpace 6 2" xfId="3492"/>
    <cellStyle name="_PercentSpace 6 2 2" xfId="3493"/>
    <cellStyle name="_PercentSpace 6 2 2 2" xfId="3494"/>
    <cellStyle name="_PercentSpace 6 2 2 2 2" xfId="3495"/>
    <cellStyle name="_PercentSpace 6 2 2 3" xfId="3496"/>
    <cellStyle name="_PercentSpace 6 2 3" xfId="3497"/>
    <cellStyle name="_PercentSpace 6 2 3 2" xfId="3498"/>
    <cellStyle name="_PercentSpace 6 2 4" xfId="3499"/>
    <cellStyle name="_PercentSpace 6 3" xfId="3500"/>
    <cellStyle name="_PercentSpace 6 3 2" xfId="3501"/>
    <cellStyle name="_PercentSpace 6 3 2 2" xfId="3502"/>
    <cellStyle name="_PercentSpace 6 3 3" xfId="3503"/>
    <cellStyle name="_PercentSpace 6 4" xfId="3504"/>
    <cellStyle name="_PercentSpace 6 4 2" xfId="3505"/>
    <cellStyle name="_PercentSpace 6 5" xfId="3506"/>
    <cellStyle name="_PercentSpace 7" xfId="3507"/>
    <cellStyle name="_PercentSpace 7 2" xfId="3508"/>
    <cellStyle name="_PercentSpace 7 2 2" xfId="3509"/>
    <cellStyle name="_PercentSpace 7 2 2 2" xfId="3510"/>
    <cellStyle name="_PercentSpace 7 2 3" xfId="3511"/>
    <cellStyle name="_PercentSpace 7 3" xfId="3512"/>
    <cellStyle name="_PercentSpace 7 3 2" xfId="3513"/>
    <cellStyle name="_PercentSpace 7 3 2 2" xfId="3514"/>
    <cellStyle name="_PercentSpace 7 3 3" xfId="3515"/>
    <cellStyle name="_PercentSpace 7 4" xfId="3516"/>
    <cellStyle name="_PercentSpace 7 4 2" xfId="3517"/>
    <cellStyle name="_PercentSpace 7 5" xfId="3518"/>
    <cellStyle name="_PercentSpace 8" xfId="3519"/>
    <cellStyle name="_PercentSpace 8 2" xfId="3520"/>
    <cellStyle name="_PercentSpace 8 2 2" xfId="3521"/>
    <cellStyle name="_PercentSpace 8 3" xfId="3522"/>
    <cellStyle name="_PercentSpace 9" xfId="3523"/>
    <cellStyle name="_PercentSpace 9 2" xfId="3524"/>
    <cellStyle name="_PercentSpace 9 2 2" xfId="3525"/>
    <cellStyle name="_PercentSpace 9 3" xfId="3526"/>
    <cellStyle name="_PercentSpace_Bal Sheet, P&amp;L v4" xfId="71"/>
    <cellStyle name="_PercentSpace_Bal Sheet, P&amp;L v4 2" xfId="5129"/>
    <cellStyle name="_PercentSpace_Market Cap" xfId="72"/>
    <cellStyle name="_PercentSpace_Market Cap 10" xfId="3527"/>
    <cellStyle name="_PercentSpace_Market Cap 10 2" xfId="3528"/>
    <cellStyle name="_PercentSpace_Market Cap 11" xfId="3529"/>
    <cellStyle name="_PercentSpace_Market Cap 12" xfId="5130"/>
    <cellStyle name="_PercentSpace_Market Cap 13" xfId="5131"/>
    <cellStyle name="_PercentSpace_Market Cap 2" xfId="73"/>
    <cellStyle name="_PercentSpace_Market Cap 2 2" xfId="693"/>
    <cellStyle name="_PercentSpace_Market Cap 2 2 2" xfId="3530"/>
    <cellStyle name="_PercentSpace_Market Cap 2 2 2 2" xfId="3531"/>
    <cellStyle name="_PercentSpace_Market Cap 2 2 2 2 2" xfId="3532"/>
    <cellStyle name="_PercentSpace_Market Cap 2 2 2 3" xfId="3533"/>
    <cellStyle name="_PercentSpace_Market Cap 2 2 3" xfId="3534"/>
    <cellStyle name="_PercentSpace_Market Cap 2 2 3 2" xfId="3535"/>
    <cellStyle name="_PercentSpace_Market Cap 2 2 4" xfId="3536"/>
    <cellStyle name="_PercentSpace_Market Cap 2 3" xfId="1432"/>
    <cellStyle name="_PercentSpace_Market Cap 2 3 2" xfId="3537"/>
    <cellStyle name="_PercentSpace_Market Cap 2 3 2 2" xfId="3538"/>
    <cellStyle name="_PercentSpace_Market Cap 2 3 3" xfId="3539"/>
    <cellStyle name="_PercentSpace_Market Cap 2 4" xfId="3540"/>
    <cellStyle name="_PercentSpace_Market Cap 2 4 2" xfId="3541"/>
    <cellStyle name="_PercentSpace_Market Cap 2 4 2 2" xfId="3542"/>
    <cellStyle name="_PercentSpace_Market Cap 2 4 3" xfId="3543"/>
    <cellStyle name="_PercentSpace_Market Cap 2 5" xfId="3544"/>
    <cellStyle name="_PercentSpace_Market Cap 2 5 2" xfId="3545"/>
    <cellStyle name="_PercentSpace_Market Cap 2 6" xfId="3546"/>
    <cellStyle name="_PercentSpace_Market Cap 3" xfId="74"/>
    <cellStyle name="_PercentSpace_Market Cap 3 2" xfId="75"/>
    <cellStyle name="_PercentSpace_Market Cap 3 2 2" xfId="695"/>
    <cellStyle name="_PercentSpace_Market Cap 3 2 2 2" xfId="3547"/>
    <cellStyle name="_PercentSpace_Market Cap 3 2 3" xfId="1433"/>
    <cellStyle name="_PercentSpace_Market Cap 3 3" xfId="694"/>
    <cellStyle name="_PercentSpace_Market Cap 3 3 2" xfId="3548"/>
    <cellStyle name="_PercentSpace_Market Cap 3 3 3" xfId="5132"/>
    <cellStyle name="_PercentSpace_Market Cap 3 3 4" xfId="5133"/>
    <cellStyle name="_PercentSpace_Market Cap 3 4" xfId="1434"/>
    <cellStyle name="_PercentSpace_Market Cap 4" xfId="76"/>
    <cellStyle name="_PercentSpace_Market Cap 4 2" xfId="696"/>
    <cellStyle name="_PercentSpace_Market Cap 4 2 2" xfId="3549"/>
    <cellStyle name="_PercentSpace_Market Cap 4 2 2 2" xfId="3550"/>
    <cellStyle name="_PercentSpace_Market Cap 4 2 2 2 2" xfId="3551"/>
    <cellStyle name="_PercentSpace_Market Cap 4 2 2 3" xfId="3552"/>
    <cellStyle name="_PercentSpace_Market Cap 4 2 3" xfId="3553"/>
    <cellStyle name="_PercentSpace_Market Cap 4 2 3 2" xfId="3554"/>
    <cellStyle name="_PercentSpace_Market Cap 4 2 4" xfId="3555"/>
    <cellStyle name="_PercentSpace_Market Cap 4 3" xfId="1435"/>
    <cellStyle name="_PercentSpace_Market Cap 4 3 2" xfId="3556"/>
    <cellStyle name="_PercentSpace_Market Cap 4 3 2 2" xfId="3557"/>
    <cellStyle name="_PercentSpace_Market Cap 4 3 3" xfId="3558"/>
    <cellStyle name="_PercentSpace_Market Cap 4 4" xfId="3559"/>
    <cellStyle name="_PercentSpace_Market Cap 4 4 2" xfId="3560"/>
    <cellStyle name="_PercentSpace_Market Cap 4 5" xfId="3561"/>
    <cellStyle name="_PercentSpace_Market Cap 5" xfId="3562"/>
    <cellStyle name="_PercentSpace_Market Cap 5 2" xfId="3563"/>
    <cellStyle name="_PercentSpace_Market Cap 5 2 2" xfId="3564"/>
    <cellStyle name="_PercentSpace_Market Cap 5 2 2 2" xfId="3565"/>
    <cellStyle name="_PercentSpace_Market Cap 5 2 2 2 2" xfId="3566"/>
    <cellStyle name="_PercentSpace_Market Cap 5 2 2 3" xfId="3567"/>
    <cellStyle name="_PercentSpace_Market Cap 5 2 3" xfId="3568"/>
    <cellStyle name="_PercentSpace_Market Cap 5 2 3 2" xfId="3569"/>
    <cellStyle name="_PercentSpace_Market Cap 5 2 4" xfId="3570"/>
    <cellStyle name="_PercentSpace_Market Cap 5 3" xfId="3571"/>
    <cellStyle name="_PercentSpace_Market Cap 5 3 2" xfId="3572"/>
    <cellStyle name="_PercentSpace_Market Cap 5 3 2 2" xfId="3573"/>
    <cellStyle name="_PercentSpace_Market Cap 5 3 3" xfId="3574"/>
    <cellStyle name="_PercentSpace_Market Cap 5 4" xfId="3575"/>
    <cellStyle name="_PercentSpace_Market Cap 5 4 2" xfId="3576"/>
    <cellStyle name="_PercentSpace_Market Cap 5 5" xfId="3577"/>
    <cellStyle name="_PercentSpace_Market Cap 6" xfId="3578"/>
    <cellStyle name="_PercentSpace_Market Cap 6 2" xfId="3579"/>
    <cellStyle name="_PercentSpace_Market Cap 6 2 2" xfId="3580"/>
    <cellStyle name="_PercentSpace_Market Cap 6 2 2 2" xfId="3581"/>
    <cellStyle name="_PercentSpace_Market Cap 6 2 2 2 2" xfId="3582"/>
    <cellStyle name="_PercentSpace_Market Cap 6 2 2 3" xfId="3583"/>
    <cellStyle name="_PercentSpace_Market Cap 6 2 3" xfId="3584"/>
    <cellStyle name="_PercentSpace_Market Cap 6 2 3 2" xfId="3585"/>
    <cellStyle name="_PercentSpace_Market Cap 6 2 4" xfId="3586"/>
    <cellStyle name="_PercentSpace_Market Cap 6 3" xfId="3587"/>
    <cellStyle name="_PercentSpace_Market Cap 6 3 2" xfId="3588"/>
    <cellStyle name="_PercentSpace_Market Cap 6 3 2 2" xfId="3589"/>
    <cellStyle name="_PercentSpace_Market Cap 6 3 3" xfId="3590"/>
    <cellStyle name="_PercentSpace_Market Cap 6 4" xfId="3591"/>
    <cellStyle name="_PercentSpace_Market Cap 6 4 2" xfId="3592"/>
    <cellStyle name="_PercentSpace_Market Cap 6 5" xfId="3593"/>
    <cellStyle name="_PercentSpace_Market Cap 7" xfId="3594"/>
    <cellStyle name="_PercentSpace_Market Cap 7 2" xfId="3595"/>
    <cellStyle name="_PercentSpace_Market Cap 7 2 2" xfId="3596"/>
    <cellStyle name="_PercentSpace_Market Cap 7 2 2 2" xfId="3597"/>
    <cellStyle name="_PercentSpace_Market Cap 7 2 3" xfId="3598"/>
    <cellStyle name="_PercentSpace_Market Cap 7 3" xfId="3599"/>
    <cellStyle name="_PercentSpace_Market Cap 7 3 2" xfId="3600"/>
    <cellStyle name="_PercentSpace_Market Cap 7 3 2 2" xfId="3601"/>
    <cellStyle name="_PercentSpace_Market Cap 7 3 3" xfId="3602"/>
    <cellStyle name="_PercentSpace_Market Cap 7 4" xfId="3603"/>
    <cellStyle name="_PercentSpace_Market Cap 7 4 2" xfId="3604"/>
    <cellStyle name="_PercentSpace_Market Cap 7 5" xfId="3605"/>
    <cellStyle name="_PercentSpace_Market Cap 8" xfId="3606"/>
    <cellStyle name="_PercentSpace_Market Cap 8 2" xfId="3607"/>
    <cellStyle name="_PercentSpace_Market Cap 8 2 2" xfId="3608"/>
    <cellStyle name="_PercentSpace_Market Cap 8 3" xfId="3609"/>
    <cellStyle name="_PercentSpace_Market Cap 9" xfId="3610"/>
    <cellStyle name="_PercentSpace_Market Cap 9 2" xfId="3611"/>
    <cellStyle name="_PercentSpace_Market Cap 9 2 2" xfId="3612"/>
    <cellStyle name="_PercentSpace_Market Cap 9 3" xfId="3613"/>
    <cellStyle name="_R10-Konsolidert_regnskap 2008 03" xfId="77"/>
    <cellStyle name="_R10-Konsolidert_regnskap 2008 03 2" xfId="697"/>
    <cellStyle name="_R10-Konsolidert_regnskap 2008 03 3" xfId="1436"/>
    <cellStyle name="_R10-Konsolidert_regnskap 2008 03_Fin perf (2)" xfId="12306"/>
    <cellStyle name="_R10-Konsolidert_regnskap 2008 03_Results &amp; key fig." xfId="5134"/>
    <cellStyle name="_R21 A390000 Finans 220110" xfId="1112"/>
    <cellStyle name="_R21 A390000 Finans 220110 2" xfId="12092"/>
    <cellStyle name="_R21 A390000 Finans 220110 3" xfId="12093"/>
    <cellStyle name="_Rapport_kreditt_1004_Hilde" xfId="5135"/>
    <cellStyle name="_Res 09 10" xfId="951"/>
    <cellStyle name="_Res 09 10_Q Sum_Res N" xfId="950"/>
    <cellStyle name="_RETAIL 2008" xfId="78"/>
    <cellStyle name="_RETAIL 2008 2" xfId="698"/>
    <cellStyle name="_RETAIL 2008 3" xfId="1437"/>
    <cellStyle name="_RETAIL 2008_Fin perf (2)" xfId="12307"/>
    <cellStyle name="_RETAIL 2008_Q Sum_Res N" xfId="949"/>
    <cellStyle name="_RETAIL 2008_Results &amp; key fig." xfId="5136"/>
    <cellStyle name="_Retail Norge historikk 2008_fra Hilde W 25.sep 09" xfId="79"/>
    <cellStyle name="_Retail Norge historikk 2008_fra Hilde W 25.sep 09 2" xfId="699"/>
    <cellStyle name="_Retail Norge historikk 2008_fra Hilde W 25.sep 09 3" xfId="1438"/>
    <cellStyle name="_Retail Norge historikk 2008_fra Hilde W 25.sep 09_Fin perf (2)" xfId="12308"/>
    <cellStyle name="_Retail Norge historikk 2008_fra Hilde W 25.sep 09_Results &amp; key fig." xfId="5137"/>
    <cellStyle name="_Samleoversikt" xfId="80"/>
    <cellStyle name="_Samleoversikt 10" xfId="3615"/>
    <cellStyle name="_Samleoversikt 10 2" xfId="3616"/>
    <cellStyle name="_Samleoversikt 10 2 2" xfId="3617"/>
    <cellStyle name="_Samleoversikt 10 2 2 2" xfId="3618"/>
    <cellStyle name="_Samleoversikt 10 2 3" xfId="3619"/>
    <cellStyle name="_Samleoversikt 10 2 3 2" xfId="3620"/>
    <cellStyle name="_Samleoversikt 10 2 4" xfId="3621"/>
    <cellStyle name="_Samleoversikt 10 3" xfId="3622"/>
    <cellStyle name="_Samleoversikt 10 3 2" xfId="3623"/>
    <cellStyle name="_Samleoversikt 10 4" xfId="3624"/>
    <cellStyle name="_Samleoversikt 10 4 2" xfId="3625"/>
    <cellStyle name="_Samleoversikt 10 5" xfId="3626"/>
    <cellStyle name="_Samleoversikt 11" xfId="3627"/>
    <cellStyle name="_Samleoversikt 11 2" xfId="3628"/>
    <cellStyle name="_Samleoversikt 11 2 2" xfId="3629"/>
    <cellStyle name="_Samleoversikt 11 3" xfId="3630"/>
    <cellStyle name="_Samleoversikt 11 3 2" xfId="3631"/>
    <cellStyle name="_Samleoversikt 11 4" xfId="3632"/>
    <cellStyle name="_Samleoversikt 12" xfId="3633"/>
    <cellStyle name="_Samleoversikt 12 2" xfId="3634"/>
    <cellStyle name="_Samleoversikt 12 2 2" xfId="3635"/>
    <cellStyle name="_Samleoversikt 12 3" xfId="3636"/>
    <cellStyle name="_Samleoversikt 13" xfId="3637"/>
    <cellStyle name="_Samleoversikt 13 2" xfId="3638"/>
    <cellStyle name="_Samleoversikt 13 2 2" xfId="3639"/>
    <cellStyle name="_Samleoversikt 13 2 3" xfId="3640"/>
    <cellStyle name="_Samleoversikt 14" xfId="3641"/>
    <cellStyle name="_Samleoversikt 14 2" xfId="3642"/>
    <cellStyle name="_Samleoversikt 14 3" xfId="3643"/>
    <cellStyle name="_Samleoversikt 15" xfId="3644"/>
    <cellStyle name="_Samleoversikt 15 2" xfId="3645"/>
    <cellStyle name="_Samleoversikt 16" xfId="3646"/>
    <cellStyle name="_Samleoversikt 16 2" xfId="3647"/>
    <cellStyle name="_Samleoversikt 16 3" xfId="3648"/>
    <cellStyle name="_Samleoversikt 17" xfId="3649"/>
    <cellStyle name="_Samleoversikt 17 2" xfId="3650"/>
    <cellStyle name="_Samleoversikt 17 3" xfId="3651"/>
    <cellStyle name="_Samleoversikt 18" xfId="3652"/>
    <cellStyle name="_Samleoversikt 18 2" xfId="3653"/>
    <cellStyle name="_Samleoversikt 19" xfId="3654"/>
    <cellStyle name="_Samleoversikt 2" xfId="700"/>
    <cellStyle name="_Samleoversikt 2 2" xfId="3655"/>
    <cellStyle name="_Samleoversikt 2 2 2" xfId="3656"/>
    <cellStyle name="_Samleoversikt 2 2 2 2" xfId="3657"/>
    <cellStyle name="_Samleoversikt 2 2 2 2 2" xfId="3658"/>
    <cellStyle name="_Samleoversikt 2 2 2 2 2 2" xfId="3659"/>
    <cellStyle name="_Samleoversikt 2 2 2 2 2 2 2" xfId="3660"/>
    <cellStyle name="_Samleoversikt 2 2 2 2 2 3" xfId="3661"/>
    <cellStyle name="_Samleoversikt 2 2 2 2 3" xfId="3662"/>
    <cellStyle name="_Samleoversikt 2 2 2 2 3 2" xfId="3663"/>
    <cellStyle name="_Samleoversikt 2 2 2 2 4" xfId="3664"/>
    <cellStyle name="_Samleoversikt 2 2 2 3" xfId="3665"/>
    <cellStyle name="_Samleoversikt 2 2 2 3 2" xfId="3666"/>
    <cellStyle name="_Samleoversikt 2 2 2 3 2 2" xfId="3667"/>
    <cellStyle name="_Samleoversikt 2 2 2 3 3" xfId="3668"/>
    <cellStyle name="_Samleoversikt 2 2 2 4" xfId="3669"/>
    <cellStyle name="_Samleoversikt 2 2 2 4 2" xfId="3670"/>
    <cellStyle name="_Samleoversikt 2 2 2 5" xfId="3671"/>
    <cellStyle name="_Samleoversikt 2 2 3" xfId="3672"/>
    <cellStyle name="_Samleoversikt 2 2 3 2" xfId="3673"/>
    <cellStyle name="_Samleoversikt 2 2 3 2 2" xfId="3674"/>
    <cellStyle name="_Samleoversikt 2 2 3 2 2 2" xfId="3675"/>
    <cellStyle name="_Samleoversikt 2 2 3 2 3" xfId="3676"/>
    <cellStyle name="_Samleoversikt 2 2 3 3" xfId="3677"/>
    <cellStyle name="_Samleoversikt 2 2 3 3 2" xfId="3678"/>
    <cellStyle name="_Samleoversikt 2 2 3 4" xfId="3679"/>
    <cellStyle name="_Samleoversikt 2 2 4" xfId="3680"/>
    <cellStyle name="_Samleoversikt 2 2 4 2" xfId="3681"/>
    <cellStyle name="_Samleoversikt 2 2 4 2 2" xfId="3682"/>
    <cellStyle name="_Samleoversikt 2 2 4 3" xfId="3683"/>
    <cellStyle name="_Samleoversikt 2 2 5" xfId="3684"/>
    <cellStyle name="_Samleoversikt 2 2 5 2" xfId="3685"/>
    <cellStyle name="_Samleoversikt 2 2 6" xfId="3686"/>
    <cellStyle name="_Samleoversikt 2 3" xfId="3687"/>
    <cellStyle name="_Samleoversikt 2 3 2" xfId="3688"/>
    <cellStyle name="_Samleoversikt 2 3 2 2" xfId="3689"/>
    <cellStyle name="_Samleoversikt 2 3 2 2 2" xfId="3690"/>
    <cellStyle name="_Samleoversikt 2 3 2 2 2 2" xfId="3691"/>
    <cellStyle name="_Samleoversikt 2 3 2 2 3" xfId="3692"/>
    <cellStyle name="_Samleoversikt 2 3 2 3" xfId="3693"/>
    <cellStyle name="_Samleoversikt 2 3 2 3 2" xfId="3694"/>
    <cellStyle name="_Samleoversikt 2 3 2 4" xfId="3695"/>
    <cellStyle name="_Samleoversikt 2 3 3" xfId="3696"/>
    <cellStyle name="_Samleoversikt 2 3 3 2" xfId="3697"/>
    <cellStyle name="_Samleoversikt 2 3 3 2 2" xfId="3698"/>
    <cellStyle name="_Samleoversikt 2 3 3 3" xfId="3699"/>
    <cellStyle name="_Samleoversikt 2 3 3 3 2" xfId="3700"/>
    <cellStyle name="_Samleoversikt 2 3 3 4" xfId="3701"/>
    <cellStyle name="_Samleoversikt 2 3 4" xfId="3702"/>
    <cellStyle name="_Samleoversikt 2 3 4 2" xfId="3703"/>
    <cellStyle name="_Samleoversikt 2 3 5" xfId="3704"/>
    <cellStyle name="_Samleoversikt 2 3 5 2" xfId="3705"/>
    <cellStyle name="_Samleoversikt 2 3 6" xfId="3706"/>
    <cellStyle name="_Samleoversikt 2 3_Prognose eksponering " xfId="3707"/>
    <cellStyle name="_Samleoversikt 2 3_Prognose eksponering  2" xfId="3708"/>
    <cellStyle name="_Samleoversikt 2 3_Prognose eksponering  2 2" xfId="3709"/>
    <cellStyle name="_Samleoversikt 2 3_Prognose eksponering  2 2 2" xfId="3710"/>
    <cellStyle name="_Samleoversikt 2 3_Prognose eksponering  2 3" xfId="3711"/>
    <cellStyle name="_Samleoversikt 2 3_Prognose eksponering  3" xfId="3712"/>
    <cellStyle name="_Samleoversikt 2 3_Prognose eksponering  3 2" xfId="3713"/>
    <cellStyle name="_Samleoversikt 2 3_Prognose eksponering  4" xfId="3714"/>
    <cellStyle name="_Samleoversikt 2 3_Vedlegg" xfId="3715"/>
    <cellStyle name="_Samleoversikt 2 3_Vedlegg 2" xfId="3716"/>
    <cellStyle name="_Samleoversikt 2 3_Vedlegg 2 2" xfId="3717"/>
    <cellStyle name="_Samleoversikt 2 3_Vedlegg 2 2 2" xfId="3718"/>
    <cellStyle name="_Samleoversikt 2 3_Vedlegg 2 3" xfId="3719"/>
    <cellStyle name="_Samleoversikt 2 3_Vedlegg 3" xfId="3720"/>
    <cellStyle name="_Samleoversikt 2 3_Vedlegg 3 2" xfId="3721"/>
    <cellStyle name="_Samleoversikt 2 3_Vedlegg 4" xfId="3722"/>
    <cellStyle name="_Samleoversikt 2 4" xfId="3723"/>
    <cellStyle name="_Samleoversikt 2 4 2" xfId="3724"/>
    <cellStyle name="_Samleoversikt 2 4 2 2" xfId="3725"/>
    <cellStyle name="_Samleoversikt 2 4 2 2 2" xfId="3726"/>
    <cellStyle name="_Samleoversikt 2 4 2 3" xfId="3727"/>
    <cellStyle name="_Samleoversikt 2 4 3" xfId="3728"/>
    <cellStyle name="_Samleoversikt 2 4 3 2" xfId="3729"/>
    <cellStyle name="_Samleoversikt 2 4 4" xfId="3730"/>
    <cellStyle name="_Samleoversikt 2 5" xfId="3731"/>
    <cellStyle name="_Samleoversikt 2 5 2" xfId="3732"/>
    <cellStyle name="_Samleoversikt 2 6" xfId="3733"/>
    <cellStyle name="_Samleoversikt 2 6 2" xfId="3734"/>
    <cellStyle name="_Samleoversikt 2 7" xfId="3735"/>
    <cellStyle name="_Samleoversikt 2 7 2" xfId="3736"/>
    <cellStyle name="_Samleoversikt 2 8" xfId="3737"/>
    <cellStyle name="_Samleoversikt 2_1" xfId="5139"/>
    <cellStyle name="_Samleoversikt 2_8" xfId="5140"/>
    <cellStyle name="_Samleoversikt 3" xfId="3738"/>
    <cellStyle name="_Samleoversikt 3 2" xfId="3739"/>
    <cellStyle name="_Samleoversikt 3 2 2" xfId="3740"/>
    <cellStyle name="_Samleoversikt 3 2 2 2" xfId="3741"/>
    <cellStyle name="_Samleoversikt 3 2 2 2 2" xfId="3742"/>
    <cellStyle name="_Samleoversikt 3 2 2 3" xfId="3743"/>
    <cellStyle name="_Samleoversikt 3 2 3" xfId="3744"/>
    <cellStyle name="_Samleoversikt 3 2 3 2" xfId="3745"/>
    <cellStyle name="_Samleoversikt 3 2 4" xfId="3746"/>
    <cellStyle name="_Samleoversikt 3 3" xfId="3747"/>
    <cellStyle name="_Samleoversikt 3 3 2" xfId="3748"/>
    <cellStyle name="_Samleoversikt 3 3 2 2" xfId="3749"/>
    <cellStyle name="_Samleoversikt 3 3 3" xfId="3750"/>
    <cellStyle name="_Samleoversikt 3 3 4" xfId="5141"/>
    <cellStyle name="_Samleoversikt 3 4" xfId="3751"/>
    <cellStyle name="_Samleoversikt 3 4 2" xfId="3752"/>
    <cellStyle name="_Samleoversikt 3 4 2 2" xfId="3753"/>
    <cellStyle name="_Samleoversikt 3 4 3" xfId="3754"/>
    <cellStyle name="_Samleoversikt 3 5" xfId="3755"/>
    <cellStyle name="_Samleoversikt 3 5 2" xfId="3756"/>
    <cellStyle name="_Samleoversikt 3 6" xfId="3757"/>
    <cellStyle name="_Samleoversikt 4" xfId="3758"/>
    <cellStyle name="_Samleoversikt 4 2" xfId="3759"/>
    <cellStyle name="_Samleoversikt 4 2 2" xfId="3760"/>
    <cellStyle name="_Samleoversikt 4 2 2 2" xfId="3761"/>
    <cellStyle name="_Samleoversikt 4 2 2 2 2" xfId="3762"/>
    <cellStyle name="_Samleoversikt 4 2 2 2 2 2" xfId="3763"/>
    <cellStyle name="_Samleoversikt 4 2 2 2 3" xfId="3764"/>
    <cellStyle name="_Samleoversikt 4 2 2 3" xfId="3765"/>
    <cellStyle name="_Samleoversikt 4 2 2 3 2" xfId="3766"/>
    <cellStyle name="_Samleoversikt 4 2 2 4" xfId="3767"/>
    <cellStyle name="_Samleoversikt 4 2 3" xfId="3768"/>
    <cellStyle name="_Samleoversikt 4 2 3 2" xfId="3769"/>
    <cellStyle name="_Samleoversikt 4 2 3 2 2" xfId="3770"/>
    <cellStyle name="_Samleoversikt 4 2 3 3" xfId="3771"/>
    <cellStyle name="_Samleoversikt 4 2 4" xfId="3772"/>
    <cellStyle name="_Samleoversikt 4 2 4 2" xfId="3773"/>
    <cellStyle name="_Samleoversikt 4 2 5" xfId="3774"/>
    <cellStyle name="_Samleoversikt 4 3" xfId="3775"/>
    <cellStyle name="_Samleoversikt 4 3 2" xfId="3776"/>
    <cellStyle name="_Samleoversikt 4 3 2 2" xfId="3777"/>
    <cellStyle name="_Samleoversikt 4 3 2 2 2" xfId="3778"/>
    <cellStyle name="_Samleoversikt 4 3 2 3" xfId="3779"/>
    <cellStyle name="_Samleoversikt 4 3 3" xfId="3780"/>
    <cellStyle name="_Samleoversikt 4 3 3 2" xfId="3781"/>
    <cellStyle name="_Samleoversikt 4 3 4" xfId="3782"/>
    <cellStyle name="_Samleoversikt 4 4" xfId="3783"/>
    <cellStyle name="_Samleoversikt 4 4 2" xfId="3784"/>
    <cellStyle name="_Samleoversikt 4 4 2 2" xfId="3785"/>
    <cellStyle name="_Samleoversikt 4 4 3" xfId="3786"/>
    <cellStyle name="_Samleoversikt 4 5" xfId="3787"/>
    <cellStyle name="_Samleoversikt 4 5 2" xfId="3788"/>
    <cellStyle name="_Samleoversikt 4 6" xfId="3789"/>
    <cellStyle name="_Samleoversikt 5" xfId="3790"/>
    <cellStyle name="_Samleoversikt 5 2" xfId="3791"/>
    <cellStyle name="_Samleoversikt 5 2 2" xfId="3792"/>
    <cellStyle name="_Samleoversikt 5 2 2 2" xfId="3793"/>
    <cellStyle name="_Samleoversikt 5 2 2 2 2" xfId="3794"/>
    <cellStyle name="_Samleoversikt 5 2 2 2 2 2" xfId="3795"/>
    <cellStyle name="_Samleoversikt 5 2 2 2 3" xfId="3796"/>
    <cellStyle name="_Samleoversikt 5 2 2 3" xfId="3797"/>
    <cellStyle name="_Samleoversikt 5 2 2 3 2" xfId="3798"/>
    <cellStyle name="_Samleoversikt 5 2 2 4" xfId="3799"/>
    <cellStyle name="_Samleoversikt 5 2 3" xfId="3800"/>
    <cellStyle name="_Samleoversikt 5 2 3 2" xfId="3801"/>
    <cellStyle name="_Samleoversikt 5 2 3 2 2" xfId="3802"/>
    <cellStyle name="_Samleoversikt 5 2 3 3" xfId="3803"/>
    <cellStyle name="_Samleoversikt 5 2 4" xfId="3804"/>
    <cellStyle name="_Samleoversikt 5 2 4 2" xfId="3805"/>
    <cellStyle name="_Samleoversikt 5 2 5" xfId="3806"/>
    <cellStyle name="_Samleoversikt 5 3" xfId="3807"/>
    <cellStyle name="_Samleoversikt 5 3 2" xfId="3808"/>
    <cellStyle name="_Samleoversikt 5 3 2 2" xfId="3809"/>
    <cellStyle name="_Samleoversikt 5 3 2 2 2" xfId="3810"/>
    <cellStyle name="_Samleoversikt 5 3 2 3" xfId="3811"/>
    <cellStyle name="_Samleoversikt 5 3 3" xfId="3812"/>
    <cellStyle name="_Samleoversikt 5 3 3 2" xfId="3813"/>
    <cellStyle name="_Samleoversikt 5 3 4" xfId="3814"/>
    <cellStyle name="_Samleoversikt 5 4" xfId="3815"/>
    <cellStyle name="_Samleoversikt 5 4 2" xfId="3816"/>
    <cellStyle name="_Samleoversikt 5 4 2 2" xfId="3817"/>
    <cellStyle name="_Samleoversikt 5 4 3" xfId="3818"/>
    <cellStyle name="_Samleoversikt 5 5" xfId="3819"/>
    <cellStyle name="_Samleoversikt 5 5 2" xfId="3820"/>
    <cellStyle name="_Samleoversikt 5 6" xfId="3821"/>
    <cellStyle name="_Samleoversikt 6" xfId="3822"/>
    <cellStyle name="_Samleoversikt 6 2" xfId="3823"/>
    <cellStyle name="_Samleoversikt 6 2 2" xfId="3824"/>
    <cellStyle name="_Samleoversikt 6 2 2 2" xfId="3825"/>
    <cellStyle name="_Samleoversikt 6 2 2 2 2" xfId="3826"/>
    <cellStyle name="_Samleoversikt 6 2 2 2 2 2" xfId="3827"/>
    <cellStyle name="_Samleoversikt 6 2 2 2 3" xfId="3828"/>
    <cellStyle name="_Samleoversikt 6 2 2 3" xfId="3829"/>
    <cellStyle name="_Samleoversikt 6 2 2 3 2" xfId="3830"/>
    <cellStyle name="_Samleoversikt 6 2 2 4" xfId="3831"/>
    <cellStyle name="_Samleoversikt 6 2 3" xfId="3832"/>
    <cellStyle name="_Samleoversikt 6 2 3 2" xfId="3833"/>
    <cellStyle name="_Samleoversikt 6 2 3 2 2" xfId="3834"/>
    <cellStyle name="_Samleoversikt 6 2 3 3" xfId="3835"/>
    <cellStyle name="_Samleoversikt 6 2 4" xfId="3836"/>
    <cellStyle name="_Samleoversikt 6 2 4 2" xfId="3837"/>
    <cellStyle name="_Samleoversikt 6 2 5" xfId="3838"/>
    <cellStyle name="_Samleoversikt 6 3" xfId="3839"/>
    <cellStyle name="_Samleoversikt 6 3 2" xfId="3840"/>
    <cellStyle name="_Samleoversikt 6 3 2 2" xfId="3841"/>
    <cellStyle name="_Samleoversikt 6 3 2 2 2" xfId="3842"/>
    <cellStyle name="_Samleoversikt 6 3 2 3" xfId="3843"/>
    <cellStyle name="_Samleoversikt 6 3 3" xfId="3844"/>
    <cellStyle name="_Samleoversikt 6 3 3 2" xfId="3845"/>
    <cellStyle name="_Samleoversikt 6 3 4" xfId="3846"/>
    <cellStyle name="_Samleoversikt 6 4" xfId="3847"/>
    <cellStyle name="_Samleoversikt 6 4 2" xfId="3848"/>
    <cellStyle name="_Samleoversikt 6 4 2 2" xfId="3849"/>
    <cellStyle name="_Samleoversikt 6 4 3" xfId="3850"/>
    <cellStyle name="_Samleoversikt 6 5" xfId="3851"/>
    <cellStyle name="_Samleoversikt 6 5 2" xfId="3852"/>
    <cellStyle name="_Samleoversikt 6 6" xfId="3853"/>
    <cellStyle name="_Samleoversikt 7" xfId="3854"/>
    <cellStyle name="_Samleoversikt 7 2" xfId="3855"/>
    <cellStyle name="_Samleoversikt 7 2 2" xfId="3856"/>
    <cellStyle name="_Samleoversikt 7 2 2 2" xfId="3857"/>
    <cellStyle name="_Samleoversikt 7 2 2 2 2" xfId="3858"/>
    <cellStyle name="_Samleoversikt 7 2 2 3" xfId="3859"/>
    <cellStyle name="_Samleoversikt 7 2 3" xfId="3860"/>
    <cellStyle name="_Samleoversikt 7 2 3 2" xfId="3861"/>
    <cellStyle name="_Samleoversikt 7 2 4" xfId="3862"/>
    <cellStyle name="_Samleoversikt 7 3" xfId="3863"/>
    <cellStyle name="_Samleoversikt 7 3 2" xfId="3864"/>
    <cellStyle name="_Samleoversikt 7 3 2 2" xfId="3865"/>
    <cellStyle name="_Samleoversikt 7 3 2 2 2" xfId="3866"/>
    <cellStyle name="_Samleoversikt 7 3 2 3" xfId="3867"/>
    <cellStyle name="_Samleoversikt 7 3 3" xfId="3868"/>
    <cellStyle name="_Samleoversikt 7 3 3 2" xfId="3869"/>
    <cellStyle name="_Samleoversikt 7 3 4" xfId="3870"/>
    <cellStyle name="_Samleoversikt 7 4" xfId="3871"/>
    <cellStyle name="_Samleoversikt 7 4 2" xfId="3872"/>
    <cellStyle name="_Samleoversikt 7 4 2 2" xfId="3873"/>
    <cellStyle name="_Samleoversikt 7 4 3" xfId="3874"/>
    <cellStyle name="_Samleoversikt 7 5" xfId="3875"/>
    <cellStyle name="_Samleoversikt 7 5 2" xfId="3876"/>
    <cellStyle name="_Samleoversikt 7 6" xfId="3877"/>
    <cellStyle name="_Samleoversikt 8" xfId="3878"/>
    <cellStyle name="_Samleoversikt 8 2" xfId="3879"/>
    <cellStyle name="_Samleoversikt 8 2 2" xfId="3880"/>
    <cellStyle name="_Samleoversikt 8 3" xfId="3881"/>
    <cellStyle name="_Samleoversikt 8 3 2" xfId="3882"/>
    <cellStyle name="_Samleoversikt 8 4" xfId="3883"/>
    <cellStyle name="_Samleoversikt 9" xfId="3884"/>
    <cellStyle name="_Samleoversikt 9 2" xfId="3885"/>
    <cellStyle name="_Samleoversikt 9 2 2" xfId="3886"/>
    <cellStyle name="_Samleoversikt 9 3" xfId="3887"/>
    <cellStyle name="_Samleoversikt 9 3 2" xfId="3888"/>
    <cellStyle name="_Samleoversikt 9 4" xfId="3889"/>
    <cellStyle name="_Samleoversikt_1" xfId="5142"/>
    <cellStyle name="_Samleoversikt_8" xfId="5143"/>
    <cellStyle name="_Samleoversikt_Adj_comprehensive_income_Trends" xfId="10163"/>
    <cellStyle name="_Samleoversikt_Adj_Key figures" xfId="10164"/>
    <cellStyle name="_Samleoversikt_Adjustment-Hovedtall" xfId="10165"/>
    <cellStyle name="_Samleoversikt_Døtre" xfId="3890"/>
    <cellStyle name="_Samleoversikt_Døtre 2" xfId="3891"/>
    <cellStyle name="_Samleoversikt_Døtre 2 2" xfId="3892"/>
    <cellStyle name="_Samleoversikt_Døtre 3" xfId="3893"/>
    <cellStyle name="_Samleoversikt_Expenses (1)" xfId="3614"/>
    <cellStyle name="_Samleoversikt_Fin perf (2)" xfId="12309"/>
    <cellStyle name="_Samleoversikt_Hovedtall" xfId="10166"/>
    <cellStyle name="_Samleoversikt_Nøkkeltall" xfId="10167"/>
    <cellStyle name="_Samleoversikt_Prognose eksponering " xfId="3894"/>
    <cellStyle name="_Samleoversikt_Prognose eksponering  2" xfId="3895"/>
    <cellStyle name="_Samleoversikt_Prognose eksponering  2 2" xfId="3896"/>
    <cellStyle name="_Samleoversikt_Prognose eksponering  2 2 2" xfId="3897"/>
    <cellStyle name="_Samleoversikt_Prognose eksponering  2 3" xfId="3898"/>
    <cellStyle name="_Samleoversikt_Prognose eksponering  3" xfId="3899"/>
    <cellStyle name="_Samleoversikt_Prognose eksponering  3 2" xfId="3900"/>
    <cellStyle name="_Samleoversikt_Prognose eksponering  4" xfId="3901"/>
    <cellStyle name="_Samleoversikt_Resultat" xfId="10168"/>
    <cellStyle name="_Samleoversikt_Results &amp; key fig." xfId="5138"/>
    <cellStyle name="_Samleoversikt_Side 9" xfId="5144"/>
    <cellStyle name="_Samleoversikt_Vedlegg" xfId="3902"/>
    <cellStyle name="_Samleoversikt_Vedlegg 2" xfId="3903"/>
    <cellStyle name="_Samleoversikt_Vedlegg 2 2" xfId="3904"/>
    <cellStyle name="_Samleoversikt_Vedlegg 2 2 2" xfId="3905"/>
    <cellStyle name="_Samleoversikt_Vedlegg 2 3" xfId="3906"/>
    <cellStyle name="_Samleoversikt_Vedlegg 3" xfId="3907"/>
    <cellStyle name="_Samleoversikt_Vedlegg 3 2" xfId="3908"/>
    <cellStyle name="_Samleoversikt_Vedlegg 4" xfId="3909"/>
    <cellStyle name="_Samleoversikt_YTD" xfId="5145"/>
    <cellStyle name="_sendtradematrix" xfId="948"/>
    <cellStyle name="_sendtradematrix_Hovedtall" xfId="10169"/>
    <cellStyle name="_sendtradematrix_Nøkkeltall" xfId="10170"/>
    <cellStyle name="_sendtradematrix_Q Sum_Res N" xfId="1044"/>
    <cellStyle name="_sendtradematrix_Resultat" xfId="10171"/>
    <cellStyle name="_Sigurd" xfId="1113"/>
    <cellStyle name="_Sigurd 2" xfId="12094"/>
    <cellStyle name="_Sigurd 3" xfId="12095"/>
    <cellStyle name="_spesial" xfId="3910"/>
    <cellStyle name="_style" xfId="81"/>
    <cellStyle name="_style 10" xfId="3912"/>
    <cellStyle name="_style 10 2" xfId="3913"/>
    <cellStyle name="_style 11" xfId="3914"/>
    <cellStyle name="_style 2" xfId="701"/>
    <cellStyle name="_style 2 2" xfId="3915"/>
    <cellStyle name="_style 2 2 2" xfId="3916"/>
    <cellStyle name="_style 2 2 2 2" xfId="3917"/>
    <cellStyle name="_style 2 2 2 2 2" xfId="3918"/>
    <cellStyle name="_style 2 2 2 2 2 2" xfId="3919"/>
    <cellStyle name="_style 2 2 2 2 3" xfId="3920"/>
    <cellStyle name="_style 2 2 2 3" xfId="3921"/>
    <cellStyle name="_style 2 2 2 3 2" xfId="3922"/>
    <cellStyle name="_style 2 2 2 4" xfId="3923"/>
    <cellStyle name="_style 2 2 3" xfId="3924"/>
    <cellStyle name="_style 2 2 3 2" xfId="3925"/>
    <cellStyle name="_style 2 2 3 2 2" xfId="3926"/>
    <cellStyle name="_style 2 2 3 3" xfId="3927"/>
    <cellStyle name="_style 2 2 4" xfId="3928"/>
    <cellStyle name="_style 2 2 4 2" xfId="3929"/>
    <cellStyle name="_style 2 2 5" xfId="3930"/>
    <cellStyle name="_style 2 3" xfId="3931"/>
    <cellStyle name="_style 2 3 2" xfId="3932"/>
    <cellStyle name="_style 2 3 2 2" xfId="3933"/>
    <cellStyle name="_style 2 3 2 2 2" xfId="3934"/>
    <cellStyle name="_style 2 3 2 3" xfId="3935"/>
    <cellStyle name="_style 2 3 3" xfId="3936"/>
    <cellStyle name="_style 2 3 3 2" xfId="3937"/>
    <cellStyle name="_style 2 3 4" xfId="3938"/>
    <cellStyle name="_style 2 4" xfId="3939"/>
    <cellStyle name="_style 2 4 2" xfId="3940"/>
    <cellStyle name="_style 2 4 2 2" xfId="3941"/>
    <cellStyle name="_style 2 4 3" xfId="3942"/>
    <cellStyle name="_style 2 4 3 2" xfId="3943"/>
    <cellStyle name="_style 2 4 4" xfId="3944"/>
    <cellStyle name="_style 2 5" xfId="3945"/>
    <cellStyle name="_style 2 5 2" xfId="3946"/>
    <cellStyle name="_style 2 6" xfId="3947"/>
    <cellStyle name="_style 2 6 2" xfId="3948"/>
    <cellStyle name="_style 2 7" xfId="3949"/>
    <cellStyle name="_style 2_Prognose eksponering " xfId="3950"/>
    <cellStyle name="_style 2_Prognose eksponering  2" xfId="3951"/>
    <cellStyle name="_style 2_Prognose eksponering  2 2" xfId="3952"/>
    <cellStyle name="_style 2_Prognose eksponering  2 2 2" xfId="3953"/>
    <cellStyle name="_style 2_Prognose eksponering  2 3" xfId="3954"/>
    <cellStyle name="_style 2_Prognose eksponering  3" xfId="3955"/>
    <cellStyle name="_style 2_Prognose eksponering  3 2" xfId="3956"/>
    <cellStyle name="_style 2_Prognose eksponering  4" xfId="3957"/>
    <cellStyle name="_style 2_Vedlegg" xfId="3958"/>
    <cellStyle name="_style 2_Vedlegg 2" xfId="3959"/>
    <cellStyle name="_style 2_Vedlegg 2 2" xfId="3960"/>
    <cellStyle name="_style 2_Vedlegg 2 2 2" xfId="3961"/>
    <cellStyle name="_style 2_Vedlegg 2 3" xfId="3962"/>
    <cellStyle name="_style 2_Vedlegg 3" xfId="3963"/>
    <cellStyle name="_style 2_Vedlegg 3 2" xfId="3964"/>
    <cellStyle name="_style 2_Vedlegg 4" xfId="3965"/>
    <cellStyle name="_style 3" xfId="1439"/>
    <cellStyle name="_style 3 2" xfId="3966"/>
    <cellStyle name="_style 3 2 2" xfId="3967"/>
    <cellStyle name="_style 3 2 2 2" xfId="3968"/>
    <cellStyle name="_style 3 2 2 2 2" xfId="3969"/>
    <cellStyle name="_style 3 2 2 3" xfId="3970"/>
    <cellStyle name="_style 3 2 3" xfId="3971"/>
    <cellStyle name="_style 3 2 3 2" xfId="3972"/>
    <cellStyle name="_style 3 2 4" xfId="3973"/>
    <cellStyle name="_style 3 3" xfId="3974"/>
    <cellStyle name="_style 3 3 2" xfId="3975"/>
    <cellStyle name="_style 3 3 2 2" xfId="3976"/>
    <cellStyle name="_style 3 3 3" xfId="3977"/>
    <cellStyle name="_style 3 4" xfId="3978"/>
    <cellStyle name="_style 3 4 2" xfId="3979"/>
    <cellStyle name="_style 3 5" xfId="3980"/>
    <cellStyle name="_style 4" xfId="3981"/>
    <cellStyle name="_style 4 2" xfId="3982"/>
    <cellStyle name="_style 4 2 2" xfId="3983"/>
    <cellStyle name="_style 4 2 2 2" xfId="3984"/>
    <cellStyle name="_style 4 2 2 2 2" xfId="3985"/>
    <cellStyle name="_style 4 2 2 2 2 2" xfId="3986"/>
    <cellStyle name="_style 4 2 2 2 3" xfId="3987"/>
    <cellStyle name="_style 4 2 2 3" xfId="3988"/>
    <cellStyle name="_style 4 2 2 3 2" xfId="3989"/>
    <cellStyle name="_style 4 2 2 4" xfId="3990"/>
    <cellStyle name="_style 4 2 3" xfId="3991"/>
    <cellStyle name="_style 4 2 3 2" xfId="3992"/>
    <cellStyle name="_style 4 2 3 2 2" xfId="3993"/>
    <cellStyle name="_style 4 2 3 3" xfId="3994"/>
    <cellStyle name="_style 4 2 4" xfId="3995"/>
    <cellStyle name="_style 4 2 4 2" xfId="3996"/>
    <cellStyle name="_style 4 2 5" xfId="3997"/>
    <cellStyle name="_style 4 3" xfId="3998"/>
    <cellStyle name="_style 4 3 2" xfId="3999"/>
    <cellStyle name="_style 4 3 2 2" xfId="4000"/>
    <cellStyle name="_style 4 3 2 2 2" xfId="4001"/>
    <cellStyle name="_style 4 3 2 3" xfId="4002"/>
    <cellStyle name="_style 4 3 3" xfId="4003"/>
    <cellStyle name="_style 4 3 3 2" xfId="4004"/>
    <cellStyle name="_style 4 3 4" xfId="4005"/>
    <cellStyle name="_style 4 4" xfId="4006"/>
    <cellStyle name="_style 4 4 2" xfId="4007"/>
    <cellStyle name="_style 4 4 2 2" xfId="4008"/>
    <cellStyle name="_style 4 4 3" xfId="4009"/>
    <cellStyle name="_style 4 5" xfId="4010"/>
    <cellStyle name="_style 4 5 2" xfId="4011"/>
    <cellStyle name="_style 4 6" xfId="4012"/>
    <cellStyle name="_style 5" xfId="4013"/>
    <cellStyle name="_style 5 2" xfId="4014"/>
    <cellStyle name="_style 5 2 2" xfId="4015"/>
    <cellStyle name="_style 5 2 2 2" xfId="4016"/>
    <cellStyle name="_style 5 2 2 2 2" xfId="4017"/>
    <cellStyle name="_style 5 2 2 2 2 2" xfId="4018"/>
    <cellStyle name="_style 5 2 2 2 3" xfId="4019"/>
    <cellStyle name="_style 5 2 2 3" xfId="4020"/>
    <cellStyle name="_style 5 2 2 3 2" xfId="4021"/>
    <cellStyle name="_style 5 2 2 4" xfId="4022"/>
    <cellStyle name="_style 5 2 3" xfId="4023"/>
    <cellStyle name="_style 5 2 3 2" xfId="4024"/>
    <cellStyle name="_style 5 2 3 2 2" xfId="4025"/>
    <cellStyle name="_style 5 2 3 3" xfId="4026"/>
    <cellStyle name="_style 5 2 4" xfId="4027"/>
    <cellStyle name="_style 5 2 4 2" xfId="4028"/>
    <cellStyle name="_style 5 2 5" xfId="4029"/>
    <cellStyle name="_style 5 3" xfId="4030"/>
    <cellStyle name="_style 5 3 2" xfId="4031"/>
    <cellStyle name="_style 5 3 2 2" xfId="4032"/>
    <cellStyle name="_style 5 3 2 2 2" xfId="4033"/>
    <cellStyle name="_style 5 3 2 3" xfId="4034"/>
    <cellStyle name="_style 5 3 3" xfId="4035"/>
    <cellStyle name="_style 5 3 3 2" xfId="4036"/>
    <cellStyle name="_style 5 3 4" xfId="4037"/>
    <cellStyle name="_style 5 4" xfId="4038"/>
    <cellStyle name="_style 5 4 2" xfId="4039"/>
    <cellStyle name="_style 5 4 2 2" xfId="4040"/>
    <cellStyle name="_style 5 4 3" xfId="4041"/>
    <cellStyle name="_style 5 5" xfId="4042"/>
    <cellStyle name="_style 5 5 2" xfId="4043"/>
    <cellStyle name="_style 5 6" xfId="4044"/>
    <cellStyle name="_style 6" xfId="4045"/>
    <cellStyle name="_style 6 2" xfId="4046"/>
    <cellStyle name="_style 6 2 2" xfId="4047"/>
    <cellStyle name="_style 6 2 2 2" xfId="4048"/>
    <cellStyle name="_style 6 2 2 2 2" xfId="4049"/>
    <cellStyle name="_style 6 2 2 2 2 2" xfId="4050"/>
    <cellStyle name="_style 6 2 2 2 3" xfId="4051"/>
    <cellStyle name="_style 6 2 2 3" xfId="4052"/>
    <cellStyle name="_style 6 2 2 3 2" xfId="4053"/>
    <cellStyle name="_style 6 2 2 4" xfId="4054"/>
    <cellStyle name="_style 6 2 3" xfId="4055"/>
    <cellStyle name="_style 6 2 3 2" xfId="4056"/>
    <cellStyle name="_style 6 2 3 2 2" xfId="4057"/>
    <cellStyle name="_style 6 2 3 3" xfId="4058"/>
    <cellStyle name="_style 6 2 4" xfId="4059"/>
    <cellStyle name="_style 6 2 4 2" xfId="4060"/>
    <cellStyle name="_style 6 2 5" xfId="4061"/>
    <cellStyle name="_style 6 3" xfId="4062"/>
    <cellStyle name="_style 6 3 2" xfId="4063"/>
    <cellStyle name="_style 6 3 2 2" xfId="4064"/>
    <cellStyle name="_style 6 3 2 2 2" xfId="4065"/>
    <cellStyle name="_style 6 3 2 3" xfId="4066"/>
    <cellStyle name="_style 6 3 3" xfId="4067"/>
    <cellStyle name="_style 6 3 3 2" xfId="4068"/>
    <cellStyle name="_style 6 3 4" xfId="4069"/>
    <cellStyle name="_style 6 4" xfId="4070"/>
    <cellStyle name="_style 6 4 2" xfId="4071"/>
    <cellStyle name="_style 6 4 2 2" xfId="4072"/>
    <cellStyle name="_style 6 4 3" xfId="4073"/>
    <cellStyle name="_style 6 5" xfId="4074"/>
    <cellStyle name="_style 6 5 2" xfId="4075"/>
    <cellStyle name="_style 6 6" xfId="4076"/>
    <cellStyle name="_style 7" xfId="4077"/>
    <cellStyle name="_style 7 2" xfId="4078"/>
    <cellStyle name="_style 7 2 2" xfId="4079"/>
    <cellStyle name="_style 7 2 2 2" xfId="4080"/>
    <cellStyle name="_style 7 2 2 2 2" xfId="4081"/>
    <cellStyle name="_style 7 2 2 3" xfId="4082"/>
    <cellStyle name="_style 7 2 3" xfId="4083"/>
    <cellStyle name="_style 7 2 3 2" xfId="4084"/>
    <cellStyle name="_style 7 2 4" xfId="4085"/>
    <cellStyle name="_style 7 3" xfId="4086"/>
    <cellStyle name="_style 7 3 2" xfId="4087"/>
    <cellStyle name="_style 7 3 2 2" xfId="4088"/>
    <cellStyle name="_style 7 3 2 2 2" xfId="4089"/>
    <cellStyle name="_style 7 3 2 3" xfId="4090"/>
    <cellStyle name="_style 7 3 3" xfId="4091"/>
    <cellStyle name="_style 7 3 3 2" xfId="4092"/>
    <cellStyle name="_style 7 3 4" xfId="4093"/>
    <cellStyle name="_style 7 4" xfId="4094"/>
    <cellStyle name="_style 7 4 2" xfId="4095"/>
    <cellStyle name="_style 7 4 2 2" xfId="4096"/>
    <cellStyle name="_style 7 4 3" xfId="4097"/>
    <cellStyle name="_style 7 5" xfId="4098"/>
    <cellStyle name="_style 7 5 2" xfId="4099"/>
    <cellStyle name="_style 7 6" xfId="4100"/>
    <cellStyle name="_style 8" xfId="4101"/>
    <cellStyle name="_style 8 2" xfId="4102"/>
    <cellStyle name="_style 8 2 2" xfId="4103"/>
    <cellStyle name="_style 8 3" xfId="4104"/>
    <cellStyle name="_style 8 3 2" xfId="4105"/>
    <cellStyle name="_style 8 4" xfId="4106"/>
    <cellStyle name="_style 9" xfId="4107"/>
    <cellStyle name="_style 9 2" xfId="4108"/>
    <cellStyle name="_style_Expenses (1)" xfId="3911"/>
    <cellStyle name="_style_Fin perf (2)" xfId="12310"/>
    <cellStyle name="_style_Prognose eksponering " xfId="4109"/>
    <cellStyle name="_style_Prognose eksponering  2" xfId="4110"/>
    <cellStyle name="_style_Prognose eksponering  2 2" xfId="4111"/>
    <cellStyle name="_style_Prognose eksponering  2 2 2" xfId="4112"/>
    <cellStyle name="_style_Prognose eksponering  2 3" xfId="4113"/>
    <cellStyle name="_style_Prognose eksponering  3" xfId="4114"/>
    <cellStyle name="_style_Prognose eksponering  3 2" xfId="4115"/>
    <cellStyle name="_style_Prognose eksponering  4" xfId="4116"/>
    <cellStyle name="_style_Results &amp; key fig." xfId="5146"/>
    <cellStyle name="_style_Vedlegg" xfId="4117"/>
    <cellStyle name="_style_Vedlegg 2" xfId="4118"/>
    <cellStyle name="_style_Vedlegg 2 2" xfId="4119"/>
    <cellStyle name="_style_Vedlegg 2 2 2" xfId="4120"/>
    <cellStyle name="_style_Vedlegg 2 3" xfId="4121"/>
    <cellStyle name="_style_Vedlegg 3" xfId="4122"/>
    <cellStyle name="_style_Vedlegg 3 2" xfId="4123"/>
    <cellStyle name="_style_Vedlegg 4" xfId="4124"/>
    <cellStyle name="_SubHeading" xfId="82"/>
    <cellStyle name="_SubHeading_prestemp" xfId="83"/>
    <cellStyle name="_SubHeading_prestemp 2" xfId="5147"/>
    <cellStyle name="_SubHeading_prestemp_Balanse" xfId="10172"/>
    <cellStyle name="_SubHeading_prestemp_Hovedtall" xfId="10173"/>
    <cellStyle name="_SubHeading_prestemp_INPUT SAP" xfId="12311"/>
    <cellStyle name="_SubHeading_prestemp_Nøkkeltall" xfId="10174"/>
    <cellStyle name="_SubHeading_prestemp_Other Konsern 1503" xfId="12312"/>
    <cellStyle name="_SubHeading_prestemp_Other Konsern bank 1503" xfId="12313"/>
    <cellStyle name="_SubHeading_prestemp_Resultat" xfId="10175"/>
    <cellStyle name="_Tabell inntekter KIL 0908" xfId="4125"/>
    <cellStyle name="_Table" xfId="84"/>
    <cellStyle name="_Table 2" xfId="702"/>
    <cellStyle name="_Table 2 2" xfId="855"/>
    <cellStyle name="_Table 2 2 2" xfId="874"/>
    <cellStyle name="_Table 2 2 2 2" xfId="1296"/>
    <cellStyle name="_Table 2 2 2 2 2" xfId="4775"/>
    <cellStyle name="_Table 2 2 2 2 2 2" xfId="12363"/>
    <cellStyle name="_Table 2 2 2 2 2_Results &amp; key fig." xfId="10176"/>
    <cellStyle name="_Table 2 2 2 2 3" xfId="4810"/>
    <cellStyle name="_Table 2 2 2 2 3 2" xfId="12364"/>
    <cellStyle name="_Table 2 2 2 2 4" xfId="9999"/>
    <cellStyle name="_Table 2 2 2 2_Fin perf (2)" xfId="12314"/>
    <cellStyle name="_Table 2 2 2 2_Results &amp; key fig." xfId="5152"/>
    <cellStyle name="_Table 2 2 2 2_Results &amp; key fig. 2" xfId="12365"/>
    <cellStyle name="_Table 2 2 2 2_Results &amp; key fig._1" xfId="10177"/>
    <cellStyle name="_Table 2 2 2 3" xfId="4741"/>
    <cellStyle name="_Table 2 2 2 3 2" xfId="12366"/>
    <cellStyle name="_Table 2 2 2 3_Results &amp; key fig." xfId="10178"/>
    <cellStyle name="_Table 2 2 2_Fin perf (2)" xfId="12315"/>
    <cellStyle name="_Table 2 2 2_Results &amp; key fig." xfId="5151"/>
    <cellStyle name="_Table 2 2 2_Results &amp; key fig. 2" xfId="12367"/>
    <cellStyle name="_Table 2 2 2_Results &amp; key fig._1" xfId="10179"/>
    <cellStyle name="_Table 2 2 3" xfId="4746"/>
    <cellStyle name="_Table 2 2 3 2" xfId="12368"/>
    <cellStyle name="_Table 2 2 4" xfId="9987"/>
    <cellStyle name="_Table 2 2_Fin perf (2)" xfId="12316"/>
    <cellStyle name="_Table 2 2_Results &amp; key fig." xfId="5150"/>
    <cellStyle name="_Table 2 2_Results &amp; key fig. 2" xfId="12369"/>
    <cellStyle name="_Table 2 2_Results &amp; key fig._1" xfId="10180"/>
    <cellStyle name="_Table 2 3" xfId="872"/>
    <cellStyle name="_Table 2 3 2" xfId="1297"/>
    <cellStyle name="_Table 2 3 2 2" xfId="4776"/>
    <cellStyle name="_Table 2 3 2 2 2" xfId="12370"/>
    <cellStyle name="_Table 2 3 2 3" xfId="4821"/>
    <cellStyle name="_Table 2 3 2 3 2" xfId="12371"/>
    <cellStyle name="_Table 2 3 2 4" xfId="10000"/>
    <cellStyle name="_Table 2 3 2_Fin perf (2)" xfId="12317"/>
    <cellStyle name="_Table 2 3 2_Results &amp; key fig." xfId="5154"/>
    <cellStyle name="_Table 2 3 2_Results &amp; key fig. 2" xfId="12372"/>
    <cellStyle name="_Table 2 3 2_Results &amp; key fig._1" xfId="10181"/>
    <cellStyle name="_Table 2 3 3" xfId="4824"/>
    <cellStyle name="_Table 2 3 3 2" xfId="12373"/>
    <cellStyle name="_Table 2 3_Fin perf (2)" xfId="12318"/>
    <cellStyle name="_Table 2 3_Results &amp; key fig." xfId="5153"/>
    <cellStyle name="_Table 2 3_Results &amp; key fig. 2" xfId="12374"/>
    <cellStyle name="_Table 2 3_Results &amp; key fig._1" xfId="10182"/>
    <cellStyle name="_Table 2 4" xfId="4728"/>
    <cellStyle name="_Table 2 4 2" xfId="12375"/>
    <cellStyle name="_Table 2_Fin perf (2)" xfId="12319"/>
    <cellStyle name="_Table 2_Results &amp; key fig." xfId="5149"/>
    <cellStyle name="_Table 2_Results &amp; key fig. 2" xfId="12376"/>
    <cellStyle name="_Table 2_Results &amp; key fig._1" xfId="10183"/>
    <cellStyle name="_Table 3" xfId="850"/>
    <cellStyle name="_Table 3 2" xfId="873"/>
    <cellStyle name="_Table 3 2 2" xfId="1298"/>
    <cellStyle name="_Table 3 2 2 2" xfId="4777"/>
    <cellStyle name="_Table 3 2 2 2 2" xfId="12377"/>
    <cellStyle name="_Table 3 2 2 3" xfId="4732"/>
    <cellStyle name="_Table 3 2 2 3 2" xfId="12378"/>
    <cellStyle name="_Table 3 2 2 4" xfId="10001"/>
    <cellStyle name="_Table 3 2 2_Fin perf (2)" xfId="12320"/>
    <cellStyle name="_Table 3 2 2_Results &amp; key fig." xfId="5157"/>
    <cellStyle name="_Table 3 2 2_Results &amp; key fig. 2" xfId="12379"/>
    <cellStyle name="_Table 3 2 2_Results &amp; key fig._1" xfId="10184"/>
    <cellStyle name="_Table 3 2 3" xfId="4827"/>
    <cellStyle name="_Table 3 2 3 2" xfId="12380"/>
    <cellStyle name="_Table 3 2_Fin perf (2)" xfId="12321"/>
    <cellStyle name="_Table 3 2_Results &amp; key fig." xfId="5156"/>
    <cellStyle name="_Table 3 2_Results &amp; key fig. 2" xfId="12381"/>
    <cellStyle name="_Table 3 2_Results &amp; key fig._1" xfId="10185"/>
    <cellStyle name="_Table 3 3" xfId="4742"/>
    <cellStyle name="_Table 3 3 2" xfId="12382"/>
    <cellStyle name="_Table 3 4" xfId="9984"/>
    <cellStyle name="_Table 3_Fin perf (2)" xfId="12322"/>
    <cellStyle name="_Table 3_Results &amp; key fig." xfId="5155"/>
    <cellStyle name="_Table 3_Results &amp; key fig. 2" xfId="12383"/>
    <cellStyle name="_Table 3_Results &amp; key fig._1" xfId="10186"/>
    <cellStyle name="_Table 4" xfId="4830"/>
    <cellStyle name="_Table 4 2" xfId="12384"/>
    <cellStyle name="_Table 5" xfId="12229"/>
    <cellStyle name="_Table 6" xfId="12230"/>
    <cellStyle name="_Table 7" xfId="12231"/>
    <cellStyle name="_Table 8" xfId="12232"/>
    <cellStyle name="_Table_Expenses (1)" xfId="4722"/>
    <cellStyle name="_Table_Expenses (1) 2" xfId="4829"/>
    <cellStyle name="_Table_Expenses (1) 2 2" xfId="12385"/>
    <cellStyle name="_Table_Expenses (1) 3" xfId="12386"/>
    <cellStyle name="_Table_Fin perf (2)" xfId="12323"/>
    <cellStyle name="_Table_Results &amp; key fig." xfId="5148"/>
    <cellStyle name="_Table_Results &amp; key fig. 2" xfId="12387"/>
    <cellStyle name="_Table_Results &amp; key fig._1" xfId="10187"/>
    <cellStyle name="_TableHead" xfId="85"/>
    <cellStyle name="_TableRowHead" xfId="86"/>
    <cellStyle name="_TableSuperHead" xfId="87"/>
    <cellStyle name="_Tall 2005-2010 kap" xfId="1043"/>
    <cellStyle name="_Total" xfId="88"/>
    <cellStyle name="_Total 2" xfId="703"/>
    <cellStyle name="_Total 2 2" xfId="4127"/>
    <cellStyle name="_Total 2 2 2" xfId="4128"/>
    <cellStyle name="_Total 2 2 2 2" xfId="4129"/>
    <cellStyle name="_Total 2 2 3" xfId="4130"/>
    <cellStyle name="_Total 2 3" xfId="4131"/>
    <cellStyle name="_Total 2 3 2" xfId="4132"/>
    <cellStyle name="_Total 2 4" xfId="4133"/>
    <cellStyle name="_Total 3" xfId="1440"/>
    <cellStyle name="_Total 3 2" xfId="4134"/>
    <cellStyle name="_Total 4" xfId="4135"/>
    <cellStyle name="_Total 4 2" xfId="4136"/>
    <cellStyle name="_Total 5" xfId="4137"/>
    <cellStyle name="_Total_Expenses (1)" xfId="4126"/>
    <cellStyle name="_Total_Fin perf (2)" xfId="12324"/>
    <cellStyle name="_Total_Prognose eksponering " xfId="4138"/>
    <cellStyle name="_Total_Prognose eksponering  2" xfId="4139"/>
    <cellStyle name="_Total_Prognose eksponering  2 2" xfId="4140"/>
    <cellStyle name="_Total_Prognose eksponering  2 2 2" xfId="4141"/>
    <cellStyle name="_Total_Prognose eksponering  2 3" xfId="4142"/>
    <cellStyle name="_Total_Prognose eksponering  3" xfId="4143"/>
    <cellStyle name="_Total_Prognose eksponering  3 2" xfId="4144"/>
    <cellStyle name="_Total_Prognose eksponering  4" xfId="4145"/>
    <cellStyle name="_Total_Results &amp; key fig." xfId="5158"/>
    <cellStyle name="_Total_Vedlegg" xfId="4146"/>
    <cellStyle name="_Total_Vedlegg 2" xfId="4147"/>
    <cellStyle name="_Total_Vedlegg 2 2" xfId="4148"/>
    <cellStyle name="_Total_Vedlegg 2 2 2" xfId="4149"/>
    <cellStyle name="_Total_Vedlegg 2 3" xfId="4150"/>
    <cellStyle name="_Total_Vedlegg 2 3 2" xfId="4151"/>
    <cellStyle name="_Total_Vedlegg 2 4" xfId="4152"/>
    <cellStyle name="_Total_Vedlegg 3" xfId="4153"/>
    <cellStyle name="_Total_Vedlegg 3 2" xfId="4154"/>
    <cellStyle name="_Total_Vedlegg 4" xfId="4155"/>
    <cellStyle name="_Total_Vedlegg 4 2" xfId="4156"/>
    <cellStyle name="_Total_Vedlegg 5" xfId="4157"/>
    <cellStyle name="_Total_Vedlegg_1" xfId="4158"/>
    <cellStyle name="_Total_Vedlegg_1 2" xfId="4159"/>
    <cellStyle name="_Total_Vedlegg_1 2 2" xfId="4160"/>
    <cellStyle name="_Total_Vedlegg_1 2 2 2" xfId="4161"/>
    <cellStyle name="_Total_Vedlegg_1 2 3" xfId="4162"/>
    <cellStyle name="_Total_Vedlegg_1 3" xfId="4163"/>
    <cellStyle name="_Total_Vedlegg_1 3 2" xfId="4164"/>
    <cellStyle name="_Total_Vedlegg_1 4" xfId="4165"/>
    <cellStyle name="_Utvikling i balansen i løpet av 2008 innskudd (2)" xfId="10188"/>
    <cellStyle name="_Uvanlige poster 0909" xfId="4166"/>
    <cellStyle name="_Uvanlige poster 0912 ny versjon 2" xfId="4167"/>
    <cellStyle name="_Uvanlige poster 2010" xfId="4168"/>
    <cellStyle name="_Valeffekt NORD, Lux og Finans 16 april" xfId="1114"/>
    <cellStyle name="_Valeffekt NORD, Lux og Finans 16 april 2" xfId="12096"/>
    <cellStyle name="_Valeffekt NORD, Lux og Finans 16 april 3" xfId="12097"/>
    <cellStyle name="_Valeffekt NORD, Lux og Finans 21. august" xfId="1115"/>
    <cellStyle name="_Valeffekt NORD, Lux og Finans 21. august 2" xfId="12098"/>
    <cellStyle name="_Valeffekt NORD, Lux og Finans 21. august 3" xfId="12099"/>
    <cellStyle name="_Valeffekt NORD, Lux og Finans 27 november" xfId="1116"/>
    <cellStyle name="_Valeffekt NORD, Lux og Finans 27 november 2" xfId="12100"/>
    <cellStyle name="_Valeffekt NORD, Lux og Finans 27 november 3" xfId="12101"/>
    <cellStyle name="_Valeffekt NORD, Lux og Finans 31 des" xfId="1117"/>
    <cellStyle name="_Valeffekt NORD, Lux og Finans 31 des 2" xfId="12102"/>
    <cellStyle name="_Valeffekt NORD, Lux og Finans 31 des 3" xfId="12103"/>
    <cellStyle name="_Valeffekt NORD, Lux og Finans 3Q09" xfId="1118"/>
    <cellStyle name="_Valeffekt NORD, Lux og Finans 3Q09 2" xfId="12104"/>
    <cellStyle name="_Valeffekt NORD, Lux og Finans 3Q09 3" xfId="12105"/>
    <cellStyle name="_Valeffekt NORD, Lux og Finans 9 april" xfId="1119"/>
    <cellStyle name="_Valeffekt NORD, Lux og Finans 9 april 2" xfId="12106"/>
    <cellStyle name="_Valeffekt NORD, Lux og Finans 9 april 3" xfId="12107"/>
    <cellStyle name="_valutakorrigert utlån" xfId="1120"/>
    <cellStyle name="_valutakorrigert utlån 2" xfId="12108"/>
    <cellStyle name="_valutakorrigert utlån 3" xfId="12109"/>
    <cellStyle name="_Valutakursendringer 29 jan" xfId="1121"/>
    <cellStyle name="_Valutakursendringer 29 jan 2" xfId="12110"/>
    <cellStyle name="_Valutakursendringer 29 jan 3" xfId="12111"/>
    <cellStyle name="_Vital Total" xfId="89"/>
    <cellStyle name="_Vital Total 2" xfId="704"/>
    <cellStyle name="_Vital Total 2 2" xfId="4170"/>
    <cellStyle name="_Vital Total 2 2 2" xfId="4171"/>
    <cellStyle name="_Vital Total 2 2 2 2" xfId="4172"/>
    <cellStyle name="_Vital Total 2 2 3" xfId="4173"/>
    <cellStyle name="_Vital Total 2 3" xfId="4174"/>
    <cellStyle name="_Vital Total 2 3 2" xfId="4175"/>
    <cellStyle name="_Vital Total 2 4" xfId="4176"/>
    <cellStyle name="_Vital Total 3" xfId="1441"/>
    <cellStyle name="_Vital Total 3 2" xfId="4177"/>
    <cellStyle name="_Vital Total 4" xfId="4178"/>
    <cellStyle name="_Vital Total 4 2" xfId="4179"/>
    <cellStyle name="_Vital Total 5" xfId="4180"/>
    <cellStyle name="_Vital Total_Expenses (1)" xfId="4169"/>
    <cellStyle name="_Vital Total_Fin perf (2)" xfId="12325"/>
    <cellStyle name="_Vital Total_Prognose eksponering " xfId="4181"/>
    <cellStyle name="_Vital Total_Prognose eksponering  2" xfId="4182"/>
    <cellStyle name="_Vital Total_Prognose eksponering  2 2" xfId="4183"/>
    <cellStyle name="_Vital Total_Prognose eksponering  2 2 2" xfId="4184"/>
    <cellStyle name="_Vital Total_Prognose eksponering  2 3" xfId="4185"/>
    <cellStyle name="_Vital Total_Prognose eksponering  3" xfId="4186"/>
    <cellStyle name="_Vital Total_Prognose eksponering  3 2" xfId="4187"/>
    <cellStyle name="_Vital Total_Prognose eksponering  4" xfId="4188"/>
    <cellStyle name="_Vital Total_Results &amp; key fig." xfId="5159"/>
    <cellStyle name="_Vital Total_Vedlegg" xfId="4189"/>
    <cellStyle name="_Vital Total_Vedlegg 2" xfId="4190"/>
    <cellStyle name="_Vital Total_Vedlegg 2 2" xfId="4191"/>
    <cellStyle name="_Vital Total_Vedlegg 2 2 2" xfId="4192"/>
    <cellStyle name="_Vital Total_Vedlegg 2 3" xfId="4193"/>
    <cellStyle name="_Vital Total_Vedlegg 2 3 2" xfId="4194"/>
    <cellStyle name="_Vital Total_Vedlegg 2 4" xfId="4195"/>
    <cellStyle name="_Vital Total_Vedlegg 3" xfId="4196"/>
    <cellStyle name="_Vital Total_Vedlegg 3 2" xfId="4197"/>
    <cellStyle name="_Vital Total_Vedlegg 4" xfId="4198"/>
    <cellStyle name="_Vital Total_Vedlegg 4 2" xfId="4199"/>
    <cellStyle name="_Vital Total_Vedlegg 5" xfId="4200"/>
    <cellStyle name="_Vital Total_Vedlegg_1" xfId="4201"/>
    <cellStyle name="_Vital Total_Vedlegg_1 2" xfId="4202"/>
    <cellStyle name="_Vital Total_Vedlegg_1 2 2" xfId="4203"/>
    <cellStyle name="_Vital Total_Vedlegg_1 2 2 2" xfId="4204"/>
    <cellStyle name="_Vital Total_Vedlegg_1 2 3" xfId="4205"/>
    <cellStyle name="_Vital Total_Vedlegg_1 3" xfId="4206"/>
    <cellStyle name="_Vital Total_Vedlegg_1 3 2" xfId="4207"/>
    <cellStyle name="_Vital Total_Vedlegg_1 4" xfId="4208"/>
    <cellStyle name="_Vurd.kategori 0812 Verdipapirinnlån" xfId="10189"/>
    <cellStyle name="1 antraštė" xfId="90"/>
    <cellStyle name="1,comma" xfId="91"/>
    <cellStyle name="1,comma 2" xfId="705"/>
    <cellStyle name="1,comma 2 2" xfId="10190"/>
    <cellStyle name="1,comma 3" xfId="10191"/>
    <cellStyle name="1,comma_Expenses (1)" xfId="4209"/>
    <cellStyle name="2 antraštė" xfId="92"/>
    <cellStyle name="20 % - Markeringsfarve1" xfId="10192"/>
    <cellStyle name="20 % - Markeringsfarve2" xfId="10193"/>
    <cellStyle name="20 % - Markeringsfarve3" xfId="10194"/>
    <cellStyle name="20 % - Markeringsfarve4" xfId="10195"/>
    <cellStyle name="20 % - Markeringsfarve5" xfId="10196"/>
    <cellStyle name="20 % - Markeringsfarve6" xfId="10197"/>
    <cellStyle name="20% - Accent1" xfId="93"/>
    <cellStyle name="20% - Accent1 2" xfId="1122"/>
    <cellStyle name="20% - Accent1 2 2" xfId="4211"/>
    <cellStyle name="20% - Accent1 2 3" xfId="4212"/>
    <cellStyle name="20% - Accent1 2 3 2" xfId="4213"/>
    <cellStyle name="20% - Accent1 2 3 3" xfId="4214"/>
    <cellStyle name="20% - Accent1 2 3 4" xfId="4215"/>
    <cellStyle name="20% - Accent1 2 3 5" xfId="4216"/>
    <cellStyle name="20% - Accent1 2 4" xfId="4217"/>
    <cellStyle name="20% - Accent1 2_Expenses (1)" xfId="4210"/>
    <cellStyle name="20% - Accent1 3" xfId="4218"/>
    <cellStyle name="20% - Accent1_7. Other MTM adjustments" xfId="5160"/>
    <cellStyle name="20% - Accent2" xfId="94"/>
    <cellStyle name="20% - Accent2 2" xfId="1123"/>
    <cellStyle name="20% - Accent2 2 2" xfId="4220"/>
    <cellStyle name="20% - Accent2 2 3" xfId="4221"/>
    <cellStyle name="20% - Accent2 2 3 2" xfId="4222"/>
    <cellStyle name="20% - Accent2 2 3 3" xfId="4223"/>
    <cellStyle name="20% - Accent2 2 3 4" xfId="4224"/>
    <cellStyle name="20% - Accent2 2 3 5" xfId="4225"/>
    <cellStyle name="20% - Accent2 2 4" xfId="4226"/>
    <cellStyle name="20% - Accent2 2_Expenses (1)" xfId="4219"/>
    <cellStyle name="20% - Accent2 3" xfId="4227"/>
    <cellStyle name="20% - Accent2_7. Other MTM adjustments" xfId="5161"/>
    <cellStyle name="20% - Accent3" xfId="95"/>
    <cellStyle name="20% - Accent3 2" xfId="1124"/>
    <cellStyle name="20% - Accent3 2 2" xfId="4229"/>
    <cellStyle name="20% - Accent3 2 3" xfId="4230"/>
    <cellStyle name="20% - Accent3 2 3 2" xfId="4231"/>
    <cellStyle name="20% - Accent3 2 3 3" xfId="4232"/>
    <cellStyle name="20% - Accent3 2 3 4" xfId="4233"/>
    <cellStyle name="20% - Accent3 2 3 5" xfId="4234"/>
    <cellStyle name="20% - Accent3 2 4" xfId="4235"/>
    <cellStyle name="20% - Accent3 2_Expenses (1)" xfId="4228"/>
    <cellStyle name="20% - Accent3 3" xfId="4236"/>
    <cellStyle name="20% - Accent3_7. Other MTM adjustments" xfId="5162"/>
    <cellStyle name="20% - Accent4" xfId="96"/>
    <cellStyle name="20% - Accent4 2" xfId="1125"/>
    <cellStyle name="20% - Accent4 2 2" xfId="4238"/>
    <cellStyle name="20% - Accent4 2 3" xfId="4239"/>
    <cellStyle name="20% - Accent4 2 3 2" xfId="4240"/>
    <cellStyle name="20% - Accent4 2 3 3" xfId="4241"/>
    <cellStyle name="20% - Accent4 2 3 4" xfId="4242"/>
    <cellStyle name="20% - Accent4 2 3 5" xfId="4243"/>
    <cellStyle name="20% - Accent4 2 4" xfId="4244"/>
    <cellStyle name="20% - Accent4 2_Expenses (1)" xfId="4237"/>
    <cellStyle name="20% - Accent4 3" xfId="4245"/>
    <cellStyle name="20% - Accent4_7. Other MTM adjustments" xfId="5163"/>
    <cellStyle name="20% - Accent5" xfId="97"/>
    <cellStyle name="20% - Accent5 2" xfId="4247"/>
    <cellStyle name="20% - Accent5 2 2" xfId="4248"/>
    <cellStyle name="20% - Accent5 2_Results &amp; key fig." xfId="5164"/>
    <cellStyle name="20% - Accent5 3" xfId="4249"/>
    <cellStyle name="20% - Accent5_Expenses (1)" xfId="4246"/>
    <cellStyle name="20% - Accent6" xfId="98"/>
    <cellStyle name="20% - Accent6 2" xfId="1126"/>
    <cellStyle name="20% - Accent6 2 2" xfId="4251"/>
    <cellStyle name="20% - Accent6 2_Expenses (1)" xfId="4250"/>
    <cellStyle name="20% - Accent6 3" xfId="4252"/>
    <cellStyle name="20% - Accent6_7. Other MTM adjustments" xfId="5165"/>
    <cellStyle name="20% - akcent 1" xfId="1127"/>
    <cellStyle name="20% - akcent 2" xfId="1128"/>
    <cellStyle name="20% - akcent 3" xfId="1129"/>
    <cellStyle name="20% - akcent 4" xfId="1130"/>
    <cellStyle name="20% - akcent 5" xfId="1131"/>
    <cellStyle name="20% - akcent 6" xfId="1132"/>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xfId="5166"/>
    <cellStyle name="20% - uthevingsfarge 1 10" xfId="4253"/>
    <cellStyle name="20% - uthevingsfarge 1 10 2" xfId="10198"/>
    <cellStyle name="20% - uthevingsfarge 1 10_Results &amp; key fig." xfId="10199"/>
    <cellStyle name="20% - uthevingsfarge 1 11" xfId="10200"/>
    <cellStyle name="20% - uthevingsfarge 1 11 2" xfId="10201"/>
    <cellStyle name="20% - uthevingsfarge 1 12" xfId="10202"/>
    <cellStyle name="20% - uthevingsfarge 1 12 2" xfId="10203"/>
    <cellStyle name="20% - uthevingsfarge 1 13" xfId="10204"/>
    <cellStyle name="20% - uthevingsfarge 1 13 2" xfId="10205"/>
    <cellStyle name="20% - uthevingsfarge 1 14" xfId="10206"/>
    <cellStyle name="20% - uthevingsfarge 1 14 2" xfId="10207"/>
    <cellStyle name="20% - uthevingsfarge 1 15" xfId="10208"/>
    <cellStyle name="20% - uthevingsfarge 1 15 2" xfId="10209"/>
    <cellStyle name="20% - uthevingsfarge 1 16" xfId="10210"/>
    <cellStyle name="20% - uthevingsfarge 1 16 2" xfId="10211"/>
    <cellStyle name="20% - uthevingsfarge 1 17" xfId="10212"/>
    <cellStyle name="20% - uthevingsfarge 1 17 2" xfId="10213"/>
    <cellStyle name="20% - uthevingsfarge 1 18" xfId="10214"/>
    <cellStyle name="20% - uthevingsfarge 1 18 2" xfId="10215"/>
    <cellStyle name="20% - uthevingsfarge 1 19" xfId="10216"/>
    <cellStyle name="20% - uthevingsfarge 1 19 2" xfId="10217"/>
    <cellStyle name="20% - uthevingsfarge 1 2" xfId="105"/>
    <cellStyle name="20% - uthevingsfarge 1 2 2" xfId="974"/>
    <cellStyle name="20% - uthevingsfarge 1 2 2 2" xfId="4254"/>
    <cellStyle name="20% - uthevingsfarge 1 2 2 2 2" xfId="5167"/>
    <cellStyle name="20% - uthevingsfarge 1 2 2 2 2 2" xfId="5168"/>
    <cellStyle name="20% - uthevingsfarge 1 2 2 2 2 2 2" xfId="5169"/>
    <cellStyle name="20% - uthevingsfarge 1 2 2 2 2 2_3. Chng in credit spreads" xfId="5170"/>
    <cellStyle name="20% - uthevingsfarge 1 2 2 2 2 3" xfId="5171"/>
    <cellStyle name="20% - uthevingsfarge 1 2 2 2 2_3. Chng in credit spreads" xfId="5172"/>
    <cellStyle name="20% - uthevingsfarge 1 2 2 2 3" xfId="5173"/>
    <cellStyle name="20% - uthevingsfarge 1 2 2 2 3 2" xfId="5174"/>
    <cellStyle name="20% - uthevingsfarge 1 2 2 2 3 2 2" xfId="5175"/>
    <cellStyle name="20% - uthevingsfarge 1 2 2 2 3 2_3. Chng in credit spreads" xfId="5176"/>
    <cellStyle name="20% - uthevingsfarge 1 2 2 2 3 3" xfId="5177"/>
    <cellStyle name="20% - uthevingsfarge 1 2 2 2 3_3. Chng in credit spreads" xfId="5178"/>
    <cellStyle name="20% - uthevingsfarge 1 2 2 2 4" xfId="5179"/>
    <cellStyle name="20% - uthevingsfarge 1 2 2 2 4 2" xfId="5180"/>
    <cellStyle name="20% - uthevingsfarge 1 2 2 2 4_3. Chng in credit spreads" xfId="5181"/>
    <cellStyle name="20% - uthevingsfarge 1 2 2 2 5" xfId="5182"/>
    <cellStyle name="20% - uthevingsfarge 1 2 2 2 5 2" xfId="5183"/>
    <cellStyle name="20% - uthevingsfarge 1 2 2 2 5_3. Chng in credit spreads" xfId="5184"/>
    <cellStyle name="20% - uthevingsfarge 1 2 2 2 6" xfId="5185"/>
    <cellStyle name="20% - uthevingsfarge 1 2 2 2_3. Chng in credit spreads" xfId="5186"/>
    <cellStyle name="20% - uthevingsfarge 1 2 2 3" xfId="5187"/>
    <cellStyle name="20% - uthevingsfarge 1 2 2 3 2" xfId="5188"/>
    <cellStyle name="20% - uthevingsfarge 1 2 2 3 2 2" xfId="5189"/>
    <cellStyle name="20% - uthevingsfarge 1 2 2 3 2_3. Chng in credit spreads" xfId="5190"/>
    <cellStyle name="20% - uthevingsfarge 1 2 2 3 3" xfId="5191"/>
    <cellStyle name="20% - uthevingsfarge 1 2 2 3_3. Chng in credit spreads" xfId="5192"/>
    <cellStyle name="20% - uthevingsfarge 1 2 2 4" xfId="5193"/>
    <cellStyle name="20% - uthevingsfarge 1 2 2 4 2" xfId="5194"/>
    <cellStyle name="20% - uthevingsfarge 1 2 2 4 2 2" xfId="5195"/>
    <cellStyle name="20% - uthevingsfarge 1 2 2 4 2_3. Chng in credit spreads" xfId="5196"/>
    <cellStyle name="20% - uthevingsfarge 1 2 2 4 3" xfId="5197"/>
    <cellStyle name="20% - uthevingsfarge 1 2 2 4_3. Chng in credit spreads" xfId="5198"/>
    <cellStyle name="20% - uthevingsfarge 1 2 2 5" xfId="5199"/>
    <cellStyle name="20% - uthevingsfarge 1 2 2 5 2" xfId="5200"/>
    <cellStyle name="20% - uthevingsfarge 1 2 2 5 2 2" xfId="5201"/>
    <cellStyle name="20% - uthevingsfarge 1 2 2 5 2_3. Chng in credit spreads" xfId="5202"/>
    <cellStyle name="20% - uthevingsfarge 1 2 2 5 3" xfId="5203"/>
    <cellStyle name="20% - uthevingsfarge 1 2 2 5_3. Chng in credit spreads" xfId="5204"/>
    <cellStyle name="20% - uthevingsfarge 1 2 2 6" xfId="5205"/>
    <cellStyle name="20% - uthevingsfarge 1 2 2 6 2" xfId="5206"/>
    <cellStyle name="20% - uthevingsfarge 1 2 2 6_3. Chng in credit spreads" xfId="5207"/>
    <cellStyle name="20% - uthevingsfarge 1 2 2_3. Chng in credit spreads" xfId="5208"/>
    <cellStyle name="20% - uthevingsfarge 1 2 3" xfId="4255"/>
    <cellStyle name="20% - uthevingsfarge 1 2 3 2" xfId="4256"/>
    <cellStyle name="20% - uthevingsfarge 1 2 3 2 2" xfId="5209"/>
    <cellStyle name="20% - uthevingsfarge 1 2 3 2 2 2" xfId="5210"/>
    <cellStyle name="20% - uthevingsfarge 1 2 3 2 2_3. Chng in credit spreads" xfId="5211"/>
    <cellStyle name="20% - uthevingsfarge 1 2 3 2 3" xfId="5212"/>
    <cellStyle name="20% - uthevingsfarge 1 2 3 2 3 2" xfId="5213"/>
    <cellStyle name="20% - uthevingsfarge 1 2 3 2 3_3. Chng in credit spreads" xfId="5214"/>
    <cellStyle name="20% - uthevingsfarge 1 2 3 2 4" xfId="5215"/>
    <cellStyle name="20% - uthevingsfarge 1 2 3 2 4 2" xfId="5216"/>
    <cellStyle name="20% - uthevingsfarge 1 2 3 2 4_3. Chng in credit spreads" xfId="5217"/>
    <cellStyle name="20% - uthevingsfarge 1 2 3 2 5" xfId="5218"/>
    <cellStyle name="20% - uthevingsfarge 1 2 3 2_3. Chng in credit spreads" xfId="5219"/>
    <cellStyle name="20% - uthevingsfarge 1 2 3 3" xfId="5220"/>
    <cellStyle name="20% - uthevingsfarge 1 2 3 3 2" xfId="5221"/>
    <cellStyle name="20% - uthevingsfarge 1 2 3 3 2 2" xfId="5222"/>
    <cellStyle name="20% - uthevingsfarge 1 2 3 3 2_3. Chng in credit spreads" xfId="5223"/>
    <cellStyle name="20% - uthevingsfarge 1 2 3 3 3" xfId="5224"/>
    <cellStyle name="20% - uthevingsfarge 1 2 3 3_3. Chng in credit spreads" xfId="5225"/>
    <cellStyle name="20% - uthevingsfarge 1 2 3 4" xfId="5226"/>
    <cellStyle name="20% - uthevingsfarge 1 2 3 4 2" xfId="5227"/>
    <cellStyle name="20% - uthevingsfarge 1 2 3 4_3. Chng in credit spreads" xfId="5228"/>
    <cellStyle name="20% - uthevingsfarge 1 2 3 5" xfId="5229"/>
    <cellStyle name="20% - uthevingsfarge 1 2 3 5 2" xfId="5230"/>
    <cellStyle name="20% - uthevingsfarge 1 2 3 5_3. Chng in credit spreads" xfId="5231"/>
    <cellStyle name="20% - uthevingsfarge 1 2 3 6" xfId="5232"/>
    <cellStyle name="20% - uthevingsfarge 1 2 3 6 2" xfId="5233"/>
    <cellStyle name="20% - uthevingsfarge 1 2 3 6_3. Chng in credit spreads" xfId="5234"/>
    <cellStyle name="20% - uthevingsfarge 1 2 3 7" xfId="5235"/>
    <cellStyle name="20% - uthevingsfarge 1 2 3_3. Chng in credit spreads" xfId="5236"/>
    <cellStyle name="20% - uthevingsfarge 1 2 4" xfId="4257"/>
    <cellStyle name="20% - uthevingsfarge 1 2 4 2" xfId="5237"/>
    <cellStyle name="20% - uthevingsfarge 1 2 4 2 2" xfId="5238"/>
    <cellStyle name="20% - uthevingsfarge 1 2 4 2_3. Chng in credit spreads" xfId="5239"/>
    <cellStyle name="20% - uthevingsfarge 1 2 4 3" xfId="5240"/>
    <cellStyle name="20% - uthevingsfarge 1 2 4 3 2" xfId="5241"/>
    <cellStyle name="20% - uthevingsfarge 1 2 4 3_3. Chng in credit spreads" xfId="5242"/>
    <cellStyle name="20% - uthevingsfarge 1 2 4 4" xfId="5243"/>
    <cellStyle name="20% - uthevingsfarge 1 2 4 4 2" xfId="5244"/>
    <cellStyle name="20% - uthevingsfarge 1 2 4 4_3. Chng in credit spreads" xfId="5245"/>
    <cellStyle name="20% - uthevingsfarge 1 2 4 5" xfId="5246"/>
    <cellStyle name="20% - uthevingsfarge 1 2 4_3. Chng in credit spreads" xfId="5247"/>
    <cellStyle name="20% - uthevingsfarge 1 2 5" xfId="5248"/>
    <cellStyle name="20% - uthevingsfarge 1 2 5 2" xfId="5249"/>
    <cellStyle name="20% - uthevingsfarge 1 2 5 2 2" xfId="5250"/>
    <cellStyle name="20% - uthevingsfarge 1 2 5 2_3. Chng in credit spreads" xfId="5251"/>
    <cellStyle name="20% - uthevingsfarge 1 2 5 3" xfId="5252"/>
    <cellStyle name="20% - uthevingsfarge 1 2 5_3. Chng in credit spreads" xfId="5253"/>
    <cellStyle name="20% - uthevingsfarge 1 2 6" xfId="5254"/>
    <cellStyle name="20% - uthevingsfarge 1 2 6 2" xfId="5255"/>
    <cellStyle name="20% - uthevingsfarge 1 2 6 2 2" xfId="5256"/>
    <cellStyle name="20% - uthevingsfarge 1 2 6 2_3. Chng in credit spreads" xfId="5257"/>
    <cellStyle name="20% - uthevingsfarge 1 2 6 3" xfId="5258"/>
    <cellStyle name="20% - uthevingsfarge 1 2 6_3. Chng in credit spreads" xfId="5259"/>
    <cellStyle name="20% - uthevingsfarge 1 2 7" xfId="5260"/>
    <cellStyle name="20% - uthevingsfarge 1 2 7 2" xfId="5261"/>
    <cellStyle name="20% - uthevingsfarge 1 2 7_3. Chng in credit spreads" xfId="5262"/>
    <cellStyle name="20% - uthevingsfarge 1 2 8" xfId="5263"/>
    <cellStyle name="20% - uthevingsfarge 1 2 8 2" xfId="5264"/>
    <cellStyle name="20% - uthevingsfarge 1 2 8_3. Chng in credit spreads" xfId="5265"/>
    <cellStyle name="20% - uthevingsfarge 1 2_Adj_Operating_expenses" xfId="4258"/>
    <cellStyle name="20% - uthevingsfarge 1 20" xfId="10218"/>
    <cellStyle name="20% - uthevingsfarge 1 20 2" xfId="10219"/>
    <cellStyle name="20% - uthevingsfarge 1 21" xfId="10220"/>
    <cellStyle name="20% - uthevingsfarge 1 21 2" xfId="10221"/>
    <cellStyle name="20% - uthevingsfarge 1 22" xfId="10222"/>
    <cellStyle name="20% - uthevingsfarge 1 22 2" xfId="10223"/>
    <cellStyle name="20% - uthevingsfarge 1 23" xfId="10224"/>
    <cellStyle name="20% - uthevingsfarge 1 23 2" xfId="10225"/>
    <cellStyle name="20% - uthevingsfarge 1 23_Adj_Income_statement" xfId="10226"/>
    <cellStyle name="20% - uthevingsfarge 1 24" xfId="10227"/>
    <cellStyle name="20% - uthevingsfarge 1 24 2" xfId="10228"/>
    <cellStyle name="20% - uthevingsfarge 1 24_Adj_Income_statement" xfId="10229"/>
    <cellStyle name="20% - uthevingsfarge 1 25" xfId="10230"/>
    <cellStyle name="20% - uthevingsfarge 1 25 2" xfId="10231"/>
    <cellStyle name="20% - uthevingsfarge 1 25_Adj_Income_statement" xfId="10232"/>
    <cellStyle name="20% - uthevingsfarge 1 26" xfId="10233"/>
    <cellStyle name="20% - uthevingsfarge 1 26 2" xfId="10234"/>
    <cellStyle name="20% - uthevingsfarge 1 26_Adj_Income_statement" xfId="10235"/>
    <cellStyle name="20% - uthevingsfarge 1 27" xfId="10236"/>
    <cellStyle name="20% - uthevingsfarge 1 27 2" xfId="10237"/>
    <cellStyle name="20% - uthevingsfarge 1 27_Adj_Income_statement" xfId="10238"/>
    <cellStyle name="20% - uthevingsfarge 1 28" xfId="10239"/>
    <cellStyle name="20% - uthevingsfarge 1 28 2" xfId="10240"/>
    <cellStyle name="20% - uthevingsfarge 1 28_Adj_Income_statement" xfId="10241"/>
    <cellStyle name="20% - uthevingsfarge 1 29" xfId="10242"/>
    <cellStyle name="20% - uthevingsfarge 1 29 2" xfId="10243"/>
    <cellStyle name="20% - uthevingsfarge 1 29_Adj_Income_statement" xfId="10244"/>
    <cellStyle name="20% - uthevingsfarge 1 3" xfId="4259"/>
    <cellStyle name="20% - uthevingsfarge 1 3 2" xfId="4260"/>
    <cellStyle name="20% - uthevingsfarge 1 3 2 2" xfId="4261"/>
    <cellStyle name="20% - uthevingsfarge 1 3 2 2 2" xfId="5266"/>
    <cellStyle name="20% - uthevingsfarge 1 3 2 2 2 2" xfId="5267"/>
    <cellStyle name="20% - uthevingsfarge 1 3 2 2 2_3. Chng in credit spreads" xfId="5268"/>
    <cellStyle name="20% - uthevingsfarge 1 3 2 2 3" xfId="5269"/>
    <cellStyle name="20% - uthevingsfarge 1 3 2 2 3 2" xfId="5270"/>
    <cellStyle name="20% - uthevingsfarge 1 3 2 2 3_3. Chng in credit spreads" xfId="5271"/>
    <cellStyle name="20% - uthevingsfarge 1 3 2 2 4" xfId="5272"/>
    <cellStyle name="20% - uthevingsfarge 1 3 2 2_3. Chng in credit spreads" xfId="5273"/>
    <cellStyle name="20% - uthevingsfarge 1 3 2 3" xfId="5274"/>
    <cellStyle name="20% - uthevingsfarge 1 3 2 3 2" xfId="5275"/>
    <cellStyle name="20% - uthevingsfarge 1 3 2 3_3. Chng in credit spreads" xfId="5276"/>
    <cellStyle name="20% - uthevingsfarge 1 3 2 4" xfId="5277"/>
    <cellStyle name="20% - uthevingsfarge 1 3 2 4 2" xfId="5278"/>
    <cellStyle name="20% - uthevingsfarge 1 3 2 4_3. Chng in credit spreads" xfId="5279"/>
    <cellStyle name="20% - uthevingsfarge 1 3 2 5" xfId="5280"/>
    <cellStyle name="20% - uthevingsfarge 1 3 2_3. Chng in credit spreads" xfId="5281"/>
    <cellStyle name="20% - uthevingsfarge 1 3 3" xfId="4262"/>
    <cellStyle name="20% - uthevingsfarge 1 3 3 2" xfId="4263"/>
    <cellStyle name="20% - uthevingsfarge 1 3 3 2 2" xfId="5282"/>
    <cellStyle name="20% - uthevingsfarge 1 3 3 2 2 2" xfId="5283"/>
    <cellStyle name="20% - uthevingsfarge 1 3 3 2 2_3. Chng in credit spreads" xfId="5284"/>
    <cellStyle name="20% - uthevingsfarge 1 3 3 2 3" xfId="5285"/>
    <cellStyle name="20% - uthevingsfarge 1 3 3 2 3 2" xfId="5286"/>
    <cellStyle name="20% - uthevingsfarge 1 3 3 2 3_3. Chng in credit spreads" xfId="5287"/>
    <cellStyle name="20% - uthevingsfarge 1 3 3 2 4" xfId="5288"/>
    <cellStyle name="20% - uthevingsfarge 1 3 3 2_3. Chng in credit spreads" xfId="5289"/>
    <cellStyle name="20% - uthevingsfarge 1 3 3 3" xfId="5290"/>
    <cellStyle name="20% - uthevingsfarge 1 3 3 3 2" xfId="5291"/>
    <cellStyle name="20% - uthevingsfarge 1 3 3 3_3. Chng in credit spreads" xfId="5292"/>
    <cellStyle name="20% - uthevingsfarge 1 3 3 4" xfId="5293"/>
    <cellStyle name="20% - uthevingsfarge 1 3 3 4 2" xfId="5294"/>
    <cellStyle name="20% - uthevingsfarge 1 3 3 4_3. Chng in credit spreads" xfId="5295"/>
    <cellStyle name="20% - uthevingsfarge 1 3 3 5" xfId="5296"/>
    <cellStyle name="20% - uthevingsfarge 1 3 3_3. Chng in credit spreads" xfId="5297"/>
    <cellStyle name="20% - uthevingsfarge 1 3 4" xfId="4264"/>
    <cellStyle name="20% - uthevingsfarge 1 3 4 2" xfId="5298"/>
    <cellStyle name="20% - uthevingsfarge 1 3 4 2 2" xfId="5299"/>
    <cellStyle name="20% - uthevingsfarge 1 3 4 2_3. Chng in credit spreads" xfId="5300"/>
    <cellStyle name="20% - uthevingsfarge 1 3 4 3" xfId="5301"/>
    <cellStyle name="20% - uthevingsfarge 1 3 4 3 2" xfId="5302"/>
    <cellStyle name="20% - uthevingsfarge 1 3 4 3_3. Chng in credit spreads" xfId="5303"/>
    <cellStyle name="20% - uthevingsfarge 1 3 4 4" xfId="5304"/>
    <cellStyle name="20% - uthevingsfarge 1 3 4_3. Chng in credit spreads" xfId="5305"/>
    <cellStyle name="20% - uthevingsfarge 1 3 5" xfId="5306"/>
    <cellStyle name="20% - uthevingsfarge 1 3 5 2" xfId="5307"/>
    <cellStyle name="20% - uthevingsfarge 1 3 5_3. Chng in credit spreads" xfId="5308"/>
    <cellStyle name="20% - uthevingsfarge 1 3 6" xfId="5309"/>
    <cellStyle name="20% - uthevingsfarge 1 3 6 2" xfId="5310"/>
    <cellStyle name="20% - uthevingsfarge 1 3 6_3. Chng in credit spreads" xfId="5311"/>
    <cellStyle name="20% - uthevingsfarge 1 3 7" xfId="5312"/>
    <cellStyle name="20% - uthevingsfarge 1 3 7 2" xfId="5313"/>
    <cellStyle name="20% - uthevingsfarge 1 3 7_3. Chng in credit spreads" xfId="5314"/>
    <cellStyle name="20% - uthevingsfarge 1 3_Finansresultat etter cut-off_31.08.11" xfId="4265"/>
    <cellStyle name="20% - uthevingsfarge 1 30" xfId="10245"/>
    <cellStyle name="20% - uthevingsfarge 1 30 2" xfId="10246"/>
    <cellStyle name="20% - uthevingsfarge 1 30_Adj_Income_statement" xfId="10247"/>
    <cellStyle name="20% - uthevingsfarge 1 31" xfId="10248"/>
    <cellStyle name="20% - uthevingsfarge 1 31 2" xfId="10249"/>
    <cellStyle name="20% - uthevingsfarge 1 31_Adj_Income_statement" xfId="10250"/>
    <cellStyle name="20% - uthevingsfarge 1 32" xfId="10251"/>
    <cellStyle name="20% - uthevingsfarge 1 32 2" xfId="10252"/>
    <cellStyle name="20% - uthevingsfarge 1 32_Adj_Income_statement" xfId="10253"/>
    <cellStyle name="20% - uthevingsfarge 1 33" xfId="10254"/>
    <cellStyle name="20% - uthevingsfarge 1 33 2" xfId="10255"/>
    <cellStyle name="20% - uthevingsfarge 1 33_Adj_Income_statement" xfId="10256"/>
    <cellStyle name="20% - uthevingsfarge 1 34" xfId="10257"/>
    <cellStyle name="20% - uthevingsfarge 1 34 2" xfId="10258"/>
    <cellStyle name="20% - uthevingsfarge 1 34_Adj_Income_statement" xfId="10259"/>
    <cellStyle name="20% - uthevingsfarge 1 35" xfId="10260"/>
    <cellStyle name="20% - uthevingsfarge 1 35 2" xfId="10261"/>
    <cellStyle name="20% - uthevingsfarge 1 35_Adj_Income_statement" xfId="10262"/>
    <cellStyle name="20% - uthevingsfarge 1 36" xfId="10263"/>
    <cellStyle name="20% - uthevingsfarge 1 36 2" xfId="10264"/>
    <cellStyle name="20% - uthevingsfarge 1 36_Adj_Income_statement" xfId="10265"/>
    <cellStyle name="20% - uthevingsfarge 1 37" xfId="10266"/>
    <cellStyle name="20% - uthevingsfarge 1 37 2" xfId="10267"/>
    <cellStyle name="20% - uthevingsfarge 1 37_Adj_Income_statement" xfId="10268"/>
    <cellStyle name="20% - uthevingsfarge 1 38" xfId="10269"/>
    <cellStyle name="20% - uthevingsfarge 1 38 2" xfId="10270"/>
    <cellStyle name="20% - uthevingsfarge 1 38_Adj_Income_statement" xfId="10271"/>
    <cellStyle name="20% - uthevingsfarge 1 39" xfId="10272"/>
    <cellStyle name="20% - uthevingsfarge 1 39 2" xfId="10273"/>
    <cellStyle name="20% - uthevingsfarge 1 39_Adj_Income_statement" xfId="10274"/>
    <cellStyle name="20% - uthevingsfarge 1 4" xfId="4266"/>
    <cellStyle name="20% - uthevingsfarge 1 4 2" xfId="4267"/>
    <cellStyle name="20% - uthevingsfarge 1 4 2 2" xfId="5315"/>
    <cellStyle name="20% - uthevingsfarge 1 4 2 2 2" xfId="5316"/>
    <cellStyle name="20% - uthevingsfarge 1 4 2 2_3. Chng in credit spreads" xfId="5317"/>
    <cellStyle name="20% - uthevingsfarge 1 4 2 3" xfId="5318"/>
    <cellStyle name="20% - uthevingsfarge 1 4 2 3 2" xfId="5319"/>
    <cellStyle name="20% - uthevingsfarge 1 4 2 3_3. Chng in credit spreads" xfId="5320"/>
    <cellStyle name="20% - uthevingsfarge 1 4 2 4" xfId="5321"/>
    <cellStyle name="20% - uthevingsfarge 1 4 2_3. Chng in credit spreads" xfId="5322"/>
    <cellStyle name="20% - uthevingsfarge 1 4 3" xfId="5323"/>
    <cellStyle name="20% - uthevingsfarge 1 4 3 2" xfId="5324"/>
    <cellStyle name="20% - uthevingsfarge 1 4 3_3. Chng in credit spreads" xfId="5325"/>
    <cellStyle name="20% - uthevingsfarge 1 4 4" xfId="5326"/>
    <cellStyle name="20% - uthevingsfarge 1 4 4 2" xfId="5327"/>
    <cellStyle name="20% - uthevingsfarge 1 4 4_3. Chng in credit spreads" xfId="5328"/>
    <cellStyle name="20% - uthevingsfarge 1 4 5" xfId="5329"/>
    <cellStyle name="20% - uthevingsfarge 1 4_3. Chng in credit spreads" xfId="5330"/>
    <cellStyle name="20% - uthevingsfarge 1 40" xfId="10275"/>
    <cellStyle name="20% - uthevingsfarge 1 40 2" xfId="10276"/>
    <cellStyle name="20% - uthevingsfarge 1 40_Adj_Income_statement" xfId="10277"/>
    <cellStyle name="20% - uthevingsfarge 1 41" xfId="10278"/>
    <cellStyle name="20% - uthevingsfarge 1 41 2" xfId="10279"/>
    <cellStyle name="20% - uthevingsfarge 1 41_Adj_Income_statement" xfId="10280"/>
    <cellStyle name="20% - uthevingsfarge 1 42" xfId="10281"/>
    <cellStyle name="20% - uthevingsfarge 1 42 2" xfId="10282"/>
    <cellStyle name="20% - uthevingsfarge 1 42_Adj_Income_statement" xfId="10283"/>
    <cellStyle name="20% - uthevingsfarge 1 43" xfId="10284"/>
    <cellStyle name="20% - uthevingsfarge 1 43 2" xfId="10285"/>
    <cellStyle name="20% - uthevingsfarge 1 43_Adj_Income_statement" xfId="10286"/>
    <cellStyle name="20% - uthevingsfarge 1 44" xfId="10287"/>
    <cellStyle name="20% - uthevingsfarge 1 44 2" xfId="10288"/>
    <cellStyle name="20% - uthevingsfarge 1 44_Adj_Income_statement" xfId="10289"/>
    <cellStyle name="20% - uthevingsfarge 1 45" xfId="10290"/>
    <cellStyle name="20% - uthevingsfarge 1 45 2" xfId="10291"/>
    <cellStyle name="20% - uthevingsfarge 1 45_Adj_Income_statement" xfId="10292"/>
    <cellStyle name="20% - uthevingsfarge 1 46" xfId="10293"/>
    <cellStyle name="20% - uthevingsfarge 1 46 2" xfId="10294"/>
    <cellStyle name="20% - uthevingsfarge 1 46_Adj_Income_statement" xfId="10295"/>
    <cellStyle name="20% - uthevingsfarge 1 47" xfId="10296"/>
    <cellStyle name="20% - uthevingsfarge 1 47 2" xfId="10297"/>
    <cellStyle name="20% - uthevingsfarge 1 47_Adj_Income_statement" xfId="10298"/>
    <cellStyle name="20% - uthevingsfarge 1 48" xfId="10299"/>
    <cellStyle name="20% - uthevingsfarge 1 48 2" xfId="10300"/>
    <cellStyle name="20% - uthevingsfarge 1 48_Adj_Income_statement" xfId="10301"/>
    <cellStyle name="20% - uthevingsfarge 1 49" xfId="10302"/>
    <cellStyle name="20% - uthevingsfarge 1 49 2" xfId="10303"/>
    <cellStyle name="20% - uthevingsfarge 1 49_Adj_Income_statement" xfId="10304"/>
    <cellStyle name="20% - uthevingsfarge 1 5" xfId="4268"/>
    <cellStyle name="20% - uthevingsfarge 1 5 2" xfId="4269"/>
    <cellStyle name="20% - uthevingsfarge 1 5 2 2" xfId="5331"/>
    <cellStyle name="20% - uthevingsfarge 1 5 2 2 2" xfId="5332"/>
    <cellStyle name="20% - uthevingsfarge 1 5 2 2_3. Chng in credit spreads" xfId="5333"/>
    <cellStyle name="20% - uthevingsfarge 1 5 2 3" xfId="5334"/>
    <cellStyle name="20% - uthevingsfarge 1 5 2 3 2" xfId="5335"/>
    <cellStyle name="20% - uthevingsfarge 1 5 2 3_3. Chng in credit spreads" xfId="5336"/>
    <cellStyle name="20% - uthevingsfarge 1 5 2 4" xfId="5337"/>
    <cellStyle name="20% - uthevingsfarge 1 5 2_3. Chng in credit spreads" xfId="5338"/>
    <cellStyle name="20% - uthevingsfarge 1 5 3" xfId="5339"/>
    <cellStyle name="20% - uthevingsfarge 1 5 3 2" xfId="5340"/>
    <cellStyle name="20% - uthevingsfarge 1 5 3_3. Chng in credit spreads" xfId="5341"/>
    <cellStyle name="20% - uthevingsfarge 1 5 4" xfId="5342"/>
    <cellStyle name="20% - uthevingsfarge 1 5 4 2" xfId="5343"/>
    <cellStyle name="20% - uthevingsfarge 1 5 4_3. Chng in credit spreads" xfId="5344"/>
    <cellStyle name="20% - uthevingsfarge 1 5 5" xfId="5345"/>
    <cellStyle name="20% - uthevingsfarge 1 5_3. Chng in credit spreads" xfId="5346"/>
    <cellStyle name="20% - uthevingsfarge 1 50" xfId="10305"/>
    <cellStyle name="20% - uthevingsfarge 1 50 2" xfId="10306"/>
    <cellStyle name="20% - uthevingsfarge 1 50_Adj_Income_statement" xfId="10307"/>
    <cellStyle name="20% - uthevingsfarge 1 51" xfId="10308"/>
    <cellStyle name="20% - uthevingsfarge 1 51 2" xfId="10309"/>
    <cellStyle name="20% - uthevingsfarge 1 51_Adj_Income_statement" xfId="10310"/>
    <cellStyle name="20% - uthevingsfarge 1 52" xfId="10311"/>
    <cellStyle name="20% - uthevingsfarge 1 52 2" xfId="10312"/>
    <cellStyle name="20% - uthevingsfarge 1 52_Adj_Income_statement" xfId="10313"/>
    <cellStyle name="20% - uthevingsfarge 1 53" xfId="10314"/>
    <cellStyle name="20% - uthevingsfarge 1 53 2" xfId="10315"/>
    <cellStyle name="20% - uthevingsfarge 1 53_Adj_Income_statement" xfId="10316"/>
    <cellStyle name="20% - uthevingsfarge 1 54" xfId="10317"/>
    <cellStyle name="20% - uthevingsfarge 1 54 2" xfId="10318"/>
    <cellStyle name="20% - uthevingsfarge 1 54_Adj_Income_statement" xfId="10319"/>
    <cellStyle name="20% - uthevingsfarge 1 55" xfId="10320"/>
    <cellStyle name="20% - uthevingsfarge 1 55 2" xfId="10321"/>
    <cellStyle name="20% - uthevingsfarge 1 55_Adj_Income_statement" xfId="10322"/>
    <cellStyle name="20% - uthevingsfarge 1 56" xfId="10323"/>
    <cellStyle name="20% - uthevingsfarge 1 56 2" xfId="10324"/>
    <cellStyle name="20% - uthevingsfarge 1 56_Adj_Income_statement" xfId="10325"/>
    <cellStyle name="20% - uthevingsfarge 1 57" xfId="10326"/>
    <cellStyle name="20% - uthevingsfarge 1 57 2" xfId="10327"/>
    <cellStyle name="20% - uthevingsfarge 1 57_Adj_Income_statement" xfId="10328"/>
    <cellStyle name="20% - uthevingsfarge 1 58" xfId="10329"/>
    <cellStyle name="20% - uthevingsfarge 1 58 2" xfId="10330"/>
    <cellStyle name="20% - uthevingsfarge 1 58_Adj_Income_statement" xfId="10331"/>
    <cellStyle name="20% - uthevingsfarge 1 59" xfId="10332"/>
    <cellStyle name="20% - uthevingsfarge 1 59 2" xfId="10333"/>
    <cellStyle name="20% - uthevingsfarge 1 59_Adj_Income_statement" xfId="10334"/>
    <cellStyle name="20% - uthevingsfarge 1 6" xfId="4270"/>
    <cellStyle name="20% - uthevingsfarge 1 6 2" xfId="5347"/>
    <cellStyle name="20% - uthevingsfarge 1 6 2 2" xfId="5348"/>
    <cellStyle name="20% - uthevingsfarge 1 6 2_3. Chng in credit spreads" xfId="5349"/>
    <cellStyle name="20% - uthevingsfarge 1 6 3" xfId="5350"/>
    <cellStyle name="20% - uthevingsfarge 1 6 3 2" xfId="5351"/>
    <cellStyle name="20% - uthevingsfarge 1 6 3_3. Chng in credit spreads" xfId="5352"/>
    <cellStyle name="20% - uthevingsfarge 1 6 4" xfId="5353"/>
    <cellStyle name="20% - uthevingsfarge 1 6_3. Chng in credit spreads" xfId="5354"/>
    <cellStyle name="20% - uthevingsfarge 1 7" xfId="4271"/>
    <cellStyle name="20% - uthevingsfarge 1 7 2" xfId="5355"/>
    <cellStyle name="20% - uthevingsfarge 1 7_3. Chng in credit spreads" xfId="5356"/>
    <cellStyle name="20% - uthevingsfarge 1 8" xfId="4272"/>
    <cellStyle name="20% - uthevingsfarge 1 8 2" xfId="5357"/>
    <cellStyle name="20% - uthevingsfarge 1 8_3. Chng in credit spreads" xfId="5358"/>
    <cellStyle name="20% - uthevingsfarge 1 9" xfId="4273"/>
    <cellStyle name="20% - uthevingsfarge 1 9 2" xfId="10335"/>
    <cellStyle name="20% - uthevingsfarge 1 9_Adj_Income_statement" xfId="10336"/>
    <cellStyle name="20% - uthevingsfarge 1_7. Other MTM adjustments" xfId="5359"/>
    <cellStyle name="20% - uthevingsfarge 2" xfId="5360"/>
    <cellStyle name="20% - uthevingsfarge 2 10" xfId="4274"/>
    <cellStyle name="20% - uthevingsfarge 2 10 2" xfId="10337"/>
    <cellStyle name="20% - uthevingsfarge 2 10_Adj_Income_statement" xfId="10338"/>
    <cellStyle name="20% - uthevingsfarge 2 11" xfId="10339"/>
    <cellStyle name="20% - uthevingsfarge 2 11 2" xfId="10340"/>
    <cellStyle name="20% - uthevingsfarge 2 11_Adj_Income_statement" xfId="10341"/>
    <cellStyle name="20% - uthevingsfarge 2 12" xfId="10342"/>
    <cellStyle name="20% - uthevingsfarge 2 12 2" xfId="10343"/>
    <cellStyle name="20% - uthevingsfarge 2 12_Adj_Income_statement" xfId="10344"/>
    <cellStyle name="20% - uthevingsfarge 2 13" xfId="10345"/>
    <cellStyle name="20% - uthevingsfarge 2 13 2" xfId="10346"/>
    <cellStyle name="20% - uthevingsfarge 2 13_Adj_Income_statement" xfId="10347"/>
    <cellStyle name="20% - uthevingsfarge 2 14" xfId="10348"/>
    <cellStyle name="20% - uthevingsfarge 2 14 2" xfId="10349"/>
    <cellStyle name="20% - uthevingsfarge 2 14_Adj_Income_statement" xfId="10350"/>
    <cellStyle name="20% - uthevingsfarge 2 15" xfId="10351"/>
    <cellStyle name="20% - uthevingsfarge 2 15 2" xfId="10352"/>
    <cellStyle name="20% - uthevingsfarge 2 15_Adj_Income_statement" xfId="10353"/>
    <cellStyle name="20% - uthevingsfarge 2 16" xfId="10354"/>
    <cellStyle name="20% - uthevingsfarge 2 16 2" xfId="10355"/>
    <cellStyle name="20% - uthevingsfarge 2 16_Adj_Income_statement" xfId="10356"/>
    <cellStyle name="20% - uthevingsfarge 2 17" xfId="10357"/>
    <cellStyle name="20% - uthevingsfarge 2 17 2" xfId="10358"/>
    <cellStyle name="20% - uthevingsfarge 2 17_Adj_Income_statement" xfId="10359"/>
    <cellStyle name="20% - uthevingsfarge 2 18" xfId="10360"/>
    <cellStyle name="20% - uthevingsfarge 2 18 2" xfId="10361"/>
    <cellStyle name="20% - uthevingsfarge 2 18_Adj_Income_statement" xfId="10362"/>
    <cellStyle name="20% - uthevingsfarge 2 19" xfId="10363"/>
    <cellStyle name="20% - uthevingsfarge 2 19 2" xfId="10364"/>
    <cellStyle name="20% - uthevingsfarge 2 19_Adj_Income_statement" xfId="10365"/>
    <cellStyle name="20% - uthevingsfarge 2 2" xfId="106"/>
    <cellStyle name="20% - uthevingsfarge 2 2 2" xfId="4275"/>
    <cellStyle name="20% - uthevingsfarge 2 2 2 2" xfId="4276"/>
    <cellStyle name="20% - uthevingsfarge 2 2 2 2 2" xfId="5361"/>
    <cellStyle name="20% - uthevingsfarge 2 2 2 2 2 2" xfId="5362"/>
    <cellStyle name="20% - uthevingsfarge 2 2 2 2 2 2 2" xfId="5363"/>
    <cellStyle name="20% - uthevingsfarge 2 2 2 2 2 2_3. Chng in credit spreads" xfId="5364"/>
    <cellStyle name="20% - uthevingsfarge 2 2 2 2 2 3" xfId="5365"/>
    <cellStyle name="20% - uthevingsfarge 2 2 2 2 2_3. Chng in credit spreads" xfId="5366"/>
    <cellStyle name="20% - uthevingsfarge 2 2 2 2 3" xfId="5367"/>
    <cellStyle name="20% - uthevingsfarge 2 2 2 2 3 2" xfId="5368"/>
    <cellStyle name="20% - uthevingsfarge 2 2 2 2 3 2 2" xfId="5369"/>
    <cellStyle name="20% - uthevingsfarge 2 2 2 2 3 2_3. Chng in credit spreads" xfId="5370"/>
    <cellStyle name="20% - uthevingsfarge 2 2 2 2 3 3" xfId="5371"/>
    <cellStyle name="20% - uthevingsfarge 2 2 2 2 3_3. Chng in credit spreads" xfId="5372"/>
    <cellStyle name="20% - uthevingsfarge 2 2 2 2 4" xfId="5373"/>
    <cellStyle name="20% - uthevingsfarge 2 2 2 2 4 2" xfId="5374"/>
    <cellStyle name="20% - uthevingsfarge 2 2 2 2 4_3. Chng in credit spreads" xfId="5375"/>
    <cellStyle name="20% - uthevingsfarge 2 2 2 2 5" xfId="5376"/>
    <cellStyle name="20% - uthevingsfarge 2 2 2 2 5 2" xfId="5377"/>
    <cellStyle name="20% - uthevingsfarge 2 2 2 2 5_3. Chng in credit spreads" xfId="5378"/>
    <cellStyle name="20% - uthevingsfarge 2 2 2 2 6" xfId="5379"/>
    <cellStyle name="20% - uthevingsfarge 2 2 2 2_3. Chng in credit spreads" xfId="5380"/>
    <cellStyle name="20% - uthevingsfarge 2 2 2 3" xfId="5381"/>
    <cellStyle name="20% - uthevingsfarge 2 2 2 3 2" xfId="5382"/>
    <cellStyle name="20% - uthevingsfarge 2 2 2 3 2 2" xfId="5383"/>
    <cellStyle name="20% - uthevingsfarge 2 2 2 3 2_3. Chng in credit spreads" xfId="5384"/>
    <cellStyle name="20% - uthevingsfarge 2 2 2 3 3" xfId="5385"/>
    <cellStyle name="20% - uthevingsfarge 2 2 2 3_3. Chng in credit spreads" xfId="5386"/>
    <cellStyle name="20% - uthevingsfarge 2 2 2 4" xfId="5387"/>
    <cellStyle name="20% - uthevingsfarge 2 2 2 4 2" xfId="5388"/>
    <cellStyle name="20% - uthevingsfarge 2 2 2 4 2 2" xfId="5389"/>
    <cellStyle name="20% - uthevingsfarge 2 2 2 4 2_3. Chng in credit spreads" xfId="5390"/>
    <cellStyle name="20% - uthevingsfarge 2 2 2 4 3" xfId="5391"/>
    <cellStyle name="20% - uthevingsfarge 2 2 2 4_3. Chng in credit spreads" xfId="5392"/>
    <cellStyle name="20% - uthevingsfarge 2 2 2 5" xfId="5393"/>
    <cellStyle name="20% - uthevingsfarge 2 2 2 5 2" xfId="5394"/>
    <cellStyle name="20% - uthevingsfarge 2 2 2 5 2 2" xfId="5395"/>
    <cellStyle name="20% - uthevingsfarge 2 2 2 5 2_3. Chng in credit spreads" xfId="5396"/>
    <cellStyle name="20% - uthevingsfarge 2 2 2 5 3" xfId="5397"/>
    <cellStyle name="20% - uthevingsfarge 2 2 2 5_3. Chng in credit spreads" xfId="5398"/>
    <cellStyle name="20% - uthevingsfarge 2 2 2 6" xfId="5399"/>
    <cellStyle name="20% - uthevingsfarge 2 2 2 6 2" xfId="5400"/>
    <cellStyle name="20% - uthevingsfarge 2 2 2 6_3. Chng in credit spreads" xfId="5401"/>
    <cellStyle name="20% - uthevingsfarge 2 2 2 7" xfId="5402"/>
    <cellStyle name="20% - uthevingsfarge 2 2 2_3. Chng in credit spreads" xfId="5403"/>
    <cellStyle name="20% - uthevingsfarge 2 2 3" xfId="4277"/>
    <cellStyle name="20% - uthevingsfarge 2 2 3 2" xfId="4278"/>
    <cellStyle name="20% - uthevingsfarge 2 2 3 2 2" xfId="5404"/>
    <cellStyle name="20% - uthevingsfarge 2 2 3 2 2 2" xfId="5405"/>
    <cellStyle name="20% - uthevingsfarge 2 2 3 2 2_3. Chng in credit spreads" xfId="5406"/>
    <cellStyle name="20% - uthevingsfarge 2 2 3 2 3" xfId="5407"/>
    <cellStyle name="20% - uthevingsfarge 2 2 3 2 3 2" xfId="5408"/>
    <cellStyle name="20% - uthevingsfarge 2 2 3 2 3_3. Chng in credit spreads" xfId="5409"/>
    <cellStyle name="20% - uthevingsfarge 2 2 3 2 4" xfId="5410"/>
    <cellStyle name="20% - uthevingsfarge 2 2 3 2 4 2" xfId="5411"/>
    <cellStyle name="20% - uthevingsfarge 2 2 3 2 4_3. Chng in credit spreads" xfId="5412"/>
    <cellStyle name="20% - uthevingsfarge 2 2 3 2 5" xfId="5413"/>
    <cellStyle name="20% - uthevingsfarge 2 2 3 2_3. Chng in credit spreads" xfId="5414"/>
    <cellStyle name="20% - uthevingsfarge 2 2 3 3" xfId="5415"/>
    <cellStyle name="20% - uthevingsfarge 2 2 3 3 2" xfId="5416"/>
    <cellStyle name="20% - uthevingsfarge 2 2 3 3 2 2" xfId="5417"/>
    <cellStyle name="20% - uthevingsfarge 2 2 3 3 2_3. Chng in credit spreads" xfId="5418"/>
    <cellStyle name="20% - uthevingsfarge 2 2 3 3 3" xfId="5419"/>
    <cellStyle name="20% - uthevingsfarge 2 2 3 3_3. Chng in credit spreads" xfId="5420"/>
    <cellStyle name="20% - uthevingsfarge 2 2 3 4" xfId="5421"/>
    <cellStyle name="20% - uthevingsfarge 2 2 3 4 2" xfId="5422"/>
    <cellStyle name="20% - uthevingsfarge 2 2 3 4_3. Chng in credit spreads" xfId="5423"/>
    <cellStyle name="20% - uthevingsfarge 2 2 3 5" xfId="5424"/>
    <cellStyle name="20% - uthevingsfarge 2 2 3 5 2" xfId="5425"/>
    <cellStyle name="20% - uthevingsfarge 2 2 3 5_3. Chng in credit spreads" xfId="5426"/>
    <cellStyle name="20% - uthevingsfarge 2 2 3 6" xfId="5427"/>
    <cellStyle name="20% - uthevingsfarge 2 2 3 6 2" xfId="5428"/>
    <cellStyle name="20% - uthevingsfarge 2 2 3 6_3. Chng in credit spreads" xfId="5429"/>
    <cellStyle name="20% - uthevingsfarge 2 2 3 7" xfId="5430"/>
    <cellStyle name="20% - uthevingsfarge 2 2 3_3. Chng in credit spreads" xfId="5431"/>
    <cellStyle name="20% - uthevingsfarge 2 2 4" xfId="4279"/>
    <cellStyle name="20% - uthevingsfarge 2 2 4 2" xfId="5432"/>
    <cellStyle name="20% - uthevingsfarge 2 2 4 2 2" xfId="5433"/>
    <cellStyle name="20% - uthevingsfarge 2 2 4 2_3. Chng in credit spreads" xfId="5434"/>
    <cellStyle name="20% - uthevingsfarge 2 2 4 3" xfId="5435"/>
    <cellStyle name="20% - uthevingsfarge 2 2 4 3 2" xfId="5436"/>
    <cellStyle name="20% - uthevingsfarge 2 2 4 3_3. Chng in credit spreads" xfId="5437"/>
    <cellStyle name="20% - uthevingsfarge 2 2 4 4" xfId="5438"/>
    <cellStyle name="20% - uthevingsfarge 2 2 4 4 2" xfId="5439"/>
    <cellStyle name="20% - uthevingsfarge 2 2 4 4_3. Chng in credit spreads" xfId="5440"/>
    <cellStyle name="20% - uthevingsfarge 2 2 4 5" xfId="5441"/>
    <cellStyle name="20% - uthevingsfarge 2 2 4_3. Chng in credit spreads" xfId="5442"/>
    <cellStyle name="20% - uthevingsfarge 2 2 5" xfId="5443"/>
    <cellStyle name="20% - uthevingsfarge 2 2 5 2" xfId="5444"/>
    <cellStyle name="20% - uthevingsfarge 2 2 5 2 2" xfId="5445"/>
    <cellStyle name="20% - uthevingsfarge 2 2 5 2_3. Chng in credit spreads" xfId="5446"/>
    <cellStyle name="20% - uthevingsfarge 2 2 5 3" xfId="5447"/>
    <cellStyle name="20% - uthevingsfarge 2 2 5_3. Chng in credit spreads" xfId="5448"/>
    <cellStyle name="20% - uthevingsfarge 2 2 6" xfId="5449"/>
    <cellStyle name="20% - uthevingsfarge 2 2 6 2" xfId="5450"/>
    <cellStyle name="20% - uthevingsfarge 2 2 6 2 2" xfId="5451"/>
    <cellStyle name="20% - uthevingsfarge 2 2 6 2_3. Chng in credit spreads" xfId="5452"/>
    <cellStyle name="20% - uthevingsfarge 2 2 6 3" xfId="5453"/>
    <cellStyle name="20% - uthevingsfarge 2 2 6_3. Chng in credit spreads" xfId="5454"/>
    <cellStyle name="20% - uthevingsfarge 2 2 7" xfId="5455"/>
    <cellStyle name="20% - uthevingsfarge 2 2 7 2" xfId="5456"/>
    <cellStyle name="20% - uthevingsfarge 2 2 7_3. Chng in credit spreads" xfId="5457"/>
    <cellStyle name="20% - uthevingsfarge 2 2 8" xfId="5458"/>
    <cellStyle name="20% - uthevingsfarge 2 2 8 2" xfId="5459"/>
    <cellStyle name="20% - uthevingsfarge 2 2 8_3. Chng in credit spreads" xfId="5460"/>
    <cellStyle name="20% - uthevingsfarge 2 2_Adj_Operating_expenses" xfId="4280"/>
    <cellStyle name="20% - uthevingsfarge 2 20" xfId="10366"/>
    <cellStyle name="20% - uthevingsfarge 2 20 2" xfId="10367"/>
    <cellStyle name="20% - uthevingsfarge 2 20_Adj_Income_statement" xfId="10368"/>
    <cellStyle name="20% - uthevingsfarge 2 21" xfId="10369"/>
    <cellStyle name="20% - uthevingsfarge 2 21 2" xfId="10370"/>
    <cellStyle name="20% - uthevingsfarge 2 21_Adj_Income_statement" xfId="10371"/>
    <cellStyle name="20% - uthevingsfarge 2 22" xfId="10372"/>
    <cellStyle name="20% - uthevingsfarge 2 22 2" xfId="10373"/>
    <cellStyle name="20% - uthevingsfarge 2 22_Adj_Income_statement" xfId="10374"/>
    <cellStyle name="20% - uthevingsfarge 2 23" xfId="10375"/>
    <cellStyle name="20% - uthevingsfarge 2 23 2" xfId="10376"/>
    <cellStyle name="20% - uthevingsfarge 2 23_Adj_Income_statement" xfId="10377"/>
    <cellStyle name="20% - uthevingsfarge 2 24" xfId="10378"/>
    <cellStyle name="20% - uthevingsfarge 2 24 2" xfId="10379"/>
    <cellStyle name="20% - uthevingsfarge 2 24_Adj_Income_statement" xfId="10380"/>
    <cellStyle name="20% - uthevingsfarge 2 25" xfId="10381"/>
    <cellStyle name="20% - uthevingsfarge 2 25 2" xfId="10382"/>
    <cellStyle name="20% - uthevingsfarge 2 25_Adj_Income_statement" xfId="10383"/>
    <cellStyle name="20% - uthevingsfarge 2 26" xfId="10384"/>
    <cellStyle name="20% - uthevingsfarge 2 26 2" xfId="10385"/>
    <cellStyle name="20% - uthevingsfarge 2 26_Adj_Income_statement" xfId="10386"/>
    <cellStyle name="20% - uthevingsfarge 2 27" xfId="10387"/>
    <cellStyle name="20% - uthevingsfarge 2 27 2" xfId="10388"/>
    <cellStyle name="20% - uthevingsfarge 2 27_Adj_Income_statement" xfId="10389"/>
    <cellStyle name="20% - uthevingsfarge 2 28" xfId="10390"/>
    <cellStyle name="20% - uthevingsfarge 2 28 2" xfId="10391"/>
    <cellStyle name="20% - uthevingsfarge 2 28_Adj_Income_statement" xfId="10392"/>
    <cellStyle name="20% - uthevingsfarge 2 29" xfId="10393"/>
    <cellStyle name="20% - uthevingsfarge 2 29 2" xfId="10394"/>
    <cellStyle name="20% - uthevingsfarge 2 29_Adj_Income_statement" xfId="10395"/>
    <cellStyle name="20% - uthevingsfarge 2 3" xfId="4281"/>
    <cellStyle name="20% - uthevingsfarge 2 3 2" xfId="4282"/>
    <cellStyle name="20% - uthevingsfarge 2 3 2 2" xfId="4283"/>
    <cellStyle name="20% - uthevingsfarge 2 3 2 2 2" xfId="5461"/>
    <cellStyle name="20% - uthevingsfarge 2 3 2 2 2 2" xfId="5462"/>
    <cellStyle name="20% - uthevingsfarge 2 3 2 2 2_3. Chng in credit spreads" xfId="5463"/>
    <cellStyle name="20% - uthevingsfarge 2 3 2 2 3" xfId="5464"/>
    <cellStyle name="20% - uthevingsfarge 2 3 2 2 3 2" xfId="5465"/>
    <cellStyle name="20% - uthevingsfarge 2 3 2 2 3_3. Chng in credit spreads" xfId="5466"/>
    <cellStyle name="20% - uthevingsfarge 2 3 2 2 4" xfId="5467"/>
    <cellStyle name="20% - uthevingsfarge 2 3 2 2_3. Chng in credit spreads" xfId="5468"/>
    <cellStyle name="20% - uthevingsfarge 2 3 2 3" xfId="5469"/>
    <cellStyle name="20% - uthevingsfarge 2 3 2 3 2" xfId="5470"/>
    <cellStyle name="20% - uthevingsfarge 2 3 2 3_3. Chng in credit spreads" xfId="5471"/>
    <cellStyle name="20% - uthevingsfarge 2 3 2 4" xfId="5472"/>
    <cellStyle name="20% - uthevingsfarge 2 3 2 4 2" xfId="5473"/>
    <cellStyle name="20% - uthevingsfarge 2 3 2 4_3. Chng in credit spreads" xfId="5474"/>
    <cellStyle name="20% - uthevingsfarge 2 3 2 5" xfId="5475"/>
    <cellStyle name="20% - uthevingsfarge 2 3 2_3. Chng in credit spreads" xfId="5476"/>
    <cellStyle name="20% - uthevingsfarge 2 3 3" xfId="4284"/>
    <cellStyle name="20% - uthevingsfarge 2 3 3 2" xfId="4285"/>
    <cellStyle name="20% - uthevingsfarge 2 3 3 2 2" xfId="5477"/>
    <cellStyle name="20% - uthevingsfarge 2 3 3 2 2 2" xfId="5478"/>
    <cellStyle name="20% - uthevingsfarge 2 3 3 2 2_3. Chng in credit spreads" xfId="5479"/>
    <cellStyle name="20% - uthevingsfarge 2 3 3 2 3" xfId="5480"/>
    <cellStyle name="20% - uthevingsfarge 2 3 3 2 3 2" xfId="5481"/>
    <cellStyle name="20% - uthevingsfarge 2 3 3 2 3_3. Chng in credit spreads" xfId="5482"/>
    <cellStyle name="20% - uthevingsfarge 2 3 3 2 4" xfId="5483"/>
    <cellStyle name="20% - uthevingsfarge 2 3 3 2_3. Chng in credit spreads" xfId="5484"/>
    <cellStyle name="20% - uthevingsfarge 2 3 3 3" xfId="5485"/>
    <cellStyle name="20% - uthevingsfarge 2 3 3 3 2" xfId="5486"/>
    <cellStyle name="20% - uthevingsfarge 2 3 3 3_3. Chng in credit spreads" xfId="5487"/>
    <cellStyle name="20% - uthevingsfarge 2 3 3 4" xfId="5488"/>
    <cellStyle name="20% - uthevingsfarge 2 3 3 4 2" xfId="5489"/>
    <cellStyle name="20% - uthevingsfarge 2 3 3 4_3. Chng in credit spreads" xfId="5490"/>
    <cellStyle name="20% - uthevingsfarge 2 3 3 5" xfId="5491"/>
    <cellStyle name="20% - uthevingsfarge 2 3 3_3. Chng in credit spreads" xfId="5492"/>
    <cellStyle name="20% - uthevingsfarge 2 3 4" xfId="4286"/>
    <cellStyle name="20% - uthevingsfarge 2 3 4 2" xfId="5493"/>
    <cellStyle name="20% - uthevingsfarge 2 3 4 2 2" xfId="5494"/>
    <cellStyle name="20% - uthevingsfarge 2 3 4 2_3. Chng in credit spreads" xfId="5495"/>
    <cellStyle name="20% - uthevingsfarge 2 3 4 3" xfId="5496"/>
    <cellStyle name="20% - uthevingsfarge 2 3 4 3 2" xfId="5497"/>
    <cellStyle name="20% - uthevingsfarge 2 3 4 3_3. Chng in credit spreads" xfId="5498"/>
    <cellStyle name="20% - uthevingsfarge 2 3 4 4" xfId="5499"/>
    <cellStyle name="20% - uthevingsfarge 2 3 4_3. Chng in credit spreads" xfId="5500"/>
    <cellStyle name="20% - uthevingsfarge 2 3 5" xfId="5501"/>
    <cellStyle name="20% - uthevingsfarge 2 3 5 2" xfId="5502"/>
    <cellStyle name="20% - uthevingsfarge 2 3 5_3. Chng in credit spreads" xfId="5503"/>
    <cellStyle name="20% - uthevingsfarge 2 3 6" xfId="5504"/>
    <cellStyle name="20% - uthevingsfarge 2 3 6 2" xfId="5505"/>
    <cellStyle name="20% - uthevingsfarge 2 3 6_3. Chng in credit spreads" xfId="5506"/>
    <cellStyle name="20% - uthevingsfarge 2 3 7" xfId="5507"/>
    <cellStyle name="20% - uthevingsfarge 2 3 7 2" xfId="5508"/>
    <cellStyle name="20% - uthevingsfarge 2 3 7_3. Chng in credit spreads" xfId="5509"/>
    <cellStyle name="20% - uthevingsfarge 2 3_Finansresultat etter cut-off_31.08.11" xfId="4287"/>
    <cellStyle name="20% - uthevingsfarge 2 30" xfId="10396"/>
    <cellStyle name="20% - uthevingsfarge 2 30 2" xfId="10397"/>
    <cellStyle name="20% - uthevingsfarge 2 30_Adj_Income_statement" xfId="10398"/>
    <cellStyle name="20% - uthevingsfarge 2 31" xfId="10399"/>
    <cellStyle name="20% - uthevingsfarge 2 31 2" xfId="10400"/>
    <cellStyle name="20% - uthevingsfarge 2 31_Adj_Income_statement" xfId="10401"/>
    <cellStyle name="20% - uthevingsfarge 2 32" xfId="10402"/>
    <cellStyle name="20% - uthevingsfarge 2 32 2" xfId="10403"/>
    <cellStyle name="20% - uthevingsfarge 2 32_Adj_Income_statement" xfId="10404"/>
    <cellStyle name="20% - uthevingsfarge 2 33" xfId="10405"/>
    <cellStyle name="20% - uthevingsfarge 2 33 2" xfId="10406"/>
    <cellStyle name="20% - uthevingsfarge 2 33_Adj_Income_statement" xfId="10407"/>
    <cellStyle name="20% - uthevingsfarge 2 34" xfId="10408"/>
    <cellStyle name="20% - uthevingsfarge 2 34 2" xfId="10409"/>
    <cellStyle name="20% - uthevingsfarge 2 34_Adj_Income_statement" xfId="10410"/>
    <cellStyle name="20% - uthevingsfarge 2 35" xfId="10411"/>
    <cellStyle name="20% - uthevingsfarge 2 35 2" xfId="10412"/>
    <cellStyle name="20% - uthevingsfarge 2 35_Adj_Income_statement" xfId="10413"/>
    <cellStyle name="20% - uthevingsfarge 2 36" xfId="10414"/>
    <cellStyle name="20% - uthevingsfarge 2 36 2" xfId="10415"/>
    <cellStyle name="20% - uthevingsfarge 2 36_Adj_Income_statement" xfId="10416"/>
    <cellStyle name="20% - uthevingsfarge 2 37" xfId="10417"/>
    <cellStyle name="20% - uthevingsfarge 2 37 2" xfId="10418"/>
    <cellStyle name="20% - uthevingsfarge 2 37_Adj_Income_statement" xfId="10419"/>
    <cellStyle name="20% - uthevingsfarge 2 38" xfId="10420"/>
    <cellStyle name="20% - uthevingsfarge 2 38 2" xfId="10421"/>
    <cellStyle name="20% - uthevingsfarge 2 38_Adj_Income_statement" xfId="10422"/>
    <cellStyle name="20% - uthevingsfarge 2 39" xfId="10423"/>
    <cellStyle name="20% - uthevingsfarge 2 39 2" xfId="10424"/>
    <cellStyle name="20% - uthevingsfarge 2 39_Adj_Income_statement" xfId="10425"/>
    <cellStyle name="20% - uthevingsfarge 2 4" xfId="4288"/>
    <cellStyle name="20% - uthevingsfarge 2 4 2" xfId="4289"/>
    <cellStyle name="20% - uthevingsfarge 2 4 2 2" xfId="5510"/>
    <cellStyle name="20% - uthevingsfarge 2 4 2 2 2" xfId="5511"/>
    <cellStyle name="20% - uthevingsfarge 2 4 2 2_3. Chng in credit spreads" xfId="5512"/>
    <cellStyle name="20% - uthevingsfarge 2 4 2 3" xfId="5513"/>
    <cellStyle name="20% - uthevingsfarge 2 4 2 3 2" xfId="5514"/>
    <cellStyle name="20% - uthevingsfarge 2 4 2 3_3. Chng in credit spreads" xfId="5515"/>
    <cellStyle name="20% - uthevingsfarge 2 4 2 4" xfId="5516"/>
    <cellStyle name="20% - uthevingsfarge 2 4 2_3. Chng in credit spreads" xfId="5517"/>
    <cellStyle name="20% - uthevingsfarge 2 4 3" xfId="5518"/>
    <cellStyle name="20% - uthevingsfarge 2 4 3 2" xfId="5519"/>
    <cellStyle name="20% - uthevingsfarge 2 4 3_3. Chng in credit spreads" xfId="5520"/>
    <cellStyle name="20% - uthevingsfarge 2 4 4" xfId="5521"/>
    <cellStyle name="20% - uthevingsfarge 2 4 4 2" xfId="5522"/>
    <cellStyle name="20% - uthevingsfarge 2 4 4_3. Chng in credit spreads" xfId="5523"/>
    <cellStyle name="20% - uthevingsfarge 2 4 5" xfId="5524"/>
    <cellStyle name="20% - uthevingsfarge 2 4_3. Chng in credit spreads" xfId="5525"/>
    <cellStyle name="20% - uthevingsfarge 2 40" xfId="10426"/>
    <cellStyle name="20% - uthevingsfarge 2 40 2" xfId="10427"/>
    <cellStyle name="20% - uthevingsfarge 2 40_Adj_Income_statement" xfId="10428"/>
    <cellStyle name="20% - uthevingsfarge 2 41" xfId="10429"/>
    <cellStyle name="20% - uthevingsfarge 2 41 2" xfId="10430"/>
    <cellStyle name="20% - uthevingsfarge 2 41_Adj_Income_statement" xfId="10431"/>
    <cellStyle name="20% - uthevingsfarge 2 42" xfId="10432"/>
    <cellStyle name="20% - uthevingsfarge 2 42 2" xfId="10433"/>
    <cellStyle name="20% - uthevingsfarge 2 42_Adj_Income_statement" xfId="10434"/>
    <cellStyle name="20% - uthevingsfarge 2 43" xfId="10435"/>
    <cellStyle name="20% - uthevingsfarge 2 43 2" xfId="10436"/>
    <cellStyle name="20% - uthevingsfarge 2 43_Adj_Income_statement" xfId="10437"/>
    <cellStyle name="20% - uthevingsfarge 2 44" xfId="10438"/>
    <cellStyle name="20% - uthevingsfarge 2 44 2" xfId="10439"/>
    <cellStyle name="20% - uthevingsfarge 2 44_Adj_Income_statement" xfId="10440"/>
    <cellStyle name="20% - uthevingsfarge 2 45" xfId="10441"/>
    <cellStyle name="20% - uthevingsfarge 2 45 2" xfId="10442"/>
    <cellStyle name="20% - uthevingsfarge 2 45_Adj_Income_statement" xfId="10443"/>
    <cellStyle name="20% - uthevingsfarge 2 46" xfId="10444"/>
    <cellStyle name="20% - uthevingsfarge 2 46 2" xfId="10445"/>
    <cellStyle name="20% - uthevingsfarge 2 46_Adj_Income_statement" xfId="10446"/>
    <cellStyle name="20% - uthevingsfarge 2 47" xfId="10447"/>
    <cellStyle name="20% - uthevingsfarge 2 47 2" xfId="10448"/>
    <cellStyle name="20% - uthevingsfarge 2 47_Adj_Income_statement" xfId="10449"/>
    <cellStyle name="20% - uthevingsfarge 2 48" xfId="10450"/>
    <cellStyle name="20% - uthevingsfarge 2 48 2" xfId="10451"/>
    <cellStyle name="20% - uthevingsfarge 2 48_Adj_Income_statement" xfId="10452"/>
    <cellStyle name="20% - uthevingsfarge 2 49" xfId="10453"/>
    <cellStyle name="20% - uthevingsfarge 2 49 2" xfId="10454"/>
    <cellStyle name="20% - uthevingsfarge 2 49_Adj_Income_statement" xfId="10455"/>
    <cellStyle name="20% - uthevingsfarge 2 5" xfId="4290"/>
    <cellStyle name="20% - uthevingsfarge 2 5 2" xfId="4291"/>
    <cellStyle name="20% - uthevingsfarge 2 5 2 2" xfId="5526"/>
    <cellStyle name="20% - uthevingsfarge 2 5 2 2 2" xfId="5527"/>
    <cellStyle name="20% - uthevingsfarge 2 5 2 2_3. Chng in credit spreads" xfId="5528"/>
    <cellStyle name="20% - uthevingsfarge 2 5 2 3" xfId="5529"/>
    <cellStyle name="20% - uthevingsfarge 2 5 2 3 2" xfId="5530"/>
    <cellStyle name="20% - uthevingsfarge 2 5 2 3_3. Chng in credit spreads" xfId="5531"/>
    <cellStyle name="20% - uthevingsfarge 2 5 2 4" xfId="5532"/>
    <cellStyle name="20% - uthevingsfarge 2 5 2_3. Chng in credit spreads" xfId="5533"/>
    <cellStyle name="20% - uthevingsfarge 2 5 3" xfId="5534"/>
    <cellStyle name="20% - uthevingsfarge 2 5 3 2" xfId="5535"/>
    <cellStyle name="20% - uthevingsfarge 2 5 3_3. Chng in credit spreads" xfId="5536"/>
    <cellStyle name="20% - uthevingsfarge 2 5 4" xfId="5537"/>
    <cellStyle name="20% - uthevingsfarge 2 5 4 2" xfId="5538"/>
    <cellStyle name="20% - uthevingsfarge 2 5 4_3. Chng in credit spreads" xfId="5539"/>
    <cellStyle name="20% - uthevingsfarge 2 5 5" xfId="5540"/>
    <cellStyle name="20% - uthevingsfarge 2 5_3. Chng in credit spreads" xfId="5541"/>
    <cellStyle name="20% - uthevingsfarge 2 50" xfId="10456"/>
    <cellStyle name="20% - uthevingsfarge 2 50 2" xfId="10457"/>
    <cellStyle name="20% - uthevingsfarge 2 50_Adj_Income_statement" xfId="10458"/>
    <cellStyle name="20% - uthevingsfarge 2 51" xfId="10459"/>
    <cellStyle name="20% - uthevingsfarge 2 51 2" xfId="10460"/>
    <cellStyle name="20% - uthevingsfarge 2 51_Adj_Income_statement" xfId="10461"/>
    <cellStyle name="20% - uthevingsfarge 2 52" xfId="10462"/>
    <cellStyle name="20% - uthevingsfarge 2 52 2" xfId="10463"/>
    <cellStyle name="20% - uthevingsfarge 2 52_Adj_Income_statement" xfId="10464"/>
    <cellStyle name="20% - uthevingsfarge 2 53" xfId="10465"/>
    <cellStyle name="20% - uthevingsfarge 2 53 2" xfId="10466"/>
    <cellStyle name="20% - uthevingsfarge 2 53_Adj_Income_statement" xfId="10467"/>
    <cellStyle name="20% - uthevingsfarge 2 54" xfId="10468"/>
    <cellStyle name="20% - uthevingsfarge 2 54 2" xfId="10469"/>
    <cellStyle name="20% - uthevingsfarge 2 54_Adj_Income_statement" xfId="10470"/>
    <cellStyle name="20% - uthevingsfarge 2 55" xfId="10471"/>
    <cellStyle name="20% - uthevingsfarge 2 55 2" xfId="10472"/>
    <cellStyle name="20% - uthevingsfarge 2 55_Adj_Income_statement" xfId="10473"/>
    <cellStyle name="20% - uthevingsfarge 2 56" xfId="10474"/>
    <cellStyle name="20% - uthevingsfarge 2 56 2" xfId="10475"/>
    <cellStyle name="20% - uthevingsfarge 2 56_Adj_Income_statement" xfId="10476"/>
    <cellStyle name="20% - uthevingsfarge 2 57" xfId="10477"/>
    <cellStyle name="20% - uthevingsfarge 2 57 2" xfId="10478"/>
    <cellStyle name="20% - uthevingsfarge 2 57_Adj_Income_statement" xfId="10479"/>
    <cellStyle name="20% - uthevingsfarge 2 58" xfId="10480"/>
    <cellStyle name="20% - uthevingsfarge 2 58 2" xfId="10481"/>
    <cellStyle name="20% - uthevingsfarge 2 58_Adj_Income_statement" xfId="10482"/>
    <cellStyle name="20% - uthevingsfarge 2 59" xfId="10483"/>
    <cellStyle name="20% - uthevingsfarge 2 59 2" xfId="10484"/>
    <cellStyle name="20% - uthevingsfarge 2 59_Adj_Income_statement" xfId="10485"/>
    <cellStyle name="20% - uthevingsfarge 2 6" xfId="4292"/>
    <cellStyle name="20% - uthevingsfarge 2 6 2" xfId="5542"/>
    <cellStyle name="20% - uthevingsfarge 2 6 2 2" xfId="5543"/>
    <cellStyle name="20% - uthevingsfarge 2 6 2_3. Chng in credit spreads" xfId="5544"/>
    <cellStyle name="20% - uthevingsfarge 2 6 3" xfId="5545"/>
    <cellStyle name="20% - uthevingsfarge 2 6 3 2" xfId="5546"/>
    <cellStyle name="20% - uthevingsfarge 2 6 3_3. Chng in credit spreads" xfId="5547"/>
    <cellStyle name="20% - uthevingsfarge 2 6 4" xfId="5548"/>
    <cellStyle name="20% - uthevingsfarge 2 6_3. Chng in credit spreads" xfId="5549"/>
    <cellStyle name="20% - uthevingsfarge 2 7" xfId="4293"/>
    <cellStyle name="20% - uthevingsfarge 2 7 2" xfId="5550"/>
    <cellStyle name="20% - uthevingsfarge 2 7_3. Chng in credit spreads" xfId="5551"/>
    <cellStyle name="20% - uthevingsfarge 2 8" xfId="4294"/>
    <cellStyle name="20% - uthevingsfarge 2 8 2" xfId="5552"/>
    <cellStyle name="20% - uthevingsfarge 2 8_3. Chng in credit spreads" xfId="5553"/>
    <cellStyle name="20% - uthevingsfarge 2 9" xfId="4295"/>
    <cellStyle name="20% - uthevingsfarge 2 9 2" xfId="10486"/>
    <cellStyle name="20% - uthevingsfarge 2 9_Adj_Income_statement" xfId="10487"/>
    <cellStyle name="20% - uthevingsfarge 2_7. Other MTM adjustments" xfId="5554"/>
    <cellStyle name="20% - uthevingsfarge 3" xfId="5555"/>
    <cellStyle name="20% - uthevingsfarge 3 10" xfId="4296"/>
    <cellStyle name="20% - uthevingsfarge 3 10 2" xfId="10488"/>
    <cellStyle name="20% - uthevingsfarge 3 10_Adj_Income_statement" xfId="10489"/>
    <cellStyle name="20% - uthevingsfarge 3 11" xfId="10490"/>
    <cellStyle name="20% - uthevingsfarge 3 11 2" xfId="10491"/>
    <cellStyle name="20% - uthevingsfarge 3 11_Adj_Income_statement" xfId="10492"/>
    <cellStyle name="20% - uthevingsfarge 3 12" xfId="10493"/>
    <cellStyle name="20% - uthevingsfarge 3 12 2" xfId="10494"/>
    <cellStyle name="20% - uthevingsfarge 3 12_Adj_Income_statement" xfId="10495"/>
    <cellStyle name="20% - uthevingsfarge 3 13" xfId="10496"/>
    <cellStyle name="20% - uthevingsfarge 3 13 2" xfId="10497"/>
    <cellStyle name="20% - uthevingsfarge 3 13_Adj_Income_statement" xfId="10498"/>
    <cellStyle name="20% - uthevingsfarge 3 14" xfId="10499"/>
    <cellStyle name="20% - uthevingsfarge 3 14 2" xfId="10500"/>
    <cellStyle name="20% - uthevingsfarge 3 14_Adj_Income_statement" xfId="10501"/>
    <cellStyle name="20% - uthevingsfarge 3 15" xfId="10502"/>
    <cellStyle name="20% - uthevingsfarge 3 15 2" xfId="10503"/>
    <cellStyle name="20% - uthevingsfarge 3 15_Adj_Income_statement" xfId="10504"/>
    <cellStyle name="20% - uthevingsfarge 3 16" xfId="10505"/>
    <cellStyle name="20% - uthevingsfarge 3 16 2" xfId="10506"/>
    <cellStyle name="20% - uthevingsfarge 3 16_Adj_Income_statement" xfId="10507"/>
    <cellStyle name="20% - uthevingsfarge 3 17" xfId="10508"/>
    <cellStyle name="20% - uthevingsfarge 3 17 2" xfId="10509"/>
    <cellStyle name="20% - uthevingsfarge 3 17_Adj_Income_statement" xfId="10510"/>
    <cellStyle name="20% - uthevingsfarge 3 18" xfId="10511"/>
    <cellStyle name="20% - uthevingsfarge 3 18 2" xfId="10512"/>
    <cellStyle name="20% - uthevingsfarge 3 18_Adj_Income_statement" xfId="10513"/>
    <cellStyle name="20% - uthevingsfarge 3 19" xfId="10514"/>
    <cellStyle name="20% - uthevingsfarge 3 19 2" xfId="10515"/>
    <cellStyle name="20% - uthevingsfarge 3 19_Adj_Income_statement" xfId="10516"/>
    <cellStyle name="20% - uthevingsfarge 3 2" xfId="107"/>
    <cellStyle name="20% - uthevingsfarge 3 2 2" xfId="4297"/>
    <cellStyle name="20% - uthevingsfarge 3 2 2 2" xfId="4298"/>
    <cellStyle name="20% - uthevingsfarge 3 2 2 2 2" xfId="5556"/>
    <cellStyle name="20% - uthevingsfarge 3 2 2 2 2 2" xfId="5557"/>
    <cellStyle name="20% - uthevingsfarge 3 2 2 2 2 2 2" xfId="5558"/>
    <cellStyle name="20% - uthevingsfarge 3 2 2 2 2 2_3. Chng in credit spreads" xfId="5559"/>
    <cellStyle name="20% - uthevingsfarge 3 2 2 2 2 3" xfId="5560"/>
    <cellStyle name="20% - uthevingsfarge 3 2 2 2 2_3. Chng in credit spreads" xfId="5561"/>
    <cellStyle name="20% - uthevingsfarge 3 2 2 2 3" xfId="5562"/>
    <cellStyle name="20% - uthevingsfarge 3 2 2 2 3 2" xfId="5563"/>
    <cellStyle name="20% - uthevingsfarge 3 2 2 2 3 2 2" xfId="5564"/>
    <cellStyle name="20% - uthevingsfarge 3 2 2 2 3 2_3. Chng in credit spreads" xfId="5565"/>
    <cellStyle name="20% - uthevingsfarge 3 2 2 2 3 3" xfId="5566"/>
    <cellStyle name="20% - uthevingsfarge 3 2 2 2 3_3. Chng in credit spreads" xfId="5567"/>
    <cellStyle name="20% - uthevingsfarge 3 2 2 2 4" xfId="5568"/>
    <cellStyle name="20% - uthevingsfarge 3 2 2 2 4 2" xfId="5569"/>
    <cellStyle name="20% - uthevingsfarge 3 2 2 2 4_3. Chng in credit spreads" xfId="5570"/>
    <cellStyle name="20% - uthevingsfarge 3 2 2 2 5" xfId="5571"/>
    <cellStyle name="20% - uthevingsfarge 3 2 2 2 5 2" xfId="5572"/>
    <cellStyle name="20% - uthevingsfarge 3 2 2 2 5_3. Chng in credit spreads" xfId="5573"/>
    <cellStyle name="20% - uthevingsfarge 3 2 2 2 6" xfId="5574"/>
    <cellStyle name="20% - uthevingsfarge 3 2 2 2_3. Chng in credit spreads" xfId="5575"/>
    <cellStyle name="20% - uthevingsfarge 3 2 2 3" xfId="5576"/>
    <cellStyle name="20% - uthevingsfarge 3 2 2 3 2" xfId="5577"/>
    <cellStyle name="20% - uthevingsfarge 3 2 2 3 2 2" xfId="5578"/>
    <cellStyle name="20% - uthevingsfarge 3 2 2 3 2_3. Chng in credit spreads" xfId="5579"/>
    <cellStyle name="20% - uthevingsfarge 3 2 2 3 3" xfId="5580"/>
    <cellStyle name="20% - uthevingsfarge 3 2 2 3_3. Chng in credit spreads" xfId="5581"/>
    <cellStyle name="20% - uthevingsfarge 3 2 2 4" xfId="5582"/>
    <cellStyle name="20% - uthevingsfarge 3 2 2 4 2" xfId="5583"/>
    <cellStyle name="20% - uthevingsfarge 3 2 2 4 2 2" xfId="5584"/>
    <cellStyle name="20% - uthevingsfarge 3 2 2 4 2_3. Chng in credit spreads" xfId="5585"/>
    <cellStyle name="20% - uthevingsfarge 3 2 2 4 3" xfId="5586"/>
    <cellStyle name="20% - uthevingsfarge 3 2 2 4_3. Chng in credit spreads" xfId="5587"/>
    <cellStyle name="20% - uthevingsfarge 3 2 2 5" xfId="5588"/>
    <cellStyle name="20% - uthevingsfarge 3 2 2 5 2" xfId="5589"/>
    <cellStyle name="20% - uthevingsfarge 3 2 2 5 2 2" xfId="5590"/>
    <cellStyle name="20% - uthevingsfarge 3 2 2 5 2_3. Chng in credit spreads" xfId="5591"/>
    <cellStyle name="20% - uthevingsfarge 3 2 2 5 3" xfId="5592"/>
    <cellStyle name="20% - uthevingsfarge 3 2 2 5_3. Chng in credit spreads" xfId="5593"/>
    <cellStyle name="20% - uthevingsfarge 3 2 2 6" xfId="5594"/>
    <cellStyle name="20% - uthevingsfarge 3 2 2 6 2" xfId="5595"/>
    <cellStyle name="20% - uthevingsfarge 3 2 2 6_3. Chng in credit spreads" xfId="5596"/>
    <cellStyle name="20% - uthevingsfarge 3 2 2 7" xfId="5597"/>
    <cellStyle name="20% - uthevingsfarge 3 2 2_3. Chng in credit spreads" xfId="5598"/>
    <cellStyle name="20% - uthevingsfarge 3 2 3" xfId="4299"/>
    <cellStyle name="20% - uthevingsfarge 3 2 3 2" xfId="4300"/>
    <cellStyle name="20% - uthevingsfarge 3 2 3 2 2" xfId="5599"/>
    <cellStyle name="20% - uthevingsfarge 3 2 3 2 2 2" xfId="5600"/>
    <cellStyle name="20% - uthevingsfarge 3 2 3 2 2_3. Chng in credit spreads" xfId="5601"/>
    <cellStyle name="20% - uthevingsfarge 3 2 3 2 3" xfId="5602"/>
    <cellStyle name="20% - uthevingsfarge 3 2 3 2 3 2" xfId="5603"/>
    <cellStyle name="20% - uthevingsfarge 3 2 3 2 3_3. Chng in credit spreads" xfId="5604"/>
    <cellStyle name="20% - uthevingsfarge 3 2 3 2 4" xfId="5605"/>
    <cellStyle name="20% - uthevingsfarge 3 2 3 2 4 2" xfId="5606"/>
    <cellStyle name="20% - uthevingsfarge 3 2 3 2 4_3. Chng in credit spreads" xfId="5607"/>
    <cellStyle name="20% - uthevingsfarge 3 2 3 2 5" xfId="5608"/>
    <cellStyle name="20% - uthevingsfarge 3 2 3 2_3. Chng in credit spreads" xfId="5609"/>
    <cellStyle name="20% - uthevingsfarge 3 2 3 3" xfId="5610"/>
    <cellStyle name="20% - uthevingsfarge 3 2 3 3 2" xfId="5611"/>
    <cellStyle name="20% - uthevingsfarge 3 2 3 3 2 2" xfId="5612"/>
    <cellStyle name="20% - uthevingsfarge 3 2 3 3 2_3. Chng in credit spreads" xfId="5613"/>
    <cellStyle name="20% - uthevingsfarge 3 2 3 3 3" xfId="5614"/>
    <cellStyle name="20% - uthevingsfarge 3 2 3 3_3. Chng in credit spreads" xfId="5615"/>
    <cellStyle name="20% - uthevingsfarge 3 2 3 4" xfId="5616"/>
    <cellStyle name="20% - uthevingsfarge 3 2 3 4 2" xfId="5617"/>
    <cellStyle name="20% - uthevingsfarge 3 2 3 4_3. Chng in credit spreads" xfId="5618"/>
    <cellStyle name="20% - uthevingsfarge 3 2 3 5" xfId="5619"/>
    <cellStyle name="20% - uthevingsfarge 3 2 3 5 2" xfId="5620"/>
    <cellStyle name="20% - uthevingsfarge 3 2 3 5_3. Chng in credit spreads" xfId="5621"/>
    <cellStyle name="20% - uthevingsfarge 3 2 3 6" xfId="5622"/>
    <cellStyle name="20% - uthevingsfarge 3 2 3 6 2" xfId="5623"/>
    <cellStyle name="20% - uthevingsfarge 3 2 3 6_3. Chng in credit spreads" xfId="5624"/>
    <cellStyle name="20% - uthevingsfarge 3 2 3 7" xfId="5625"/>
    <cellStyle name="20% - uthevingsfarge 3 2 3_3. Chng in credit spreads" xfId="5626"/>
    <cellStyle name="20% - uthevingsfarge 3 2 4" xfId="4301"/>
    <cellStyle name="20% - uthevingsfarge 3 2 4 2" xfId="5627"/>
    <cellStyle name="20% - uthevingsfarge 3 2 4 2 2" xfId="5628"/>
    <cellStyle name="20% - uthevingsfarge 3 2 4 2_3. Chng in credit spreads" xfId="5629"/>
    <cellStyle name="20% - uthevingsfarge 3 2 4 3" xfId="5630"/>
    <cellStyle name="20% - uthevingsfarge 3 2 4 3 2" xfId="5631"/>
    <cellStyle name="20% - uthevingsfarge 3 2 4 3_3. Chng in credit spreads" xfId="5632"/>
    <cellStyle name="20% - uthevingsfarge 3 2 4 4" xfId="5633"/>
    <cellStyle name="20% - uthevingsfarge 3 2 4 4 2" xfId="5634"/>
    <cellStyle name="20% - uthevingsfarge 3 2 4 4_3. Chng in credit spreads" xfId="5635"/>
    <cellStyle name="20% - uthevingsfarge 3 2 4 5" xfId="5636"/>
    <cellStyle name="20% - uthevingsfarge 3 2 4_3. Chng in credit spreads" xfId="5637"/>
    <cellStyle name="20% - uthevingsfarge 3 2 5" xfId="5638"/>
    <cellStyle name="20% - uthevingsfarge 3 2 5 2" xfId="5639"/>
    <cellStyle name="20% - uthevingsfarge 3 2 5 2 2" xfId="5640"/>
    <cellStyle name="20% - uthevingsfarge 3 2 5 2_3. Chng in credit spreads" xfId="5641"/>
    <cellStyle name="20% - uthevingsfarge 3 2 5 3" xfId="5642"/>
    <cellStyle name="20% - uthevingsfarge 3 2 5_3. Chng in credit spreads" xfId="5643"/>
    <cellStyle name="20% - uthevingsfarge 3 2 6" xfId="5644"/>
    <cellStyle name="20% - uthevingsfarge 3 2 6 2" xfId="5645"/>
    <cellStyle name="20% - uthevingsfarge 3 2 6 2 2" xfId="5646"/>
    <cellStyle name="20% - uthevingsfarge 3 2 6 2_3. Chng in credit spreads" xfId="5647"/>
    <cellStyle name="20% - uthevingsfarge 3 2 6 3" xfId="5648"/>
    <cellStyle name="20% - uthevingsfarge 3 2 6_3. Chng in credit spreads" xfId="5649"/>
    <cellStyle name="20% - uthevingsfarge 3 2 7" xfId="5650"/>
    <cellStyle name="20% - uthevingsfarge 3 2 7 2" xfId="5651"/>
    <cellStyle name="20% - uthevingsfarge 3 2 7_3. Chng in credit spreads" xfId="5652"/>
    <cellStyle name="20% - uthevingsfarge 3 2 8" xfId="5653"/>
    <cellStyle name="20% - uthevingsfarge 3 2 8 2" xfId="5654"/>
    <cellStyle name="20% - uthevingsfarge 3 2 8_3. Chng in credit spreads" xfId="5655"/>
    <cellStyle name="20% - uthevingsfarge 3 2_Adj_Operating_expenses" xfId="4302"/>
    <cellStyle name="20% - uthevingsfarge 3 20" xfId="10517"/>
    <cellStyle name="20% - uthevingsfarge 3 20 2" xfId="10518"/>
    <cellStyle name="20% - uthevingsfarge 3 20_Adj_Income_statement" xfId="10519"/>
    <cellStyle name="20% - uthevingsfarge 3 21" xfId="10520"/>
    <cellStyle name="20% - uthevingsfarge 3 21 2" xfId="10521"/>
    <cellStyle name="20% - uthevingsfarge 3 21_Adj_Income_statement" xfId="10522"/>
    <cellStyle name="20% - uthevingsfarge 3 22" xfId="10523"/>
    <cellStyle name="20% - uthevingsfarge 3 22 2" xfId="10524"/>
    <cellStyle name="20% - uthevingsfarge 3 22_Adj_Income_statement" xfId="10525"/>
    <cellStyle name="20% - uthevingsfarge 3 23" xfId="10526"/>
    <cellStyle name="20% - uthevingsfarge 3 23 2" xfId="10527"/>
    <cellStyle name="20% - uthevingsfarge 3 23_Adj_Income_statement" xfId="10528"/>
    <cellStyle name="20% - uthevingsfarge 3 24" xfId="10529"/>
    <cellStyle name="20% - uthevingsfarge 3 24 2" xfId="10530"/>
    <cellStyle name="20% - uthevingsfarge 3 24_Adj_Income_statement" xfId="10531"/>
    <cellStyle name="20% - uthevingsfarge 3 25" xfId="10532"/>
    <cellStyle name="20% - uthevingsfarge 3 25 2" xfId="10533"/>
    <cellStyle name="20% - uthevingsfarge 3 25_Adj_Income_statement" xfId="10534"/>
    <cellStyle name="20% - uthevingsfarge 3 26" xfId="10535"/>
    <cellStyle name="20% - uthevingsfarge 3 26 2" xfId="10536"/>
    <cellStyle name="20% - uthevingsfarge 3 26_Adj_Income_statement" xfId="10537"/>
    <cellStyle name="20% - uthevingsfarge 3 27" xfId="10538"/>
    <cellStyle name="20% - uthevingsfarge 3 27 2" xfId="10539"/>
    <cellStyle name="20% - uthevingsfarge 3 27_Adj_Income_statement" xfId="10540"/>
    <cellStyle name="20% - uthevingsfarge 3 28" xfId="10541"/>
    <cellStyle name="20% - uthevingsfarge 3 28 2" xfId="10542"/>
    <cellStyle name="20% - uthevingsfarge 3 28_Adj_Income_statement" xfId="10543"/>
    <cellStyle name="20% - uthevingsfarge 3 29" xfId="10544"/>
    <cellStyle name="20% - uthevingsfarge 3 29 2" xfId="10545"/>
    <cellStyle name="20% - uthevingsfarge 3 29_Adj_Income_statement" xfId="10546"/>
    <cellStyle name="20% - uthevingsfarge 3 3" xfId="4303"/>
    <cellStyle name="20% - uthevingsfarge 3 3 2" xfId="4304"/>
    <cellStyle name="20% - uthevingsfarge 3 3 2 2" xfId="4305"/>
    <cellStyle name="20% - uthevingsfarge 3 3 2 2 2" xfId="5656"/>
    <cellStyle name="20% - uthevingsfarge 3 3 2 2 2 2" xfId="5657"/>
    <cellStyle name="20% - uthevingsfarge 3 3 2 2 2_3. Chng in credit spreads" xfId="5658"/>
    <cellStyle name="20% - uthevingsfarge 3 3 2 2 3" xfId="5659"/>
    <cellStyle name="20% - uthevingsfarge 3 3 2 2 3 2" xfId="5660"/>
    <cellStyle name="20% - uthevingsfarge 3 3 2 2 3_3. Chng in credit spreads" xfId="5661"/>
    <cellStyle name="20% - uthevingsfarge 3 3 2 2 4" xfId="5662"/>
    <cellStyle name="20% - uthevingsfarge 3 3 2 2_3. Chng in credit spreads" xfId="5663"/>
    <cellStyle name="20% - uthevingsfarge 3 3 2 3" xfId="5664"/>
    <cellStyle name="20% - uthevingsfarge 3 3 2 3 2" xfId="5665"/>
    <cellStyle name="20% - uthevingsfarge 3 3 2 3_3. Chng in credit spreads" xfId="5666"/>
    <cellStyle name="20% - uthevingsfarge 3 3 2 4" xfId="5667"/>
    <cellStyle name="20% - uthevingsfarge 3 3 2 4 2" xfId="5668"/>
    <cellStyle name="20% - uthevingsfarge 3 3 2 4_3. Chng in credit spreads" xfId="5669"/>
    <cellStyle name="20% - uthevingsfarge 3 3 2 5" xfId="5670"/>
    <cellStyle name="20% - uthevingsfarge 3 3 2_3. Chng in credit spreads" xfId="5671"/>
    <cellStyle name="20% - uthevingsfarge 3 3 3" xfId="4306"/>
    <cellStyle name="20% - uthevingsfarge 3 3 3 2" xfId="4307"/>
    <cellStyle name="20% - uthevingsfarge 3 3 3 2 2" xfId="5672"/>
    <cellStyle name="20% - uthevingsfarge 3 3 3 2 2 2" xfId="5673"/>
    <cellStyle name="20% - uthevingsfarge 3 3 3 2 2_3. Chng in credit spreads" xfId="5674"/>
    <cellStyle name="20% - uthevingsfarge 3 3 3 2 3" xfId="5675"/>
    <cellStyle name="20% - uthevingsfarge 3 3 3 2 3 2" xfId="5676"/>
    <cellStyle name="20% - uthevingsfarge 3 3 3 2 3_3. Chng in credit spreads" xfId="5677"/>
    <cellStyle name="20% - uthevingsfarge 3 3 3 2 4" xfId="5678"/>
    <cellStyle name="20% - uthevingsfarge 3 3 3 2_3. Chng in credit spreads" xfId="5679"/>
    <cellStyle name="20% - uthevingsfarge 3 3 3 3" xfId="5680"/>
    <cellStyle name="20% - uthevingsfarge 3 3 3 3 2" xfId="5681"/>
    <cellStyle name="20% - uthevingsfarge 3 3 3 3_3. Chng in credit spreads" xfId="5682"/>
    <cellStyle name="20% - uthevingsfarge 3 3 3 4" xfId="5683"/>
    <cellStyle name="20% - uthevingsfarge 3 3 3 4 2" xfId="5684"/>
    <cellStyle name="20% - uthevingsfarge 3 3 3 4_3. Chng in credit spreads" xfId="5685"/>
    <cellStyle name="20% - uthevingsfarge 3 3 3 5" xfId="5686"/>
    <cellStyle name="20% - uthevingsfarge 3 3 3_3. Chng in credit spreads" xfId="5687"/>
    <cellStyle name="20% - uthevingsfarge 3 3 4" xfId="4308"/>
    <cellStyle name="20% - uthevingsfarge 3 3 4 2" xfId="5688"/>
    <cellStyle name="20% - uthevingsfarge 3 3 4 2 2" xfId="5689"/>
    <cellStyle name="20% - uthevingsfarge 3 3 4 2_3. Chng in credit spreads" xfId="5690"/>
    <cellStyle name="20% - uthevingsfarge 3 3 4 3" xfId="5691"/>
    <cellStyle name="20% - uthevingsfarge 3 3 4 3 2" xfId="5692"/>
    <cellStyle name="20% - uthevingsfarge 3 3 4 3_3. Chng in credit spreads" xfId="5693"/>
    <cellStyle name="20% - uthevingsfarge 3 3 4 4" xfId="5694"/>
    <cellStyle name="20% - uthevingsfarge 3 3 4_3. Chng in credit spreads" xfId="5695"/>
    <cellStyle name="20% - uthevingsfarge 3 3 5" xfId="5696"/>
    <cellStyle name="20% - uthevingsfarge 3 3 5 2" xfId="5697"/>
    <cellStyle name="20% - uthevingsfarge 3 3 5_3. Chng in credit spreads" xfId="5698"/>
    <cellStyle name="20% - uthevingsfarge 3 3 6" xfId="5699"/>
    <cellStyle name="20% - uthevingsfarge 3 3 6 2" xfId="5700"/>
    <cellStyle name="20% - uthevingsfarge 3 3 6_3. Chng in credit spreads" xfId="5701"/>
    <cellStyle name="20% - uthevingsfarge 3 3 7" xfId="5702"/>
    <cellStyle name="20% - uthevingsfarge 3 3 7 2" xfId="5703"/>
    <cellStyle name="20% - uthevingsfarge 3 3 7_3. Chng in credit spreads" xfId="5704"/>
    <cellStyle name="20% - uthevingsfarge 3 3_Finansresultat etter cut-off_31.08.11" xfId="4309"/>
    <cellStyle name="20% - uthevingsfarge 3 30" xfId="10547"/>
    <cellStyle name="20% - uthevingsfarge 3 30 2" xfId="10548"/>
    <cellStyle name="20% - uthevingsfarge 3 30_Adj_Income_statement" xfId="10549"/>
    <cellStyle name="20% - uthevingsfarge 3 31" xfId="10550"/>
    <cellStyle name="20% - uthevingsfarge 3 31 2" xfId="10551"/>
    <cellStyle name="20% - uthevingsfarge 3 31_Adj_Income_statement" xfId="10552"/>
    <cellStyle name="20% - uthevingsfarge 3 32" xfId="10553"/>
    <cellStyle name="20% - uthevingsfarge 3 32 2" xfId="10554"/>
    <cellStyle name="20% - uthevingsfarge 3 32_Adj_Income_statement" xfId="10555"/>
    <cellStyle name="20% - uthevingsfarge 3 33" xfId="10556"/>
    <cellStyle name="20% - uthevingsfarge 3 33 2" xfId="10557"/>
    <cellStyle name="20% - uthevingsfarge 3 33_Adj_Income_statement" xfId="10558"/>
    <cellStyle name="20% - uthevingsfarge 3 34" xfId="10559"/>
    <cellStyle name="20% - uthevingsfarge 3 34 2" xfId="10560"/>
    <cellStyle name="20% - uthevingsfarge 3 34_Adj_Income_statement" xfId="10561"/>
    <cellStyle name="20% - uthevingsfarge 3 35" xfId="10562"/>
    <cellStyle name="20% - uthevingsfarge 3 35 2" xfId="10563"/>
    <cellStyle name="20% - uthevingsfarge 3 35_Adj_Income_statement" xfId="10564"/>
    <cellStyle name="20% - uthevingsfarge 3 36" xfId="10565"/>
    <cellStyle name="20% - uthevingsfarge 3 36 2" xfId="10566"/>
    <cellStyle name="20% - uthevingsfarge 3 36_Adj_Income_statement" xfId="10567"/>
    <cellStyle name="20% - uthevingsfarge 3 37" xfId="10568"/>
    <cellStyle name="20% - uthevingsfarge 3 37 2" xfId="10569"/>
    <cellStyle name="20% - uthevingsfarge 3 37_Adj_Income_statement" xfId="10570"/>
    <cellStyle name="20% - uthevingsfarge 3 38" xfId="10571"/>
    <cellStyle name="20% - uthevingsfarge 3 38 2" xfId="10572"/>
    <cellStyle name="20% - uthevingsfarge 3 38_Adj_Income_statement" xfId="10573"/>
    <cellStyle name="20% - uthevingsfarge 3 39" xfId="10574"/>
    <cellStyle name="20% - uthevingsfarge 3 39 2" xfId="10575"/>
    <cellStyle name="20% - uthevingsfarge 3 39_Adj_Income_statement" xfId="10576"/>
    <cellStyle name="20% - uthevingsfarge 3 4" xfId="4310"/>
    <cellStyle name="20% - uthevingsfarge 3 4 2" xfId="4311"/>
    <cellStyle name="20% - uthevingsfarge 3 4 2 2" xfId="5705"/>
    <cellStyle name="20% - uthevingsfarge 3 4 2 2 2" xfId="5706"/>
    <cellStyle name="20% - uthevingsfarge 3 4 2 2_3. Chng in credit spreads" xfId="5707"/>
    <cellStyle name="20% - uthevingsfarge 3 4 2 3" xfId="5708"/>
    <cellStyle name="20% - uthevingsfarge 3 4 2 3 2" xfId="5709"/>
    <cellStyle name="20% - uthevingsfarge 3 4 2 3_3. Chng in credit spreads" xfId="5710"/>
    <cellStyle name="20% - uthevingsfarge 3 4 2 4" xfId="5711"/>
    <cellStyle name="20% - uthevingsfarge 3 4 2_3. Chng in credit spreads" xfId="5712"/>
    <cellStyle name="20% - uthevingsfarge 3 4 3" xfId="5713"/>
    <cellStyle name="20% - uthevingsfarge 3 4 3 2" xfId="5714"/>
    <cellStyle name="20% - uthevingsfarge 3 4 3_3. Chng in credit spreads" xfId="5715"/>
    <cellStyle name="20% - uthevingsfarge 3 4 4" xfId="5716"/>
    <cellStyle name="20% - uthevingsfarge 3 4 4 2" xfId="5717"/>
    <cellStyle name="20% - uthevingsfarge 3 4 4_3. Chng in credit spreads" xfId="5718"/>
    <cellStyle name="20% - uthevingsfarge 3 4 5" xfId="5719"/>
    <cellStyle name="20% - uthevingsfarge 3 4_3. Chng in credit spreads" xfId="5720"/>
    <cellStyle name="20% - uthevingsfarge 3 40" xfId="10577"/>
    <cellStyle name="20% - uthevingsfarge 3 40 2" xfId="10578"/>
    <cellStyle name="20% - uthevingsfarge 3 40_Adj_Income_statement" xfId="10579"/>
    <cellStyle name="20% - uthevingsfarge 3 41" xfId="10580"/>
    <cellStyle name="20% - uthevingsfarge 3 41 2" xfId="10581"/>
    <cellStyle name="20% - uthevingsfarge 3 41_Adj_Income_statement" xfId="10582"/>
    <cellStyle name="20% - uthevingsfarge 3 42" xfId="10583"/>
    <cellStyle name="20% - uthevingsfarge 3 42 2" xfId="10584"/>
    <cellStyle name="20% - uthevingsfarge 3 42_Adj_Income_statement" xfId="10585"/>
    <cellStyle name="20% - uthevingsfarge 3 43" xfId="10586"/>
    <cellStyle name="20% - uthevingsfarge 3 43 2" xfId="10587"/>
    <cellStyle name="20% - uthevingsfarge 3 43_Adj_Income_statement" xfId="10588"/>
    <cellStyle name="20% - uthevingsfarge 3 44" xfId="10589"/>
    <cellStyle name="20% - uthevingsfarge 3 44 2" xfId="10590"/>
    <cellStyle name="20% - uthevingsfarge 3 44_Adj_Income_statement" xfId="10591"/>
    <cellStyle name="20% - uthevingsfarge 3 45" xfId="10592"/>
    <cellStyle name="20% - uthevingsfarge 3 45 2" xfId="10593"/>
    <cellStyle name="20% - uthevingsfarge 3 45_Adj_Income_statement" xfId="10594"/>
    <cellStyle name="20% - uthevingsfarge 3 46" xfId="10595"/>
    <cellStyle name="20% - uthevingsfarge 3 46 2" xfId="10596"/>
    <cellStyle name="20% - uthevingsfarge 3 46_Adj_Income_statement" xfId="10597"/>
    <cellStyle name="20% - uthevingsfarge 3 47" xfId="10598"/>
    <cellStyle name="20% - uthevingsfarge 3 47 2" xfId="10599"/>
    <cellStyle name="20% - uthevingsfarge 3 47_Adj_Income_statement" xfId="10600"/>
    <cellStyle name="20% - uthevingsfarge 3 48" xfId="10601"/>
    <cellStyle name="20% - uthevingsfarge 3 48 2" xfId="10602"/>
    <cellStyle name="20% - uthevingsfarge 3 48_Adj_Income_statement" xfId="10603"/>
    <cellStyle name="20% - uthevingsfarge 3 49" xfId="10604"/>
    <cellStyle name="20% - uthevingsfarge 3 49 2" xfId="10605"/>
    <cellStyle name="20% - uthevingsfarge 3 49_Adj_Income_statement" xfId="10606"/>
    <cellStyle name="20% - uthevingsfarge 3 5" xfId="4312"/>
    <cellStyle name="20% - uthevingsfarge 3 5 2" xfId="4313"/>
    <cellStyle name="20% - uthevingsfarge 3 5 2 2" xfId="5721"/>
    <cellStyle name="20% - uthevingsfarge 3 5 2 2 2" xfId="5722"/>
    <cellStyle name="20% - uthevingsfarge 3 5 2 2_3. Chng in credit spreads" xfId="5723"/>
    <cellStyle name="20% - uthevingsfarge 3 5 2 3" xfId="5724"/>
    <cellStyle name="20% - uthevingsfarge 3 5 2 3 2" xfId="5725"/>
    <cellStyle name="20% - uthevingsfarge 3 5 2 3_3. Chng in credit spreads" xfId="5726"/>
    <cellStyle name="20% - uthevingsfarge 3 5 2 4" xfId="5727"/>
    <cellStyle name="20% - uthevingsfarge 3 5 2_3. Chng in credit spreads" xfId="5728"/>
    <cellStyle name="20% - uthevingsfarge 3 5 3" xfId="5729"/>
    <cellStyle name="20% - uthevingsfarge 3 5 3 2" xfId="5730"/>
    <cellStyle name="20% - uthevingsfarge 3 5 3_3. Chng in credit spreads" xfId="5731"/>
    <cellStyle name="20% - uthevingsfarge 3 5 4" xfId="5732"/>
    <cellStyle name="20% - uthevingsfarge 3 5 4 2" xfId="5733"/>
    <cellStyle name="20% - uthevingsfarge 3 5 4_3. Chng in credit spreads" xfId="5734"/>
    <cellStyle name="20% - uthevingsfarge 3 5 5" xfId="5735"/>
    <cellStyle name="20% - uthevingsfarge 3 5_3. Chng in credit spreads" xfId="5736"/>
    <cellStyle name="20% - uthevingsfarge 3 50" xfId="10607"/>
    <cellStyle name="20% - uthevingsfarge 3 50 2" xfId="10608"/>
    <cellStyle name="20% - uthevingsfarge 3 50_Adj_Income_statement" xfId="10609"/>
    <cellStyle name="20% - uthevingsfarge 3 51" xfId="10610"/>
    <cellStyle name="20% - uthevingsfarge 3 51 2" xfId="10611"/>
    <cellStyle name="20% - uthevingsfarge 3 51_Adj_Income_statement" xfId="10612"/>
    <cellStyle name="20% - uthevingsfarge 3 52" xfId="10613"/>
    <cellStyle name="20% - uthevingsfarge 3 52 2" xfId="10614"/>
    <cellStyle name="20% - uthevingsfarge 3 52_Adj_Income_statement" xfId="10615"/>
    <cellStyle name="20% - uthevingsfarge 3 53" xfId="10616"/>
    <cellStyle name="20% - uthevingsfarge 3 53 2" xfId="10617"/>
    <cellStyle name="20% - uthevingsfarge 3 53_Adj_Income_statement" xfId="10618"/>
    <cellStyle name="20% - uthevingsfarge 3 54" xfId="10619"/>
    <cellStyle name="20% - uthevingsfarge 3 54 2" xfId="10620"/>
    <cellStyle name="20% - uthevingsfarge 3 54_Adj_Income_statement" xfId="10621"/>
    <cellStyle name="20% - uthevingsfarge 3 55" xfId="10622"/>
    <cellStyle name="20% - uthevingsfarge 3 55 2" xfId="10623"/>
    <cellStyle name="20% - uthevingsfarge 3 55_Adj_Income_statement" xfId="10624"/>
    <cellStyle name="20% - uthevingsfarge 3 56" xfId="10625"/>
    <cellStyle name="20% - uthevingsfarge 3 56 2" xfId="10626"/>
    <cellStyle name="20% - uthevingsfarge 3 57" xfId="10627"/>
    <cellStyle name="20% - uthevingsfarge 3 57 2" xfId="10628"/>
    <cellStyle name="20% - uthevingsfarge 3 58" xfId="10629"/>
    <cellStyle name="20% - uthevingsfarge 3 58 2" xfId="10630"/>
    <cellStyle name="20% - uthevingsfarge 3 59" xfId="10631"/>
    <cellStyle name="20% - uthevingsfarge 3 59 2" xfId="10632"/>
    <cellStyle name="20% - uthevingsfarge 3 6" xfId="4314"/>
    <cellStyle name="20% - uthevingsfarge 3 6 2" xfId="5737"/>
    <cellStyle name="20% - uthevingsfarge 3 6 2 2" xfId="5738"/>
    <cellStyle name="20% - uthevingsfarge 3 6 2_3. Chng in credit spreads" xfId="5739"/>
    <cellStyle name="20% - uthevingsfarge 3 6 3" xfId="5740"/>
    <cellStyle name="20% - uthevingsfarge 3 6 3 2" xfId="5741"/>
    <cellStyle name="20% - uthevingsfarge 3 6 3_3. Chng in credit spreads" xfId="5742"/>
    <cellStyle name="20% - uthevingsfarge 3 6 4" xfId="5743"/>
    <cellStyle name="20% - uthevingsfarge 3 6_3. Chng in credit spreads" xfId="5744"/>
    <cellStyle name="20% - uthevingsfarge 3 7" xfId="4315"/>
    <cellStyle name="20% - uthevingsfarge 3 7 2" xfId="5745"/>
    <cellStyle name="20% - uthevingsfarge 3 7_3. Chng in credit spreads" xfId="5746"/>
    <cellStyle name="20% - uthevingsfarge 3 8" xfId="4316"/>
    <cellStyle name="20% - uthevingsfarge 3 8 2" xfId="5747"/>
    <cellStyle name="20% - uthevingsfarge 3 8_3. Chng in credit spreads" xfId="5748"/>
    <cellStyle name="20% - uthevingsfarge 3 9" xfId="4317"/>
    <cellStyle name="20% - uthevingsfarge 3 9 2" xfId="10633"/>
    <cellStyle name="20% - uthevingsfarge 3 9_Results &amp; key fig." xfId="10634"/>
    <cellStyle name="20% - uthevingsfarge 3_7. Other MTM adjustments" xfId="5749"/>
    <cellStyle name="20% - uthevingsfarge 4" xfId="5750"/>
    <cellStyle name="20% - uthevingsfarge 4 10" xfId="4318"/>
    <cellStyle name="20% - uthevingsfarge 4 10 2" xfId="10635"/>
    <cellStyle name="20% - uthevingsfarge 4 10_Results &amp; key fig." xfId="10636"/>
    <cellStyle name="20% - uthevingsfarge 4 11" xfId="10637"/>
    <cellStyle name="20% - uthevingsfarge 4 11 2" xfId="10638"/>
    <cellStyle name="20% - uthevingsfarge 4 12" xfId="10639"/>
    <cellStyle name="20% - uthevingsfarge 4 12 2" xfId="10640"/>
    <cellStyle name="20% - uthevingsfarge 4 13" xfId="10641"/>
    <cellStyle name="20% - uthevingsfarge 4 13 2" xfId="10642"/>
    <cellStyle name="20% - uthevingsfarge 4 14" xfId="10643"/>
    <cellStyle name="20% - uthevingsfarge 4 14 2" xfId="10644"/>
    <cellStyle name="20% - uthevingsfarge 4 15" xfId="10645"/>
    <cellStyle name="20% - uthevingsfarge 4 15 2" xfId="10646"/>
    <cellStyle name="20% - uthevingsfarge 4 16" xfId="10647"/>
    <cellStyle name="20% - uthevingsfarge 4 16 2" xfId="10648"/>
    <cellStyle name="20% - uthevingsfarge 4 17" xfId="10649"/>
    <cellStyle name="20% - uthevingsfarge 4 17 2" xfId="10650"/>
    <cellStyle name="20% - uthevingsfarge 4 18" xfId="10651"/>
    <cellStyle name="20% - uthevingsfarge 4 18 2" xfId="10652"/>
    <cellStyle name="20% - uthevingsfarge 4 19" xfId="10653"/>
    <cellStyle name="20% - uthevingsfarge 4 19 2" xfId="10654"/>
    <cellStyle name="20% - uthevingsfarge 4 2" xfId="108"/>
    <cellStyle name="20% - uthevingsfarge 4 2 2" xfId="4319"/>
    <cellStyle name="20% - uthevingsfarge 4 2 2 2" xfId="4320"/>
    <cellStyle name="20% - uthevingsfarge 4 2 2 2 2" xfId="5751"/>
    <cellStyle name="20% - uthevingsfarge 4 2 2 2 2 2" xfId="5752"/>
    <cellStyle name="20% - uthevingsfarge 4 2 2 2 2 2 2" xfId="5753"/>
    <cellStyle name="20% - uthevingsfarge 4 2 2 2 2 2_3. Chng in credit spreads" xfId="5754"/>
    <cellStyle name="20% - uthevingsfarge 4 2 2 2 2 3" xfId="5755"/>
    <cellStyle name="20% - uthevingsfarge 4 2 2 2 2_3. Chng in credit spreads" xfId="5756"/>
    <cellStyle name="20% - uthevingsfarge 4 2 2 2 3" xfId="5757"/>
    <cellStyle name="20% - uthevingsfarge 4 2 2 2 3 2" xfId="5758"/>
    <cellStyle name="20% - uthevingsfarge 4 2 2 2 3 2 2" xfId="5759"/>
    <cellStyle name="20% - uthevingsfarge 4 2 2 2 3 2_3. Chng in credit spreads" xfId="5760"/>
    <cellStyle name="20% - uthevingsfarge 4 2 2 2 3 3" xfId="5761"/>
    <cellStyle name="20% - uthevingsfarge 4 2 2 2 3_3. Chng in credit spreads" xfId="5762"/>
    <cellStyle name="20% - uthevingsfarge 4 2 2 2 4" xfId="5763"/>
    <cellStyle name="20% - uthevingsfarge 4 2 2 2 4 2" xfId="5764"/>
    <cellStyle name="20% - uthevingsfarge 4 2 2 2 4_3. Chng in credit spreads" xfId="5765"/>
    <cellStyle name="20% - uthevingsfarge 4 2 2 2 5" xfId="5766"/>
    <cellStyle name="20% - uthevingsfarge 4 2 2 2 5 2" xfId="5767"/>
    <cellStyle name="20% - uthevingsfarge 4 2 2 2 5_3. Chng in credit spreads" xfId="5768"/>
    <cellStyle name="20% - uthevingsfarge 4 2 2 2 6" xfId="5769"/>
    <cellStyle name="20% - uthevingsfarge 4 2 2 2_3. Chng in credit spreads" xfId="5770"/>
    <cellStyle name="20% - uthevingsfarge 4 2 2 3" xfId="5771"/>
    <cellStyle name="20% - uthevingsfarge 4 2 2 3 2" xfId="5772"/>
    <cellStyle name="20% - uthevingsfarge 4 2 2 3 2 2" xfId="5773"/>
    <cellStyle name="20% - uthevingsfarge 4 2 2 3 2_3. Chng in credit spreads" xfId="5774"/>
    <cellStyle name="20% - uthevingsfarge 4 2 2 3 3" xfId="5775"/>
    <cellStyle name="20% - uthevingsfarge 4 2 2 3_3. Chng in credit spreads" xfId="5776"/>
    <cellStyle name="20% - uthevingsfarge 4 2 2 4" xfId="5777"/>
    <cellStyle name="20% - uthevingsfarge 4 2 2 4 2" xfId="5778"/>
    <cellStyle name="20% - uthevingsfarge 4 2 2 4 2 2" xfId="5779"/>
    <cellStyle name="20% - uthevingsfarge 4 2 2 4 2_3. Chng in credit spreads" xfId="5780"/>
    <cellStyle name="20% - uthevingsfarge 4 2 2 4 3" xfId="5781"/>
    <cellStyle name="20% - uthevingsfarge 4 2 2 4_3. Chng in credit spreads" xfId="5782"/>
    <cellStyle name="20% - uthevingsfarge 4 2 2 5" xfId="5783"/>
    <cellStyle name="20% - uthevingsfarge 4 2 2 5 2" xfId="5784"/>
    <cellStyle name="20% - uthevingsfarge 4 2 2 5 2 2" xfId="5785"/>
    <cellStyle name="20% - uthevingsfarge 4 2 2 5 2_3. Chng in credit spreads" xfId="5786"/>
    <cellStyle name="20% - uthevingsfarge 4 2 2 5 3" xfId="5787"/>
    <cellStyle name="20% - uthevingsfarge 4 2 2 5_3. Chng in credit spreads" xfId="5788"/>
    <cellStyle name="20% - uthevingsfarge 4 2 2 6" xfId="5789"/>
    <cellStyle name="20% - uthevingsfarge 4 2 2 6 2" xfId="5790"/>
    <cellStyle name="20% - uthevingsfarge 4 2 2 6_3. Chng in credit spreads" xfId="5791"/>
    <cellStyle name="20% - uthevingsfarge 4 2 2 7" xfId="5792"/>
    <cellStyle name="20% - uthevingsfarge 4 2 2_3. Chng in credit spreads" xfId="5793"/>
    <cellStyle name="20% - uthevingsfarge 4 2 3" xfId="4321"/>
    <cellStyle name="20% - uthevingsfarge 4 2 3 2" xfId="4322"/>
    <cellStyle name="20% - uthevingsfarge 4 2 3 2 2" xfId="5794"/>
    <cellStyle name="20% - uthevingsfarge 4 2 3 2 2 2" xfId="5795"/>
    <cellStyle name="20% - uthevingsfarge 4 2 3 2 2_3. Chng in credit spreads" xfId="5796"/>
    <cellStyle name="20% - uthevingsfarge 4 2 3 2 3" xfId="5797"/>
    <cellStyle name="20% - uthevingsfarge 4 2 3 2 3 2" xfId="5798"/>
    <cellStyle name="20% - uthevingsfarge 4 2 3 2 3_3. Chng in credit spreads" xfId="5799"/>
    <cellStyle name="20% - uthevingsfarge 4 2 3 2 4" xfId="5800"/>
    <cellStyle name="20% - uthevingsfarge 4 2 3 2 4 2" xfId="5801"/>
    <cellStyle name="20% - uthevingsfarge 4 2 3 2 4_3. Chng in credit spreads" xfId="5802"/>
    <cellStyle name="20% - uthevingsfarge 4 2 3 2 5" xfId="5803"/>
    <cellStyle name="20% - uthevingsfarge 4 2 3 2_3. Chng in credit spreads" xfId="5804"/>
    <cellStyle name="20% - uthevingsfarge 4 2 3 3" xfId="5805"/>
    <cellStyle name="20% - uthevingsfarge 4 2 3 3 2" xfId="5806"/>
    <cellStyle name="20% - uthevingsfarge 4 2 3 3 2 2" xfId="5807"/>
    <cellStyle name="20% - uthevingsfarge 4 2 3 3 2_3. Chng in credit spreads" xfId="5808"/>
    <cellStyle name="20% - uthevingsfarge 4 2 3 3 3" xfId="5809"/>
    <cellStyle name="20% - uthevingsfarge 4 2 3 3_3. Chng in credit spreads" xfId="5810"/>
    <cellStyle name="20% - uthevingsfarge 4 2 3 4" xfId="5811"/>
    <cellStyle name="20% - uthevingsfarge 4 2 3 4 2" xfId="5812"/>
    <cellStyle name="20% - uthevingsfarge 4 2 3 4_3. Chng in credit spreads" xfId="5813"/>
    <cellStyle name="20% - uthevingsfarge 4 2 3 5" xfId="5814"/>
    <cellStyle name="20% - uthevingsfarge 4 2 3 5 2" xfId="5815"/>
    <cellStyle name="20% - uthevingsfarge 4 2 3 5_3. Chng in credit spreads" xfId="5816"/>
    <cellStyle name="20% - uthevingsfarge 4 2 3 6" xfId="5817"/>
    <cellStyle name="20% - uthevingsfarge 4 2 3 6 2" xfId="5818"/>
    <cellStyle name="20% - uthevingsfarge 4 2 3 6_3. Chng in credit spreads" xfId="5819"/>
    <cellStyle name="20% - uthevingsfarge 4 2 3 7" xfId="5820"/>
    <cellStyle name="20% - uthevingsfarge 4 2 3_3. Chng in credit spreads" xfId="5821"/>
    <cellStyle name="20% - uthevingsfarge 4 2 4" xfId="4323"/>
    <cellStyle name="20% - uthevingsfarge 4 2 4 2" xfId="5822"/>
    <cellStyle name="20% - uthevingsfarge 4 2 4 2 2" xfId="5823"/>
    <cellStyle name="20% - uthevingsfarge 4 2 4 2_3. Chng in credit spreads" xfId="5824"/>
    <cellStyle name="20% - uthevingsfarge 4 2 4 3" xfId="5825"/>
    <cellStyle name="20% - uthevingsfarge 4 2 4 3 2" xfId="5826"/>
    <cellStyle name="20% - uthevingsfarge 4 2 4 3_3. Chng in credit spreads" xfId="5827"/>
    <cellStyle name="20% - uthevingsfarge 4 2 4 4" xfId="5828"/>
    <cellStyle name="20% - uthevingsfarge 4 2 4 4 2" xfId="5829"/>
    <cellStyle name="20% - uthevingsfarge 4 2 4 4_3. Chng in credit spreads" xfId="5830"/>
    <cellStyle name="20% - uthevingsfarge 4 2 4 5" xfId="5831"/>
    <cellStyle name="20% - uthevingsfarge 4 2 4_3. Chng in credit spreads" xfId="5832"/>
    <cellStyle name="20% - uthevingsfarge 4 2 5" xfId="5833"/>
    <cellStyle name="20% - uthevingsfarge 4 2 5 2" xfId="5834"/>
    <cellStyle name="20% - uthevingsfarge 4 2 5 2 2" xfId="5835"/>
    <cellStyle name="20% - uthevingsfarge 4 2 5 2_3. Chng in credit spreads" xfId="5836"/>
    <cellStyle name="20% - uthevingsfarge 4 2 5 3" xfId="5837"/>
    <cellStyle name="20% - uthevingsfarge 4 2 5_3. Chng in credit spreads" xfId="5838"/>
    <cellStyle name="20% - uthevingsfarge 4 2 6" xfId="5839"/>
    <cellStyle name="20% - uthevingsfarge 4 2 6 2" xfId="5840"/>
    <cellStyle name="20% - uthevingsfarge 4 2 6 2 2" xfId="5841"/>
    <cellStyle name="20% - uthevingsfarge 4 2 6 2_3. Chng in credit spreads" xfId="5842"/>
    <cellStyle name="20% - uthevingsfarge 4 2 6 3" xfId="5843"/>
    <cellStyle name="20% - uthevingsfarge 4 2 6_3. Chng in credit spreads" xfId="5844"/>
    <cellStyle name="20% - uthevingsfarge 4 2 7" xfId="5845"/>
    <cellStyle name="20% - uthevingsfarge 4 2 7 2" xfId="5846"/>
    <cellStyle name="20% - uthevingsfarge 4 2 7_3. Chng in credit spreads" xfId="5847"/>
    <cellStyle name="20% - uthevingsfarge 4 2 8" xfId="5848"/>
    <cellStyle name="20% - uthevingsfarge 4 2 8 2" xfId="5849"/>
    <cellStyle name="20% - uthevingsfarge 4 2 8_3. Chng in credit spreads" xfId="5850"/>
    <cellStyle name="20% - uthevingsfarge 4 2_Adj_Operating_expenses" xfId="4324"/>
    <cellStyle name="20% - uthevingsfarge 4 20" xfId="10655"/>
    <cellStyle name="20% - uthevingsfarge 4 20 2" xfId="10656"/>
    <cellStyle name="20% - uthevingsfarge 4 21" xfId="10657"/>
    <cellStyle name="20% - uthevingsfarge 4 21 2" xfId="10658"/>
    <cellStyle name="20% - uthevingsfarge 4 22" xfId="10659"/>
    <cellStyle name="20% - uthevingsfarge 4 22 2" xfId="10660"/>
    <cellStyle name="20% - uthevingsfarge 4 23" xfId="10661"/>
    <cellStyle name="20% - uthevingsfarge 4 23 2" xfId="10662"/>
    <cellStyle name="20% - uthevingsfarge 4 24" xfId="10663"/>
    <cellStyle name="20% - uthevingsfarge 4 24 2" xfId="10664"/>
    <cellStyle name="20% - uthevingsfarge 4 25" xfId="10665"/>
    <cellStyle name="20% - uthevingsfarge 4 25 2" xfId="10666"/>
    <cellStyle name="20% - uthevingsfarge 4 26" xfId="10667"/>
    <cellStyle name="20% - uthevingsfarge 4 26 2" xfId="10668"/>
    <cellStyle name="20% - uthevingsfarge 4 27" xfId="10669"/>
    <cellStyle name="20% - uthevingsfarge 4 27 2" xfId="10670"/>
    <cellStyle name="20% - uthevingsfarge 4 28" xfId="10671"/>
    <cellStyle name="20% - uthevingsfarge 4 28 2" xfId="10672"/>
    <cellStyle name="20% - uthevingsfarge 4 29" xfId="10673"/>
    <cellStyle name="20% - uthevingsfarge 4 29 2" xfId="10674"/>
    <cellStyle name="20% - uthevingsfarge 4 3" xfId="4325"/>
    <cellStyle name="20% - uthevingsfarge 4 3 2" xfId="4326"/>
    <cellStyle name="20% - uthevingsfarge 4 3 2 2" xfId="4327"/>
    <cellStyle name="20% - uthevingsfarge 4 3 2 2 2" xfId="5851"/>
    <cellStyle name="20% - uthevingsfarge 4 3 2 2 2 2" xfId="5852"/>
    <cellStyle name="20% - uthevingsfarge 4 3 2 2 2_3. Chng in credit spreads" xfId="5853"/>
    <cellStyle name="20% - uthevingsfarge 4 3 2 2 3" xfId="5854"/>
    <cellStyle name="20% - uthevingsfarge 4 3 2 2 3 2" xfId="5855"/>
    <cellStyle name="20% - uthevingsfarge 4 3 2 2 3_3. Chng in credit spreads" xfId="5856"/>
    <cellStyle name="20% - uthevingsfarge 4 3 2 2 4" xfId="5857"/>
    <cellStyle name="20% - uthevingsfarge 4 3 2 2_3. Chng in credit spreads" xfId="5858"/>
    <cellStyle name="20% - uthevingsfarge 4 3 2 3" xfId="5859"/>
    <cellStyle name="20% - uthevingsfarge 4 3 2 3 2" xfId="5860"/>
    <cellStyle name="20% - uthevingsfarge 4 3 2 3_3. Chng in credit spreads" xfId="5861"/>
    <cellStyle name="20% - uthevingsfarge 4 3 2 4" xfId="5862"/>
    <cellStyle name="20% - uthevingsfarge 4 3 2 4 2" xfId="5863"/>
    <cellStyle name="20% - uthevingsfarge 4 3 2 4_3. Chng in credit spreads" xfId="5864"/>
    <cellStyle name="20% - uthevingsfarge 4 3 2 5" xfId="5865"/>
    <cellStyle name="20% - uthevingsfarge 4 3 2_3. Chng in credit spreads" xfId="5866"/>
    <cellStyle name="20% - uthevingsfarge 4 3 3" xfId="4328"/>
    <cellStyle name="20% - uthevingsfarge 4 3 3 2" xfId="4329"/>
    <cellStyle name="20% - uthevingsfarge 4 3 3 2 2" xfId="5867"/>
    <cellStyle name="20% - uthevingsfarge 4 3 3 2 2 2" xfId="5868"/>
    <cellStyle name="20% - uthevingsfarge 4 3 3 2 2_3. Chng in credit spreads" xfId="5869"/>
    <cellStyle name="20% - uthevingsfarge 4 3 3 2 3" xfId="5870"/>
    <cellStyle name="20% - uthevingsfarge 4 3 3 2 3 2" xfId="5871"/>
    <cellStyle name="20% - uthevingsfarge 4 3 3 2 3_3. Chng in credit spreads" xfId="5872"/>
    <cellStyle name="20% - uthevingsfarge 4 3 3 2 4" xfId="5873"/>
    <cellStyle name="20% - uthevingsfarge 4 3 3 2_3. Chng in credit spreads" xfId="5874"/>
    <cellStyle name="20% - uthevingsfarge 4 3 3 3" xfId="5875"/>
    <cellStyle name="20% - uthevingsfarge 4 3 3 3 2" xfId="5876"/>
    <cellStyle name="20% - uthevingsfarge 4 3 3 3_3. Chng in credit spreads" xfId="5877"/>
    <cellStyle name="20% - uthevingsfarge 4 3 3 4" xfId="5878"/>
    <cellStyle name="20% - uthevingsfarge 4 3 3 4 2" xfId="5879"/>
    <cellStyle name="20% - uthevingsfarge 4 3 3 4_3. Chng in credit spreads" xfId="5880"/>
    <cellStyle name="20% - uthevingsfarge 4 3 3 5" xfId="5881"/>
    <cellStyle name="20% - uthevingsfarge 4 3 3_3. Chng in credit spreads" xfId="5882"/>
    <cellStyle name="20% - uthevingsfarge 4 3 4" xfId="4330"/>
    <cellStyle name="20% - uthevingsfarge 4 3 4 2" xfId="5883"/>
    <cellStyle name="20% - uthevingsfarge 4 3 4 2 2" xfId="5884"/>
    <cellStyle name="20% - uthevingsfarge 4 3 4 2_3. Chng in credit spreads" xfId="5885"/>
    <cellStyle name="20% - uthevingsfarge 4 3 4 3" xfId="5886"/>
    <cellStyle name="20% - uthevingsfarge 4 3 4 3 2" xfId="5887"/>
    <cellStyle name="20% - uthevingsfarge 4 3 4 3_3. Chng in credit spreads" xfId="5888"/>
    <cellStyle name="20% - uthevingsfarge 4 3 4 4" xfId="5889"/>
    <cellStyle name="20% - uthevingsfarge 4 3 4_3. Chng in credit spreads" xfId="5890"/>
    <cellStyle name="20% - uthevingsfarge 4 3 5" xfId="5891"/>
    <cellStyle name="20% - uthevingsfarge 4 3 5 2" xfId="5892"/>
    <cellStyle name="20% - uthevingsfarge 4 3 5_3. Chng in credit spreads" xfId="5893"/>
    <cellStyle name="20% - uthevingsfarge 4 3 6" xfId="5894"/>
    <cellStyle name="20% - uthevingsfarge 4 3 6 2" xfId="5895"/>
    <cellStyle name="20% - uthevingsfarge 4 3 6_3. Chng in credit spreads" xfId="5896"/>
    <cellStyle name="20% - uthevingsfarge 4 3 7" xfId="5897"/>
    <cellStyle name="20% - uthevingsfarge 4 3 7 2" xfId="5898"/>
    <cellStyle name="20% - uthevingsfarge 4 3 7_3. Chng in credit spreads" xfId="5899"/>
    <cellStyle name="20% - uthevingsfarge 4 3_Finansresultat etter cut-off_31.08.11" xfId="4331"/>
    <cellStyle name="20% - uthevingsfarge 4 30" xfId="10675"/>
    <cellStyle name="20% - uthevingsfarge 4 30 2" xfId="10676"/>
    <cellStyle name="20% - uthevingsfarge 4 31" xfId="10677"/>
    <cellStyle name="20% - uthevingsfarge 4 31 2" xfId="10678"/>
    <cellStyle name="20% - uthevingsfarge 4 32" xfId="10679"/>
    <cellStyle name="20% - uthevingsfarge 4 32 2" xfId="10680"/>
    <cellStyle name="20% - uthevingsfarge 4 33" xfId="10681"/>
    <cellStyle name="20% - uthevingsfarge 4 33 2" xfId="10682"/>
    <cellStyle name="20% - uthevingsfarge 4 34" xfId="10683"/>
    <cellStyle name="20% - uthevingsfarge 4 34 2" xfId="10684"/>
    <cellStyle name="20% - uthevingsfarge 4 35" xfId="10685"/>
    <cellStyle name="20% - uthevingsfarge 4 35 2" xfId="10686"/>
    <cellStyle name="20% - uthevingsfarge 4 36" xfId="10687"/>
    <cellStyle name="20% - uthevingsfarge 4 36 2" xfId="10688"/>
    <cellStyle name="20% - uthevingsfarge 4 37" xfId="10689"/>
    <cellStyle name="20% - uthevingsfarge 4 37 2" xfId="10690"/>
    <cellStyle name="20% - uthevingsfarge 4 38" xfId="10691"/>
    <cellStyle name="20% - uthevingsfarge 4 38 2" xfId="10692"/>
    <cellStyle name="20% - uthevingsfarge 4 39" xfId="10693"/>
    <cellStyle name="20% - uthevingsfarge 4 39 2" xfId="10694"/>
    <cellStyle name="20% - uthevingsfarge 4 4" xfId="4332"/>
    <cellStyle name="20% - uthevingsfarge 4 4 2" xfId="4333"/>
    <cellStyle name="20% - uthevingsfarge 4 4 2 2" xfId="5900"/>
    <cellStyle name="20% - uthevingsfarge 4 4 2 2 2" xfId="5901"/>
    <cellStyle name="20% - uthevingsfarge 4 4 2 2_3. Chng in credit spreads" xfId="5902"/>
    <cellStyle name="20% - uthevingsfarge 4 4 2 3" xfId="5903"/>
    <cellStyle name="20% - uthevingsfarge 4 4 2 3 2" xfId="5904"/>
    <cellStyle name="20% - uthevingsfarge 4 4 2 3_3. Chng in credit spreads" xfId="5905"/>
    <cellStyle name="20% - uthevingsfarge 4 4 2 4" xfId="5906"/>
    <cellStyle name="20% - uthevingsfarge 4 4 2_3. Chng in credit spreads" xfId="5907"/>
    <cellStyle name="20% - uthevingsfarge 4 4 3" xfId="5908"/>
    <cellStyle name="20% - uthevingsfarge 4 4 3 2" xfId="5909"/>
    <cellStyle name="20% - uthevingsfarge 4 4 3_3. Chng in credit spreads" xfId="5910"/>
    <cellStyle name="20% - uthevingsfarge 4 4 4" xfId="5911"/>
    <cellStyle name="20% - uthevingsfarge 4 4 4 2" xfId="5912"/>
    <cellStyle name="20% - uthevingsfarge 4 4 4_3. Chng in credit spreads" xfId="5913"/>
    <cellStyle name="20% - uthevingsfarge 4 4 5" xfId="5914"/>
    <cellStyle name="20% - uthevingsfarge 4 4_3. Chng in credit spreads" xfId="5915"/>
    <cellStyle name="20% - uthevingsfarge 4 40" xfId="10695"/>
    <cellStyle name="20% - uthevingsfarge 4 40 2" xfId="10696"/>
    <cellStyle name="20% - uthevingsfarge 4 41" xfId="10697"/>
    <cellStyle name="20% - uthevingsfarge 4 41 2" xfId="10698"/>
    <cellStyle name="20% - uthevingsfarge 4 42" xfId="10699"/>
    <cellStyle name="20% - uthevingsfarge 4 42 2" xfId="10700"/>
    <cellStyle name="20% - uthevingsfarge 4 43" xfId="10701"/>
    <cellStyle name="20% - uthevingsfarge 4 43 2" xfId="10702"/>
    <cellStyle name="20% - uthevingsfarge 4 44" xfId="10703"/>
    <cellStyle name="20% - uthevingsfarge 4 44 2" xfId="10704"/>
    <cellStyle name="20% - uthevingsfarge 4 45" xfId="10705"/>
    <cellStyle name="20% - uthevingsfarge 4 45 2" xfId="10706"/>
    <cellStyle name="20% - uthevingsfarge 4 46" xfId="10707"/>
    <cellStyle name="20% - uthevingsfarge 4 46 2" xfId="10708"/>
    <cellStyle name="20% - uthevingsfarge 4 47" xfId="10709"/>
    <cellStyle name="20% - uthevingsfarge 4 47 2" xfId="10710"/>
    <cellStyle name="20% - uthevingsfarge 4 48" xfId="10711"/>
    <cellStyle name="20% - uthevingsfarge 4 48 2" xfId="10712"/>
    <cellStyle name="20% - uthevingsfarge 4 49" xfId="10713"/>
    <cellStyle name="20% - uthevingsfarge 4 49 2" xfId="10714"/>
    <cellStyle name="20% - uthevingsfarge 4 5" xfId="4334"/>
    <cellStyle name="20% - uthevingsfarge 4 5 2" xfId="4335"/>
    <cellStyle name="20% - uthevingsfarge 4 5 2 2" xfId="5916"/>
    <cellStyle name="20% - uthevingsfarge 4 5 2 2 2" xfId="5917"/>
    <cellStyle name="20% - uthevingsfarge 4 5 2 2_3. Chng in credit spreads" xfId="5918"/>
    <cellStyle name="20% - uthevingsfarge 4 5 2 3" xfId="5919"/>
    <cellStyle name="20% - uthevingsfarge 4 5 2 3 2" xfId="5920"/>
    <cellStyle name="20% - uthevingsfarge 4 5 2 3_3. Chng in credit spreads" xfId="5921"/>
    <cellStyle name="20% - uthevingsfarge 4 5 2 4" xfId="5922"/>
    <cellStyle name="20% - uthevingsfarge 4 5 2_3. Chng in credit spreads" xfId="5923"/>
    <cellStyle name="20% - uthevingsfarge 4 5 3" xfId="5924"/>
    <cellStyle name="20% - uthevingsfarge 4 5 3 2" xfId="5925"/>
    <cellStyle name="20% - uthevingsfarge 4 5 3_3. Chng in credit spreads" xfId="5926"/>
    <cellStyle name="20% - uthevingsfarge 4 5 4" xfId="5927"/>
    <cellStyle name="20% - uthevingsfarge 4 5 4 2" xfId="5928"/>
    <cellStyle name="20% - uthevingsfarge 4 5 4_3. Chng in credit spreads" xfId="5929"/>
    <cellStyle name="20% - uthevingsfarge 4 5 5" xfId="5930"/>
    <cellStyle name="20% - uthevingsfarge 4 5_3. Chng in credit spreads" xfId="5931"/>
    <cellStyle name="20% - uthevingsfarge 4 50" xfId="10715"/>
    <cellStyle name="20% - uthevingsfarge 4 50 2" xfId="10716"/>
    <cellStyle name="20% - uthevingsfarge 4 51" xfId="10717"/>
    <cellStyle name="20% - uthevingsfarge 4 51 2" xfId="10718"/>
    <cellStyle name="20% - uthevingsfarge 4 52" xfId="10719"/>
    <cellStyle name="20% - uthevingsfarge 4 52 2" xfId="10720"/>
    <cellStyle name="20% - uthevingsfarge 4 53" xfId="10721"/>
    <cellStyle name="20% - uthevingsfarge 4 53 2" xfId="10722"/>
    <cellStyle name="20% - uthevingsfarge 4 54" xfId="10723"/>
    <cellStyle name="20% - uthevingsfarge 4 54 2" xfId="10724"/>
    <cellStyle name="20% - uthevingsfarge 4 55" xfId="10725"/>
    <cellStyle name="20% - uthevingsfarge 4 55 2" xfId="10726"/>
    <cellStyle name="20% - uthevingsfarge 4 56" xfId="10727"/>
    <cellStyle name="20% - uthevingsfarge 4 56 2" xfId="10728"/>
    <cellStyle name="20% - uthevingsfarge 4 57" xfId="10729"/>
    <cellStyle name="20% - uthevingsfarge 4 57 2" xfId="10730"/>
    <cellStyle name="20% - uthevingsfarge 4 58" xfId="10731"/>
    <cellStyle name="20% - uthevingsfarge 4 58 2" xfId="10732"/>
    <cellStyle name="20% - uthevingsfarge 4 59" xfId="10733"/>
    <cellStyle name="20% - uthevingsfarge 4 59 2" xfId="10734"/>
    <cellStyle name="20% - uthevingsfarge 4 6" xfId="4336"/>
    <cellStyle name="20% - uthevingsfarge 4 6 2" xfId="5932"/>
    <cellStyle name="20% - uthevingsfarge 4 6 2 2" xfId="5933"/>
    <cellStyle name="20% - uthevingsfarge 4 6 2_3. Chng in credit spreads" xfId="5934"/>
    <cellStyle name="20% - uthevingsfarge 4 6 3" xfId="5935"/>
    <cellStyle name="20% - uthevingsfarge 4 6 3 2" xfId="5936"/>
    <cellStyle name="20% - uthevingsfarge 4 6 3_3. Chng in credit spreads" xfId="5937"/>
    <cellStyle name="20% - uthevingsfarge 4 6 4" xfId="5938"/>
    <cellStyle name="20% - uthevingsfarge 4 6_3. Chng in credit spreads" xfId="5939"/>
    <cellStyle name="20% - uthevingsfarge 4 7" xfId="4337"/>
    <cellStyle name="20% - uthevingsfarge 4 7 2" xfId="5940"/>
    <cellStyle name="20% - uthevingsfarge 4 7_3. Chng in credit spreads" xfId="5941"/>
    <cellStyle name="20% - uthevingsfarge 4 8" xfId="4338"/>
    <cellStyle name="20% - uthevingsfarge 4 8 2" xfId="5942"/>
    <cellStyle name="20% - uthevingsfarge 4 8_3. Chng in credit spreads" xfId="5943"/>
    <cellStyle name="20% - uthevingsfarge 4 9" xfId="4339"/>
    <cellStyle name="20% - uthevingsfarge 4 9 2" xfId="10735"/>
    <cellStyle name="20% - uthevingsfarge 4 9_Results &amp; key fig." xfId="10736"/>
    <cellStyle name="20% - uthevingsfarge 4_7. Other MTM adjustments" xfId="5944"/>
    <cellStyle name="20% - uthevingsfarge 5" xfId="5945"/>
    <cellStyle name="20% - uthevingsfarge 5 10" xfId="4340"/>
    <cellStyle name="20% - uthevingsfarge 5 10 2" xfId="10737"/>
    <cellStyle name="20% - uthevingsfarge 5 10_Results &amp; key fig." xfId="10738"/>
    <cellStyle name="20% - uthevingsfarge 5 11" xfId="10739"/>
    <cellStyle name="20% - uthevingsfarge 5 11 2" xfId="10740"/>
    <cellStyle name="20% - uthevingsfarge 5 12" xfId="10741"/>
    <cellStyle name="20% - uthevingsfarge 5 12 2" xfId="10742"/>
    <cellStyle name="20% - uthevingsfarge 5 13" xfId="10743"/>
    <cellStyle name="20% - uthevingsfarge 5 13 2" xfId="10744"/>
    <cellStyle name="20% - uthevingsfarge 5 14" xfId="10745"/>
    <cellStyle name="20% - uthevingsfarge 5 14 2" xfId="10746"/>
    <cellStyle name="20% - uthevingsfarge 5 15" xfId="10747"/>
    <cellStyle name="20% - uthevingsfarge 5 15 2" xfId="10748"/>
    <cellStyle name="20% - uthevingsfarge 5 16" xfId="10749"/>
    <cellStyle name="20% - uthevingsfarge 5 16 2" xfId="10750"/>
    <cellStyle name="20% - uthevingsfarge 5 17" xfId="10751"/>
    <cellStyle name="20% - uthevingsfarge 5 17 2" xfId="10752"/>
    <cellStyle name="20% - uthevingsfarge 5 18" xfId="10753"/>
    <cellStyle name="20% - uthevingsfarge 5 18 2" xfId="10754"/>
    <cellStyle name="20% - uthevingsfarge 5 19" xfId="10755"/>
    <cellStyle name="20% - uthevingsfarge 5 19 2" xfId="10756"/>
    <cellStyle name="20% - uthevingsfarge 5 2" xfId="109"/>
    <cellStyle name="20% - uthevingsfarge 5 2 2" xfId="4341"/>
    <cellStyle name="20% - uthevingsfarge 5 2 2 2" xfId="4342"/>
    <cellStyle name="20% - uthevingsfarge 5 2 2 2 2" xfId="5946"/>
    <cellStyle name="20% - uthevingsfarge 5 2 2 2 2 2" xfId="5947"/>
    <cellStyle name="20% - uthevingsfarge 5 2 2 2 2 2 2" xfId="5948"/>
    <cellStyle name="20% - uthevingsfarge 5 2 2 2 2 2_3. Chng in credit spreads" xfId="5949"/>
    <cellStyle name="20% - uthevingsfarge 5 2 2 2 2 3" xfId="5950"/>
    <cellStyle name="20% - uthevingsfarge 5 2 2 2 2_3. Chng in credit spreads" xfId="5951"/>
    <cellStyle name="20% - uthevingsfarge 5 2 2 2 3" xfId="5952"/>
    <cellStyle name="20% - uthevingsfarge 5 2 2 2 3 2" xfId="5953"/>
    <cellStyle name="20% - uthevingsfarge 5 2 2 2 3 2 2" xfId="5954"/>
    <cellStyle name="20% - uthevingsfarge 5 2 2 2 3 2_3. Chng in credit spreads" xfId="5955"/>
    <cellStyle name="20% - uthevingsfarge 5 2 2 2 3 3" xfId="5956"/>
    <cellStyle name="20% - uthevingsfarge 5 2 2 2 3_3. Chng in credit spreads" xfId="5957"/>
    <cellStyle name="20% - uthevingsfarge 5 2 2 2 4" xfId="5958"/>
    <cellStyle name="20% - uthevingsfarge 5 2 2 2 4 2" xfId="5959"/>
    <cellStyle name="20% - uthevingsfarge 5 2 2 2 4_3. Chng in credit spreads" xfId="5960"/>
    <cellStyle name="20% - uthevingsfarge 5 2 2 2 5" xfId="5961"/>
    <cellStyle name="20% - uthevingsfarge 5 2 2 2 5 2" xfId="5962"/>
    <cellStyle name="20% - uthevingsfarge 5 2 2 2 5_3. Chng in credit spreads" xfId="5963"/>
    <cellStyle name="20% - uthevingsfarge 5 2 2 2 6" xfId="5964"/>
    <cellStyle name="20% - uthevingsfarge 5 2 2 2_3. Chng in credit spreads" xfId="5965"/>
    <cellStyle name="20% - uthevingsfarge 5 2 2 3" xfId="5966"/>
    <cellStyle name="20% - uthevingsfarge 5 2 2 3 2" xfId="5967"/>
    <cellStyle name="20% - uthevingsfarge 5 2 2 3 2 2" xfId="5968"/>
    <cellStyle name="20% - uthevingsfarge 5 2 2 3 2_3. Chng in credit spreads" xfId="5969"/>
    <cellStyle name="20% - uthevingsfarge 5 2 2 3 3" xfId="5970"/>
    <cellStyle name="20% - uthevingsfarge 5 2 2 3_3. Chng in credit spreads" xfId="5971"/>
    <cellStyle name="20% - uthevingsfarge 5 2 2 4" xfId="5972"/>
    <cellStyle name="20% - uthevingsfarge 5 2 2 4 2" xfId="5973"/>
    <cellStyle name="20% - uthevingsfarge 5 2 2 4 2 2" xfId="5974"/>
    <cellStyle name="20% - uthevingsfarge 5 2 2 4 2_3. Chng in credit spreads" xfId="5975"/>
    <cellStyle name="20% - uthevingsfarge 5 2 2 4 3" xfId="5976"/>
    <cellStyle name="20% - uthevingsfarge 5 2 2 4_3. Chng in credit spreads" xfId="5977"/>
    <cellStyle name="20% - uthevingsfarge 5 2 2 5" xfId="5978"/>
    <cellStyle name="20% - uthevingsfarge 5 2 2 5 2" xfId="5979"/>
    <cellStyle name="20% - uthevingsfarge 5 2 2 5 2 2" xfId="5980"/>
    <cellStyle name="20% - uthevingsfarge 5 2 2 5 2_3. Chng in credit spreads" xfId="5981"/>
    <cellStyle name="20% - uthevingsfarge 5 2 2 5 3" xfId="5982"/>
    <cellStyle name="20% - uthevingsfarge 5 2 2 5_3. Chng in credit spreads" xfId="5983"/>
    <cellStyle name="20% - uthevingsfarge 5 2 2 6" xfId="5984"/>
    <cellStyle name="20% - uthevingsfarge 5 2 2 6 2" xfId="5985"/>
    <cellStyle name="20% - uthevingsfarge 5 2 2 6_3. Chng in credit spreads" xfId="5986"/>
    <cellStyle name="20% - uthevingsfarge 5 2 2 7" xfId="5987"/>
    <cellStyle name="20% - uthevingsfarge 5 2 2_3. Chng in credit spreads" xfId="5988"/>
    <cellStyle name="20% - uthevingsfarge 5 2 3" xfId="4343"/>
    <cellStyle name="20% - uthevingsfarge 5 2 3 2" xfId="4344"/>
    <cellStyle name="20% - uthevingsfarge 5 2 3 2 2" xfId="5989"/>
    <cellStyle name="20% - uthevingsfarge 5 2 3 2 2 2" xfId="5990"/>
    <cellStyle name="20% - uthevingsfarge 5 2 3 2 2_3. Chng in credit spreads" xfId="5991"/>
    <cellStyle name="20% - uthevingsfarge 5 2 3 2 3" xfId="5992"/>
    <cellStyle name="20% - uthevingsfarge 5 2 3 2 3 2" xfId="5993"/>
    <cellStyle name="20% - uthevingsfarge 5 2 3 2 3_3. Chng in credit spreads" xfId="5994"/>
    <cellStyle name="20% - uthevingsfarge 5 2 3 2 4" xfId="5995"/>
    <cellStyle name="20% - uthevingsfarge 5 2 3 2 4 2" xfId="5996"/>
    <cellStyle name="20% - uthevingsfarge 5 2 3 2 4_3. Chng in credit spreads" xfId="5997"/>
    <cellStyle name="20% - uthevingsfarge 5 2 3 2 5" xfId="5998"/>
    <cellStyle name="20% - uthevingsfarge 5 2 3 2_3. Chng in credit spreads" xfId="5999"/>
    <cellStyle name="20% - uthevingsfarge 5 2 3 3" xfId="6000"/>
    <cellStyle name="20% - uthevingsfarge 5 2 3 3 2" xfId="6001"/>
    <cellStyle name="20% - uthevingsfarge 5 2 3 3 2 2" xfId="6002"/>
    <cellStyle name="20% - uthevingsfarge 5 2 3 3 2_3. Chng in credit spreads" xfId="6003"/>
    <cellStyle name="20% - uthevingsfarge 5 2 3 3 3" xfId="6004"/>
    <cellStyle name="20% - uthevingsfarge 5 2 3 3_3. Chng in credit spreads" xfId="6005"/>
    <cellStyle name="20% - uthevingsfarge 5 2 3 4" xfId="6006"/>
    <cellStyle name="20% - uthevingsfarge 5 2 3 4 2" xfId="6007"/>
    <cellStyle name="20% - uthevingsfarge 5 2 3 4_3. Chng in credit spreads" xfId="6008"/>
    <cellStyle name="20% - uthevingsfarge 5 2 3 5" xfId="6009"/>
    <cellStyle name="20% - uthevingsfarge 5 2 3 5 2" xfId="6010"/>
    <cellStyle name="20% - uthevingsfarge 5 2 3 5_3. Chng in credit spreads" xfId="6011"/>
    <cellStyle name="20% - uthevingsfarge 5 2 3 6" xfId="6012"/>
    <cellStyle name="20% - uthevingsfarge 5 2 3 6 2" xfId="6013"/>
    <cellStyle name="20% - uthevingsfarge 5 2 3 6_3. Chng in credit spreads" xfId="6014"/>
    <cellStyle name="20% - uthevingsfarge 5 2 3 7" xfId="6015"/>
    <cellStyle name="20% - uthevingsfarge 5 2 3_3. Chng in credit spreads" xfId="6016"/>
    <cellStyle name="20% - uthevingsfarge 5 2 4" xfId="4345"/>
    <cellStyle name="20% - uthevingsfarge 5 2 4 2" xfId="6017"/>
    <cellStyle name="20% - uthevingsfarge 5 2 4 2 2" xfId="6018"/>
    <cellStyle name="20% - uthevingsfarge 5 2 4 2_3. Chng in credit spreads" xfId="6019"/>
    <cellStyle name="20% - uthevingsfarge 5 2 4 3" xfId="6020"/>
    <cellStyle name="20% - uthevingsfarge 5 2 4 3 2" xfId="6021"/>
    <cellStyle name="20% - uthevingsfarge 5 2 4 3_3. Chng in credit spreads" xfId="6022"/>
    <cellStyle name="20% - uthevingsfarge 5 2 4 4" xfId="6023"/>
    <cellStyle name="20% - uthevingsfarge 5 2 4 4 2" xfId="6024"/>
    <cellStyle name="20% - uthevingsfarge 5 2 4 4_3. Chng in credit spreads" xfId="6025"/>
    <cellStyle name="20% - uthevingsfarge 5 2 4 5" xfId="6026"/>
    <cellStyle name="20% - uthevingsfarge 5 2 4_3. Chng in credit spreads" xfId="6027"/>
    <cellStyle name="20% - uthevingsfarge 5 2 5" xfId="6028"/>
    <cellStyle name="20% - uthevingsfarge 5 2 5 2" xfId="6029"/>
    <cellStyle name="20% - uthevingsfarge 5 2 5 2 2" xfId="6030"/>
    <cellStyle name="20% - uthevingsfarge 5 2 5 2_3. Chng in credit spreads" xfId="6031"/>
    <cellStyle name="20% - uthevingsfarge 5 2 5 3" xfId="6032"/>
    <cellStyle name="20% - uthevingsfarge 5 2 5_3. Chng in credit spreads" xfId="6033"/>
    <cellStyle name="20% - uthevingsfarge 5 2 6" xfId="6034"/>
    <cellStyle name="20% - uthevingsfarge 5 2 6 2" xfId="6035"/>
    <cellStyle name="20% - uthevingsfarge 5 2 6 2 2" xfId="6036"/>
    <cellStyle name="20% - uthevingsfarge 5 2 6 2_3. Chng in credit spreads" xfId="6037"/>
    <cellStyle name="20% - uthevingsfarge 5 2 6 3" xfId="6038"/>
    <cellStyle name="20% - uthevingsfarge 5 2 6_3. Chng in credit spreads" xfId="6039"/>
    <cellStyle name="20% - uthevingsfarge 5 2 7" xfId="6040"/>
    <cellStyle name="20% - uthevingsfarge 5 2 7 2" xfId="6041"/>
    <cellStyle name="20% - uthevingsfarge 5 2 7_3. Chng in credit spreads" xfId="6042"/>
    <cellStyle name="20% - uthevingsfarge 5 2 8" xfId="6043"/>
    <cellStyle name="20% - uthevingsfarge 5 2 8 2" xfId="6044"/>
    <cellStyle name="20% - uthevingsfarge 5 2 8_3. Chng in credit spreads" xfId="6045"/>
    <cellStyle name="20% - uthevingsfarge 5 2_Adj_Operating_expenses" xfId="4346"/>
    <cellStyle name="20% - uthevingsfarge 5 20" xfId="10757"/>
    <cellStyle name="20% - uthevingsfarge 5 20 2" xfId="10758"/>
    <cellStyle name="20% - uthevingsfarge 5 21" xfId="10759"/>
    <cellStyle name="20% - uthevingsfarge 5 21 2" xfId="10760"/>
    <cellStyle name="20% - uthevingsfarge 5 22" xfId="10761"/>
    <cellStyle name="20% - uthevingsfarge 5 22 2" xfId="10762"/>
    <cellStyle name="20% - uthevingsfarge 5 23" xfId="10763"/>
    <cellStyle name="20% - uthevingsfarge 5 23 2" xfId="10764"/>
    <cellStyle name="20% - uthevingsfarge 5 24" xfId="10765"/>
    <cellStyle name="20% - uthevingsfarge 5 24 2" xfId="10766"/>
    <cellStyle name="20% - uthevingsfarge 5 25" xfId="10767"/>
    <cellStyle name="20% - uthevingsfarge 5 25 2" xfId="10768"/>
    <cellStyle name="20% - uthevingsfarge 5 26" xfId="10769"/>
    <cellStyle name="20% - uthevingsfarge 5 26 2" xfId="10770"/>
    <cellStyle name="20% - uthevingsfarge 5 27" xfId="10771"/>
    <cellStyle name="20% - uthevingsfarge 5 27 2" xfId="10772"/>
    <cellStyle name="20% - uthevingsfarge 5 28" xfId="10773"/>
    <cellStyle name="20% - uthevingsfarge 5 28 2" xfId="10774"/>
    <cellStyle name="20% - uthevingsfarge 5 29" xfId="10775"/>
    <cellStyle name="20% - uthevingsfarge 5 29 2" xfId="10776"/>
    <cellStyle name="20% - uthevingsfarge 5 3" xfId="4347"/>
    <cellStyle name="20% - uthevingsfarge 5 3 2" xfId="4348"/>
    <cellStyle name="20% - uthevingsfarge 5 3 2 2" xfId="4349"/>
    <cellStyle name="20% - uthevingsfarge 5 3 2 2 2" xfId="6046"/>
    <cellStyle name="20% - uthevingsfarge 5 3 2 2 2 2" xfId="6047"/>
    <cellStyle name="20% - uthevingsfarge 5 3 2 2 2_3. Chng in credit spreads" xfId="6048"/>
    <cellStyle name="20% - uthevingsfarge 5 3 2 2 3" xfId="6049"/>
    <cellStyle name="20% - uthevingsfarge 5 3 2 2 3 2" xfId="6050"/>
    <cellStyle name="20% - uthevingsfarge 5 3 2 2 3_3. Chng in credit spreads" xfId="6051"/>
    <cellStyle name="20% - uthevingsfarge 5 3 2 2 4" xfId="6052"/>
    <cellStyle name="20% - uthevingsfarge 5 3 2 2_3. Chng in credit spreads" xfId="6053"/>
    <cellStyle name="20% - uthevingsfarge 5 3 2 3" xfId="6054"/>
    <cellStyle name="20% - uthevingsfarge 5 3 2 3 2" xfId="6055"/>
    <cellStyle name="20% - uthevingsfarge 5 3 2 3_3. Chng in credit spreads" xfId="6056"/>
    <cellStyle name="20% - uthevingsfarge 5 3 2 4" xfId="6057"/>
    <cellStyle name="20% - uthevingsfarge 5 3 2 4 2" xfId="6058"/>
    <cellStyle name="20% - uthevingsfarge 5 3 2 4_3. Chng in credit spreads" xfId="6059"/>
    <cellStyle name="20% - uthevingsfarge 5 3 2 5" xfId="6060"/>
    <cellStyle name="20% - uthevingsfarge 5 3 2_3. Chng in credit spreads" xfId="6061"/>
    <cellStyle name="20% - uthevingsfarge 5 3 3" xfId="4350"/>
    <cellStyle name="20% - uthevingsfarge 5 3 3 2" xfId="4351"/>
    <cellStyle name="20% - uthevingsfarge 5 3 3 2 2" xfId="6062"/>
    <cellStyle name="20% - uthevingsfarge 5 3 3 2 2 2" xfId="6063"/>
    <cellStyle name="20% - uthevingsfarge 5 3 3 2 2_3. Chng in credit spreads" xfId="6064"/>
    <cellStyle name="20% - uthevingsfarge 5 3 3 2 3" xfId="6065"/>
    <cellStyle name="20% - uthevingsfarge 5 3 3 2 3 2" xfId="6066"/>
    <cellStyle name="20% - uthevingsfarge 5 3 3 2 3_3. Chng in credit spreads" xfId="6067"/>
    <cellStyle name="20% - uthevingsfarge 5 3 3 2 4" xfId="6068"/>
    <cellStyle name="20% - uthevingsfarge 5 3 3 2_3. Chng in credit spreads" xfId="6069"/>
    <cellStyle name="20% - uthevingsfarge 5 3 3 3" xfId="6070"/>
    <cellStyle name="20% - uthevingsfarge 5 3 3 3 2" xfId="6071"/>
    <cellStyle name="20% - uthevingsfarge 5 3 3 3_3. Chng in credit spreads" xfId="6072"/>
    <cellStyle name="20% - uthevingsfarge 5 3 3 4" xfId="6073"/>
    <cellStyle name="20% - uthevingsfarge 5 3 3 4 2" xfId="6074"/>
    <cellStyle name="20% - uthevingsfarge 5 3 3 4_3. Chng in credit spreads" xfId="6075"/>
    <cellStyle name="20% - uthevingsfarge 5 3 3 5" xfId="6076"/>
    <cellStyle name="20% - uthevingsfarge 5 3 3_3. Chng in credit spreads" xfId="6077"/>
    <cellStyle name="20% - uthevingsfarge 5 3 4" xfId="4352"/>
    <cellStyle name="20% - uthevingsfarge 5 3 4 2" xfId="6078"/>
    <cellStyle name="20% - uthevingsfarge 5 3 4 2 2" xfId="6079"/>
    <cellStyle name="20% - uthevingsfarge 5 3 4 2_3. Chng in credit spreads" xfId="6080"/>
    <cellStyle name="20% - uthevingsfarge 5 3 4 3" xfId="6081"/>
    <cellStyle name="20% - uthevingsfarge 5 3 4 3 2" xfId="6082"/>
    <cellStyle name="20% - uthevingsfarge 5 3 4 3_3. Chng in credit spreads" xfId="6083"/>
    <cellStyle name="20% - uthevingsfarge 5 3 4 4" xfId="6084"/>
    <cellStyle name="20% - uthevingsfarge 5 3 4_3. Chng in credit spreads" xfId="6085"/>
    <cellStyle name="20% - uthevingsfarge 5 3 5" xfId="6086"/>
    <cellStyle name="20% - uthevingsfarge 5 3 5 2" xfId="6087"/>
    <cellStyle name="20% - uthevingsfarge 5 3 5_3. Chng in credit spreads" xfId="6088"/>
    <cellStyle name="20% - uthevingsfarge 5 3 6" xfId="6089"/>
    <cellStyle name="20% - uthevingsfarge 5 3 6 2" xfId="6090"/>
    <cellStyle name="20% - uthevingsfarge 5 3 6_3. Chng in credit spreads" xfId="6091"/>
    <cellStyle name="20% - uthevingsfarge 5 3 7" xfId="6092"/>
    <cellStyle name="20% - uthevingsfarge 5 3 7 2" xfId="6093"/>
    <cellStyle name="20% - uthevingsfarge 5 3 7_3. Chng in credit spreads" xfId="6094"/>
    <cellStyle name="20% - uthevingsfarge 5 3_Finansresultat etter cut-off_31.08.11" xfId="4353"/>
    <cellStyle name="20% - uthevingsfarge 5 30" xfId="10777"/>
    <cellStyle name="20% - uthevingsfarge 5 30 2" xfId="10778"/>
    <cellStyle name="20% - uthevingsfarge 5 31" xfId="10779"/>
    <cellStyle name="20% - uthevingsfarge 5 31 2" xfId="10780"/>
    <cellStyle name="20% - uthevingsfarge 5 32" xfId="10781"/>
    <cellStyle name="20% - uthevingsfarge 5 32 2" xfId="10782"/>
    <cellStyle name="20% - uthevingsfarge 5 33" xfId="10783"/>
    <cellStyle name="20% - uthevingsfarge 5 33 2" xfId="10784"/>
    <cellStyle name="20% - uthevingsfarge 5 34" xfId="10785"/>
    <cellStyle name="20% - uthevingsfarge 5 34 2" xfId="10786"/>
    <cellStyle name="20% - uthevingsfarge 5 35" xfId="10787"/>
    <cellStyle name="20% - uthevingsfarge 5 35 2" xfId="10788"/>
    <cellStyle name="20% - uthevingsfarge 5 36" xfId="10789"/>
    <cellStyle name="20% - uthevingsfarge 5 36 2" xfId="10790"/>
    <cellStyle name="20% - uthevingsfarge 5 37" xfId="10791"/>
    <cellStyle name="20% - uthevingsfarge 5 37 2" xfId="10792"/>
    <cellStyle name="20% - uthevingsfarge 5 38" xfId="10793"/>
    <cellStyle name="20% - uthevingsfarge 5 38 2" xfId="10794"/>
    <cellStyle name="20% - uthevingsfarge 5 39" xfId="10795"/>
    <cellStyle name="20% - uthevingsfarge 5 39 2" xfId="10796"/>
    <cellStyle name="20% - uthevingsfarge 5 4" xfId="4354"/>
    <cellStyle name="20% - uthevingsfarge 5 4 2" xfId="4355"/>
    <cellStyle name="20% - uthevingsfarge 5 4 2 2" xfId="6095"/>
    <cellStyle name="20% - uthevingsfarge 5 4 2 2 2" xfId="6096"/>
    <cellStyle name="20% - uthevingsfarge 5 4 2 2_3. Chng in credit spreads" xfId="6097"/>
    <cellStyle name="20% - uthevingsfarge 5 4 2 3" xfId="6098"/>
    <cellStyle name="20% - uthevingsfarge 5 4 2 3 2" xfId="6099"/>
    <cellStyle name="20% - uthevingsfarge 5 4 2 3_3. Chng in credit spreads" xfId="6100"/>
    <cellStyle name="20% - uthevingsfarge 5 4 2 4" xfId="6101"/>
    <cellStyle name="20% - uthevingsfarge 5 4 2_3. Chng in credit spreads" xfId="6102"/>
    <cellStyle name="20% - uthevingsfarge 5 4 3" xfId="6103"/>
    <cellStyle name="20% - uthevingsfarge 5 4 3 2" xfId="6104"/>
    <cellStyle name="20% - uthevingsfarge 5 4 3_3. Chng in credit spreads" xfId="6105"/>
    <cellStyle name="20% - uthevingsfarge 5 4 4" xfId="6106"/>
    <cellStyle name="20% - uthevingsfarge 5 4 4 2" xfId="6107"/>
    <cellStyle name="20% - uthevingsfarge 5 4 4_3. Chng in credit spreads" xfId="6108"/>
    <cellStyle name="20% - uthevingsfarge 5 4 5" xfId="6109"/>
    <cellStyle name="20% - uthevingsfarge 5 4_3. Chng in credit spreads" xfId="6110"/>
    <cellStyle name="20% - uthevingsfarge 5 40" xfId="10797"/>
    <cellStyle name="20% - uthevingsfarge 5 40 2" xfId="10798"/>
    <cellStyle name="20% - uthevingsfarge 5 41" xfId="10799"/>
    <cellStyle name="20% - uthevingsfarge 5 41 2" xfId="10800"/>
    <cellStyle name="20% - uthevingsfarge 5 42" xfId="10801"/>
    <cellStyle name="20% - uthevingsfarge 5 42 2" xfId="10802"/>
    <cellStyle name="20% - uthevingsfarge 5 43" xfId="10803"/>
    <cellStyle name="20% - uthevingsfarge 5 43 2" xfId="10804"/>
    <cellStyle name="20% - uthevingsfarge 5 44" xfId="10805"/>
    <cellStyle name="20% - uthevingsfarge 5 44 2" xfId="10806"/>
    <cellStyle name="20% - uthevingsfarge 5 45" xfId="10807"/>
    <cellStyle name="20% - uthevingsfarge 5 45 2" xfId="10808"/>
    <cellStyle name="20% - uthevingsfarge 5 46" xfId="10809"/>
    <cellStyle name="20% - uthevingsfarge 5 46 2" xfId="10810"/>
    <cellStyle name="20% - uthevingsfarge 5 47" xfId="10811"/>
    <cellStyle name="20% - uthevingsfarge 5 47 2" xfId="10812"/>
    <cellStyle name="20% - uthevingsfarge 5 48" xfId="10813"/>
    <cellStyle name="20% - uthevingsfarge 5 48 2" xfId="10814"/>
    <cellStyle name="20% - uthevingsfarge 5 49" xfId="10815"/>
    <cellStyle name="20% - uthevingsfarge 5 49 2" xfId="10816"/>
    <cellStyle name="20% - uthevingsfarge 5 5" xfId="4356"/>
    <cellStyle name="20% - uthevingsfarge 5 5 2" xfId="4357"/>
    <cellStyle name="20% - uthevingsfarge 5 5 2 2" xfId="6111"/>
    <cellStyle name="20% - uthevingsfarge 5 5 2 2 2" xfId="6112"/>
    <cellStyle name="20% - uthevingsfarge 5 5 2 2_3. Chng in credit spreads" xfId="6113"/>
    <cellStyle name="20% - uthevingsfarge 5 5 2 3" xfId="6114"/>
    <cellStyle name="20% - uthevingsfarge 5 5 2 3 2" xfId="6115"/>
    <cellStyle name="20% - uthevingsfarge 5 5 2 3_3. Chng in credit spreads" xfId="6116"/>
    <cellStyle name="20% - uthevingsfarge 5 5 2 4" xfId="6117"/>
    <cellStyle name="20% - uthevingsfarge 5 5 2_3. Chng in credit spreads" xfId="6118"/>
    <cellStyle name="20% - uthevingsfarge 5 5 3" xfId="6119"/>
    <cellStyle name="20% - uthevingsfarge 5 5 3 2" xfId="6120"/>
    <cellStyle name="20% - uthevingsfarge 5 5 3_3. Chng in credit spreads" xfId="6121"/>
    <cellStyle name="20% - uthevingsfarge 5 5 4" xfId="6122"/>
    <cellStyle name="20% - uthevingsfarge 5 5 4 2" xfId="6123"/>
    <cellStyle name="20% - uthevingsfarge 5 5 4_3. Chng in credit spreads" xfId="6124"/>
    <cellStyle name="20% - uthevingsfarge 5 5 5" xfId="6125"/>
    <cellStyle name="20% - uthevingsfarge 5 5_3. Chng in credit spreads" xfId="6126"/>
    <cellStyle name="20% - uthevingsfarge 5 50" xfId="10817"/>
    <cellStyle name="20% - uthevingsfarge 5 50 2" xfId="10818"/>
    <cellStyle name="20% - uthevingsfarge 5 51" xfId="10819"/>
    <cellStyle name="20% - uthevingsfarge 5 51 2" xfId="10820"/>
    <cellStyle name="20% - uthevingsfarge 5 52" xfId="10821"/>
    <cellStyle name="20% - uthevingsfarge 5 52 2" xfId="10822"/>
    <cellStyle name="20% - uthevingsfarge 5 53" xfId="10823"/>
    <cellStyle name="20% - uthevingsfarge 5 53 2" xfId="10824"/>
    <cellStyle name="20% - uthevingsfarge 5 54" xfId="10825"/>
    <cellStyle name="20% - uthevingsfarge 5 54 2" xfId="10826"/>
    <cellStyle name="20% - uthevingsfarge 5 55" xfId="10827"/>
    <cellStyle name="20% - uthevingsfarge 5 55 2" xfId="10828"/>
    <cellStyle name="20% - uthevingsfarge 5 56" xfId="10829"/>
    <cellStyle name="20% - uthevingsfarge 5 56 2" xfId="10830"/>
    <cellStyle name="20% - uthevingsfarge 5 57" xfId="10831"/>
    <cellStyle name="20% - uthevingsfarge 5 57 2" xfId="10832"/>
    <cellStyle name="20% - uthevingsfarge 5 58" xfId="10833"/>
    <cellStyle name="20% - uthevingsfarge 5 58 2" xfId="10834"/>
    <cellStyle name="20% - uthevingsfarge 5 59" xfId="10835"/>
    <cellStyle name="20% - uthevingsfarge 5 59 2" xfId="10836"/>
    <cellStyle name="20% - uthevingsfarge 5 6" xfId="4358"/>
    <cellStyle name="20% - uthevingsfarge 5 6 2" xfId="6127"/>
    <cellStyle name="20% - uthevingsfarge 5 6 2 2" xfId="6128"/>
    <cellStyle name="20% - uthevingsfarge 5 6 2_3. Chng in credit spreads" xfId="6129"/>
    <cellStyle name="20% - uthevingsfarge 5 6 3" xfId="6130"/>
    <cellStyle name="20% - uthevingsfarge 5 6 3 2" xfId="6131"/>
    <cellStyle name="20% - uthevingsfarge 5 6 3_3. Chng in credit spreads" xfId="6132"/>
    <cellStyle name="20% - uthevingsfarge 5 6 4" xfId="6133"/>
    <cellStyle name="20% - uthevingsfarge 5 6_3. Chng in credit spreads" xfId="6134"/>
    <cellStyle name="20% - uthevingsfarge 5 7" xfId="4359"/>
    <cellStyle name="20% - uthevingsfarge 5 7 2" xfId="6135"/>
    <cellStyle name="20% - uthevingsfarge 5 7_3. Chng in credit spreads" xfId="6136"/>
    <cellStyle name="20% - uthevingsfarge 5 8" xfId="4360"/>
    <cellStyle name="20% - uthevingsfarge 5 8 2" xfId="6137"/>
    <cellStyle name="20% - uthevingsfarge 5 8_3. Chng in credit spreads" xfId="6138"/>
    <cellStyle name="20% - uthevingsfarge 5 9" xfId="4361"/>
    <cellStyle name="20% - uthevingsfarge 5 9 2" xfId="10837"/>
    <cellStyle name="20% - uthevingsfarge 5 9_Results &amp; key fig." xfId="10838"/>
    <cellStyle name="20% - uthevingsfarge 5_7. Other MTM adjustments" xfId="6139"/>
    <cellStyle name="20% - uthevingsfarge 6" xfId="6140"/>
    <cellStyle name="20% - uthevingsfarge 6 10" xfId="4362"/>
    <cellStyle name="20% - uthevingsfarge 6 10 2" xfId="10839"/>
    <cellStyle name="20% - uthevingsfarge 6 10_Results &amp; key fig." xfId="10840"/>
    <cellStyle name="20% - uthevingsfarge 6 11" xfId="10841"/>
    <cellStyle name="20% - uthevingsfarge 6 11 2" xfId="10842"/>
    <cellStyle name="20% - uthevingsfarge 6 12" xfId="10843"/>
    <cellStyle name="20% - uthevingsfarge 6 12 2" xfId="10844"/>
    <cellStyle name="20% - uthevingsfarge 6 13" xfId="10845"/>
    <cellStyle name="20% - uthevingsfarge 6 13 2" xfId="10846"/>
    <cellStyle name="20% - uthevingsfarge 6 14" xfId="10847"/>
    <cellStyle name="20% - uthevingsfarge 6 14 2" xfId="10848"/>
    <cellStyle name="20% - uthevingsfarge 6 15" xfId="10849"/>
    <cellStyle name="20% - uthevingsfarge 6 15 2" xfId="10850"/>
    <cellStyle name="20% - uthevingsfarge 6 16" xfId="10851"/>
    <cellStyle name="20% - uthevingsfarge 6 16 2" xfId="10852"/>
    <cellStyle name="20% - uthevingsfarge 6 17" xfId="10853"/>
    <cellStyle name="20% - uthevingsfarge 6 17 2" xfId="10854"/>
    <cellStyle name="20% - uthevingsfarge 6 18" xfId="10855"/>
    <cellStyle name="20% - uthevingsfarge 6 18 2" xfId="10856"/>
    <cellStyle name="20% - uthevingsfarge 6 19" xfId="10857"/>
    <cellStyle name="20% - uthevingsfarge 6 19 2" xfId="10858"/>
    <cellStyle name="20% - uthevingsfarge 6 2" xfId="110"/>
    <cellStyle name="20% - uthevingsfarge 6 2 2" xfId="4363"/>
    <cellStyle name="20% - uthevingsfarge 6 2 2 2" xfId="4364"/>
    <cellStyle name="20% - uthevingsfarge 6 2 2 2 2" xfId="6141"/>
    <cellStyle name="20% - uthevingsfarge 6 2 2 2 2 2" xfId="6142"/>
    <cellStyle name="20% - uthevingsfarge 6 2 2 2 2 2 2" xfId="6143"/>
    <cellStyle name="20% - uthevingsfarge 6 2 2 2 2 2_3. Chng in credit spreads" xfId="6144"/>
    <cellStyle name="20% - uthevingsfarge 6 2 2 2 2 3" xfId="6145"/>
    <cellStyle name="20% - uthevingsfarge 6 2 2 2 2_3. Chng in credit spreads" xfId="6146"/>
    <cellStyle name="20% - uthevingsfarge 6 2 2 2 3" xfId="6147"/>
    <cellStyle name="20% - uthevingsfarge 6 2 2 2 3 2" xfId="6148"/>
    <cellStyle name="20% - uthevingsfarge 6 2 2 2 3 2 2" xfId="6149"/>
    <cellStyle name="20% - uthevingsfarge 6 2 2 2 3 2_3. Chng in credit spreads" xfId="6150"/>
    <cellStyle name="20% - uthevingsfarge 6 2 2 2 3 3" xfId="6151"/>
    <cellStyle name="20% - uthevingsfarge 6 2 2 2 3_3. Chng in credit spreads" xfId="6152"/>
    <cellStyle name="20% - uthevingsfarge 6 2 2 2 4" xfId="6153"/>
    <cellStyle name="20% - uthevingsfarge 6 2 2 2 4 2" xfId="6154"/>
    <cellStyle name="20% - uthevingsfarge 6 2 2 2 4_3. Chng in credit spreads" xfId="6155"/>
    <cellStyle name="20% - uthevingsfarge 6 2 2 2 5" xfId="6156"/>
    <cellStyle name="20% - uthevingsfarge 6 2 2 2 5 2" xfId="6157"/>
    <cellStyle name="20% - uthevingsfarge 6 2 2 2 5_3. Chng in credit spreads" xfId="6158"/>
    <cellStyle name="20% - uthevingsfarge 6 2 2 2 6" xfId="6159"/>
    <cellStyle name="20% - uthevingsfarge 6 2 2 2_3. Chng in credit spreads" xfId="6160"/>
    <cellStyle name="20% - uthevingsfarge 6 2 2 3" xfId="6161"/>
    <cellStyle name="20% - uthevingsfarge 6 2 2 3 2" xfId="6162"/>
    <cellStyle name="20% - uthevingsfarge 6 2 2 3 2 2" xfId="6163"/>
    <cellStyle name="20% - uthevingsfarge 6 2 2 3 2_3. Chng in credit spreads" xfId="6164"/>
    <cellStyle name="20% - uthevingsfarge 6 2 2 3 3" xfId="6165"/>
    <cellStyle name="20% - uthevingsfarge 6 2 2 3_3. Chng in credit spreads" xfId="6166"/>
    <cellStyle name="20% - uthevingsfarge 6 2 2 4" xfId="6167"/>
    <cellStyle name="20% - uthevingsfarge 6 2 2 4 2" xfId="6168"/>
    <cellStyle name="20% - uthevingsfarge 6 2 2 4 2 2" xfId="6169"/>
    <cellStyle name="20% - uthevingsfarge 6 2 2 4 2_3. Chng in credit spreads" xfId="6170"/>
    <cellStyle name="20% - uthevingsfarge 6 2 2 4 3" xfId="6171"/>
    <cellStyle name="20% - uthevingsfarge 6 2 2 4_3. Chng in credit spreads" xfId="6172"/>
    <cellStyle name="20% - uthevingsfarge 6 2 2 5" xfId="6173"/>
    <cellStyle name="20% - uthevingsfarge 6 2 2 5 2" xfId="6174"/>
    <cellStyle name="20% - uthevingsfarge 6 2 2 5 2 2" xfId="6175"/>
    <cellStyle name="20% - uthevingsfarge 6 2 2 5 2_3. Chng in credit spreads" xfId="6176"/>
    <cellStyle name="20% - uthevingsfarge 6 2 2 5 3" xfId="6177"/>
    <cellStyle name="20% - uthevingsfarge 6 2 2 5_3. Chng in credit spreads" xfId="6178"/>
    <cellStyle name="20% - uthevingsfarge 6 2 2 6" xfId="6179"/>
    <cellStyle name="20% - uthevingsfarge 6 2 2 6 2" xfId="6180"/>
    <cellStyle name="20% - uthevingsfarge 6 2 2 6_3. Chng in credit spreads" xfId="6181"/>
    <cellStyle name="20% - uthevingsfarge 6 2 2 7" xfId="6182"/>
    <cellStyle name="20% - uthevingsfarge 6 2 2_3. Chng in credit spreads" xfId="6183"/>
    <cellStyle name="20% - uthevingsfarge 6 2 3" xfId="4365"/>
    <cellStyle name="20% - uthevingsfarge 6 2 3 2" xfId="4366"/>
    <cellStyle name="20% - uthevingsfarge 6 2 3 2 2" xfId="6184"/>
    <cellStyle name="20% - uthevingsfarge 6 2 3 2 2 2" xfId="6185"/>
    <cellStyle name="20% - uthevingsfarge 6 2 3 2 2_3. Chng in credit spreads" xfId="6186"/>
    <cellStyle name="20% - uthevingsfarge 6 2 3 2 3" xfId="6187"/>
    <cellStyle name="20% - uthevingsfarge 6 2 3 2 3 2" xfId="6188"/>
    <cellStyle name="20% - uthevingsfarge 6 2 3 2 3_3. Chng in credit spreads" xfId="6189"/>
    <cellStyle name="20% - uthevingsfarge 6 2 3 2 4" xfId="6190"/>
    <cellStyle name="20% - uthevingsfarge 6 2 3 2 4 2" xfId="6191"/>
    <cellStyle name="20% - uthevingsfarge 6 2 3 2 4_3. Chng in credit spreads" xfId="6192"/>
    <cellStyle name="20% - uthevingsfarge 6 2 3 2 5" xfId="6193"/>
    <cellStyle name="20% - uthevingsfarge 6 2 3 2_3. Chng in credit spreads" xfId="6194"/>
    <cellStyle name="20% - uthevingsfarge 6 2 3 3" xfId="6195"/>
    <cellStyle name="20% - uthevingsfarge 6 2 3 3 2" xfId="6196"/>
    <cellStyle name="20% - uthevingsfarge 6 2 3 3 2 2" xfId="6197"/>
    <cellStyle name="20% - uthevingsfarge 6 2 3 3 2_3. Chng in credit spreads" xfId="6198"/>
    <cellStyle name="20% - uthevingsfarge 6 2 3 3 3" xfId="6199"/>
    <cellStyle name="20% - uthevingsfarge 6 2 3 3_3. Chng in credit spreads" xfId="6200"/>
    <cellStyle name="20% - uthevingsfarge 6 2 3 4" xfId="6201"/>
    <cellStyle name="20% - uthevingsfarge 6 2 3 4 2" xfId="6202"/>
    <cellStyle name="20% - uthevingsfarge 6 2 3 4_3. Chng in credit spreads" xfId="6203"/>
    <cellStyle name="20% - uthevingsfarge 6 2 3 5" xfId="6204"/>
    <cellStyle name="20% - uthevingsfarge 6 2 3 5 2" xfId="6205"/>
    <cellStyle name="20% - uthevingsfarge 6 2 3 5_3. Chng in credit spreads" xfId="6206"/>
    <cellStyle name="20% - uthevingsfarge 6 2 3 6" xfId="6207"/>
    <cellStyle name="20% - uthevingsfarge 6 2 3 6 2" xfId="6208"/>
    <cellStyle name="20% - uthevingsfarge 6 2 3 6_3. Chng in credit spreads" xfId="6209"/>
    <cellStyle name="20% - uthevingsfarge 6 2 3 7" xfId="6210"/>
    <cellStyle name="20% - uthevingsfarge 6 2 3_3. Chng in credit spreads" xfId="6211"/>
    <cellStyle name="20% - uthevingsfarge 6 2 4" xfId="4367"/>
    <cellStyle name="20% - uthevingsfarge 6 2 4 2" xfId="6212"/>
    <cellStyle name="20% - uthevingsfarge 6 2 4 2 2" xfId="6213"/>
    <cellStyle name="20% - uthevingsfarge 6 2 4 2_3. Chng in credit spreads" xfId="6214"/>
    <cellStyle name="20% - uthevingsfarge 6 2 4 3" xfId="6215"/>
    <cellStyle name="20% - uthevingsfarge 6 2 4 3 2" xfId="6216"/>
    <cellStyle name="20% - uthevingsfarge 6 2 4 3_3. Chng in credit spreads" xfId="6217"/>
    <cellStyle name="20% - uthevingsfarge 6 2 4 4" xfId="6218"/>
    <cellStyle name="20% - uthevingsfarge 6 2 4 4 2" xfId="6219"/>
    <cellStyle name="20% - uthevingsfarge 6 2 4 4_3. Chng in credit spreads" xfId="6220"/>
    <cellStyle name="20% - uthevingsfarge 6 2 4 5" xfId="6221"/>
    <cellStyle name="20% - uthevingsfarge 6 2 4_3. Chng in credit spreads" xfId="6222"/>
    <cellStyle name="20% - uthevingsfarge 6 2 5" xfId="6223"/>
    <cellStyle name="20% - uthevingsfarge 6 2 5 2" xfId="6224"/>
    <cellStyle name="20% - uthevingsfarge 6 2 5 2 2" xfId="6225"/>
    <cellStyle name="20% - uthevingsfarge 6 2 5 2_3. Chng in credit spreads" xfId="6226"/>
    <cellStyle name="20% - uthevingsfarge 6 2 5 3" xfId="6227"/>
    <cellStyle name="20% - uthevingsfarge 6 2 5_3. Chng in credit spreads" xfId="6228"/>
    <cellStyle name="20% - uthevingsfarge 6 2 6" xfId="6229"/>
    <cellStyle name="20% - uthevingsfarge 6 2 6 2" xfId="6230"/>
    <cellStyle name="20% - uthevingsfarge 6 2 6 2 2" xfId="6231"/>
    <cellStyle name="20% - uthevingsfarge 6 2 6 2_3. Chng in credit spreads" xfId="6232"/>
    <cellStyle name="20% - uthevingsfarge 6 2 6 3" xfId="6233"/>
    <cellStyle name="20% - uthevingsfarge 6 2 6_3. Chng in credit spreads" xfId="6234"/>
    <cellStyle name="20% - uthevingsfarge 6 2 7" xfId="6235"/>
    <cellStyle name="20% - uthevingsfarge 6 2 7 2" xfId="6236"/>
    <cellStyle name="20% - uthevingsfarge 6 2 7_3. Chng in credit spreads" xfId="6237"/>
    <cellStyle name="20% - uthevingsfarge 6 2 8" xfId="6238"/>
    <cellStyle name="20% - uthevingsfarge 6 2 8 2" xfId="6239"/>
    <cellStyle name="20% - uthevingsfarge 6 2 8_3. Chng in credit spreads" xfId="6240"/>
    <cellStyle name="20% - uthevingsfarge 6 2_Adj_Operating_expenses" xfId="4368"/>
    <cellStyle name="20% - uthevingsfarge 6 20" xfId="10859"/>
    <cellStyle name="20% - uthevingsfarge 6 20 2" xfId="10860"/>
    <cellStyle name="20% - uthevingsfarge 6 21" xfId="10861"/>
    <cellStyle name="20% - uthevingsfarge 6 21 2" xfId="10862"/>
    <cellStyle name="20% - uthevingsfarge 6 22" xfId="10863"/>
    <cellStyle name="20% - uthevingsfarge 6 22 2" xfId="10864"/>
    <cellStyle name="20% - uthevingsfarge 6 23" xfId="10865"/>
    <cellStyle name="20% - uthevingsfarge 6 23 2" xfId="10866"/>
    <cellStyle name="20% - uthevingsfarge 6 24" xfId="10867"/>
    <cellStyle name="20% - uthevingsfarge 6 24 2" xfId="10868"/>
    <cellStyle name="20% - uthevingsfarge 6 25" xfId="10869"/>
    <cellStyle name="20% - uthevingsfarge 6 25 2" xfId="10870"/>
    <cellStyle name="20% - uthevingsfarge 6 26" xfId="10871"/>
    <cellStyle name="20% - uthevingsfarge 6 26 2" xfId="10872"/>
    <cellStyle name="20% - uthevingsfarge 6 27" xfId="10873"/>
    <cellStyle name="20% - uthevingsfarge 6 27 2" xfId="10874"/>
    <cellStyle name="20% - uthevingsfarge 6 28" xfId="10875"/>
    <cellStyle name="20% - uthevingsfarge 6 28 2" xfId="10876"/>
    <cellStyle name="20% - uthevingsfarge 6 29" xfId="10877"/>
    <cellStyle name="20% - uthevingsfarge 6 29 2" xfId="10878"/>
    <cellStyle name="20% - uthevingsfarge 6 3" xfId="4369"/>
    <cellStyle name="20% - uthevingsfarge 6 3 2" xfId="4370"/>
    <cellStyle name="20% - uthevingsfarge 6 3 2 2" xfId="4371"/>
    <cellStyle name="20% - uthevingsfarge 6 3 2 2 2" xfId="6241"/>
    <cellStyle name="20% - uthevingsfarge 6 3 2 2 2 2" xfId="6242"/>
    <cellStyle name="20% - uthevingsfarge 6 3 2 2 2_3. Chng in credit spreads" xfId="6243"/>
    <cellStyle name="20% - uthevingsfarge 6 3 2 2 3" xfId="6244"/>
    <cellStyle name="20% - uthevingsfarge 6 3 2 2 3 2" xfId="6245"/>
    <cellStyle name="20% - uthevingsfarge 6 3 2 2 3_3. Chng in credit spreads" xfId="6246"/>
    <cellStyle name="20% - uthevingsfarge 6 3 2 2 4" xfId="6247"/>
    <cellStyle name="20% - uthevingsfarge 6 3 2 2_3. Chng in credit spreads" xfId="6248"/>
    <cellStyle name="20% - uthevingsfarge 6 3 2 3" xfId="6249"/>
    <cellStyle name="20% - uthevingsfarge 6 3 2 3 2" xfId="6250"/>
    <cellStyle name="20% - uthevingsfarge 6 3 2 3_3. Chng in credit spreads" xfId="6251"/>
    <cellStyle name="20% - uthevingsfarge 6 3 2 4" xfId="6252"/>
    <cellStyle name="20% - uthevingsfarge 6 3 2 4 2" xfId="6253"/>
    <cellStyle name="20% - uthevingsfarge 6 3 2 4_3. Chng in credit spreads" xfId="6254"/>
    <cellStyle name="20% - uthevingsfarge 6 3 2 5" xfId="6255"/>
    <cellStyle name="20% - uthevingsfarge 6 3 2_3. Chng in credit spreads" xfId="6256"/>
    <cellStyle name="20% - uthevingsfarge 6 3 3" xfId="4372"/>
    <cellStyle name="20% - uthevingsfarge 6 3 3 2" xfId="4373"/>
    <cellStyle name="20% - uthevingsfarge 6 3 3 2 2" xfId="6257"/>
    <cellStyle name="20% - uthevingsfarge 6 3 3 2 2 2" xfId="6258"/>
    <cellStyle name="20% - uthevingsfarge 6 3 3 2 2_3. Chng in credit spreads" xfId="6259"/>
    <cellStyle name="20% - uthevingsfarge 6 3 3 2 3" xfId="6260"/>
    <cellStyle name="20% - uthevingsfarge 6 3 3 2 3 2" xfId="6261"/>
    <cellStyle name="20% - uthevingsfarge 6 3 3 2 3_3. Chng in credit spreads" xfId="6262"/>
    <cellStyle name="20% - uthevingsfarge 6 3 3 2 4" xfId="6263"/>
    <cellStyle name="20% - uthevingsfarge 6 3 3 2_3. Chng in credit spreads" xfId="6264"/>
    <cellStyle name="20% - uthevingsfarge 6 3 3 3" xfId="6265"/>
    <cellStyle name="20% - uthevingsfarge 6 3 3 3 2" xfId="6266"/>
    <cellStyle name="20% - uthevingsfarge 6 3 3 3_3. Chng in credit spreads" xfId="6267"/>
    <cellStyle name="20% - uthevingsfarge 6 3 3 4" xfId="6268"/>
    <cellStyle name="20% - uthevingsfarge 6 3 3 4 2" xfId="6269"/>
    <cellStyle name="20% - uthevingsfarge 6 3 3 4_3. Chng in credit spreads" xfId="6270"/>
    <cellStyle name="20% - uthevingsfarge 6 3 3 5" xfId="6271"/>
    <cellStyle name="20% - uthevingsfarge 6 3 3_3. Chng in credit spreads" xfId="6272"/>
    <cellStyle name="20% - uthevingsfarge 6 3 4" xfId="4374"/>
    <cellStyle name="20% - uthevingsfarge 6 3 4 2" xfId="6273"/>
    <cellStyle name="20% - uthevingsfarge 6 3 4 2 2" xfId="6274"/>
    <cellStyle name="20% - uthevingsfarge 6 3 4 2_3. Chng in credit spreads" xfId="6275"/>
    <cellStyle name="20% - uthevingsfarge 6 3 4 3" xfId="6276"/>
    <cellStyle name="20% - uthevingsfarge 6 3 4 3 2" xfId="6277"/>
    <cellStyle name="20% - uthevingsfarge 6 3 4 3_3. Chng in credit spreads" xfId="6278"/>
    <cellStyle name="20% - uthevingsfarge 6 3 4 4" xfId="6279"/>
    <cellStyle name="20% - uthevingsfarge 6 3 4_3. Chng in credit spreads" xfId="6280"/>
    <cellStyle name="20% - uthevingsfarge 6 3 5" xfId="6281"/>
    <cellStyle name="20% - uthevingsfarge 6 3 5 2" xfId="6282"/>
    <cellStyle name="20% - uthevingsfarge 6 3 5_3. Chng in credit spreads" xfId="6283"/>
    <cellStyle name="20% - uthevingsfarge 6 3 6" xfId="6284"/>
    <cellStyle name="20% - uthevingsfarge 6 3 6 2" xfId="6285"/>
    <cellStyle name="20% - uthevingsfarge 6 3 6_3. Chng in credit spreads" xfId="6286"/>
    <cellStyle name="20% - uthevingsfarge 6 3 7" xfId="6287"/>
    <cellStyle name="20% - uthevingsfarge 6 3 7 2" xfId="6288"/>
    <cellStyle name="20% - uthevingsfarge 6 3 7_3. Chng in credit spreads" xfId="6289"/>
    <cellStyle name="20% - uthevingsfarge 6 3_Finansresultat etter cut-off_31.08.11" xfId="4375"/>
    <cellStyle name="20% - uthevingsfarge 6 30" xfId="10879"/>
    <cellStyle name="20% - uthevingsfarge 6 30 2" xfId="10880"/>
    <cellStyle name="20% - uthevingsfarge 6 31" xfId="10881"/>
    <cellStyle name="20% - uthevingsfarge 6 31 2" xfId="10882"/>
    <cellStyle name="20% - uthevingsfarge 6 32" xfId="10883"/>
    <cellStyle name="20% - uthevingsfarge 6 32 2" xfId="10884"/>
    <cellStyle name="20% - uthevingsfarge 6 33" xfId="10885"/>
    <cellStyle name="20% - uthevingsfarge 6 33 2" xfId="10886"/>
    <cellStyle name="20% - uthevingsfarge 6 34" xfId="10887"/>
    <cellStyle name="20% - uthevingsfarge 6 34 2" xfId="10888"/>
    <cellStyle name="20% - uthevingsfarge 6 35" xfId="10889"/>
    <cellStyle name="20% - uthevingsfarge 6 35 2" xfId="10890"/>
    <cellStyle name="20% - uthevingsfarge 6 36" xfId="10891"/>
    <cellStyle name="20% - uthevingsfarge 6 36 2" xfId="10892"/>
    <cellStyle name="20% - uthevingsfarge 6 37" xfId="10893"/>
    <cellStyle name="20% - uthevingsfarge 6 37 2" xfId="10894"/>
    <cellStyle name="20% - uthevingsfarge 6 38" xfId="10895"/>
    <cellStyle name="20% - uthevingsfarge 6 38 2" xfId="10896"/>
    <cellStyle name="20% - uthevingsfarge 6 39" xfId="10897"/>
    <cellStyle name="20% - uthevingsfarge 6 39 2" xfId="10898"/>
    <cellStyle name="20% - uthevingsfarge 6 4" xfId="4376"/>
    <cellStyle name="20% - uthevingsfarge 6 4 2" xfId="4377"/>
    <cellStyle name="20% - uthevingsfarge 6 4 2 2" xfId="6290"/>
    <cellStyle name="20% - uthevingsfarge 6 4 2 2 2" xfId="6291"/>
    <cellStyle name="20% - uthevingsfarge 6 4 2 2_3. Chng in credit spreads" xfId="6292"/>
    <cellStyle name="20% - uthevingsfarge 6 4 2 3" xfId="6293"/>
    <cellStyle name="20% - uthevingsfarge 6 4 2 3 2" xfId="6294"/>
    <cellStyle name="20% - uthevingsfarge 6 4 2 3_3. Chng in credit spreads" xfId="6295"/>
    <cellStyle name="20% - uthevingsfarge 6 4 2 4" xfId="6296"/>
    <cellStyle name="20% - uthevingsfarge 6 4 2_3. Chng in credit spreads" xfId="6297"/>
    <cellStyle name="20% - uthevingsfarge 6 4 3" xfId="6298"/>
    <cellStyle name="20% - uthevingsfarge 6 4 3 2" xfId="6299"/>
    <cellStyle name="20% - uthevingsfarge 6 4 3_3. Chng in credit spreads" xfId="6300"/>
    <cellStyle name="20% - uthevingsfarge 6 4 4" xfId="6301"/>
    <cellStyle name="20% - uthevingsfarge 6 4 4 2" xfId="6302"/>
    <cellStyle name="20% - uthevingsfarge 6 4 4_3. Chng in credit spreads" xfId="6303"/>
    <cellStyle name="20% - uthevingsfarge 6 4 5" xfId="6304"/>
    <cellStyle name="20% - uthevingsfarge 6 4_3. Chng in credit spreads" xfId="6305"/>
    <cellStyle name="20% - uthevingsfarge 6 40" xfId="10899"/>
    <cellStyle name="20% - uthevingsfarge 6 40 2" xfId="10900"/>
    <cellStyle name="20% - uthevingsfarge 6 41" xfId="10901"/>
    <cellStyle name="20% - uthevingsfarge 6 41 2" xfId="10902"/>
    <cellStyle name="20% - uthevingsfarge 6 42" xfId="10903"/>
    <cellStyle name="20% - uthevingsfarge 6 42 2" xfId="10904"/>
    <cellStyle name="20% - uthevingsfarge 6 43" xfId="10905"/>
    <cellStyle name="20% - uthevingsfarge 6 43 2" xfId="10906"/>
    <cellStyle name="20% - uthevingsfarge 6 44" xfId="10907"/>
    <cellStyle name="20% - uthevingsfarge 6 44 2" xfId="10908"/>
    <cellStyle name="20% - uthevingsfarge 6 45" xfId="10909"/>
    <cellStyle name="20% - uthevingsfarge 6 45 2" xfId="10910"/>
    <cellStyle name="20% - uthevingsfarge 6 46" xfId="10911"/>
    <cellStyle name="20% - uthevingsfarge 6 46 2" xfId="10912"/>
    <cellStyle name="20% - uthevingsfarge 6 47" xfId="10913"/>
    <cellStyle name="20% - uthevingsfarge 6 47 2" xfId="10914"/>
    <cellStyle name="20% - uthevingsfarge 6 48" xfId="10915"/>
    <cellStyle name="20% - uthevingsfarge 6 48 2" xfId="10916"/>
    <cellStyle name="20% - uthevingsfarge 6 49" xfId="10917"/>
    <cellStyle name="20% - uthevingsfarge 6 49 2" xfId="10918"/>
    <cellStyle name="20% - uthevingsfarge 6 5" xfId="4378"/>
    <cellStyle name="20% - uthevingsfarge 6 5 2" xfId="4379"/>
    <cellStyle name="20% - uthevingsfarge 6 5 2 2" xfId="6306"/>
    <cellStyle name="20% - uthevingsfarge 6 5 2 2 2" xfId="6307"/>
    <cellStyle name="20% - uthevingsfarge 6 5 2 2_3. Chng in credit spreads" xfId="6308"/>
    <cellStyle name="20% - uthevingsfarge 6 5 2 3" xfId="6309"/>
    <cellStyle name="20% - uthevingsfarge 6 5 2 3 2" xfId="6310"/>
    <cellStyle name="20% - uthevingsfarge 6 5 2 3_3. Chng in credit spreads" xfId="6311"/>
    <cellStyle name="20% - uthevingsfarge 6 5 2 4" xfId="6312"/>
    <cellStyle name="20% - uthevingsfarge 6 5 2_3. Chng in credit spreads" xfId="6313"/>
    <cellStyle name="20% - uthevingsfarge 6 5 3" xfId="6314"/>
    <cellStyle name="20% - uthevingsfarge 6 5 3 2" xfId="6315"/>
    <cellStyle name="20% - uthevingsfarge 6 5 3_3. Chng in credit spreads" xfId="6316"/>
    <cellStyle name="20% - uthevingsfarge 6 5 4" xfId="6317"/>
    <cellStyle name="20% - uthevingsfarge 6 5 4 2" xfId="6318"/>
    <cellStyle name="20% - uthevingsfarge 6 5 4_3. Chng in credit spreads" xfId="6319"/>
    <cellStyle name="20% - uthevingsfarge 6 5 5" xfId="6320"/>
    <cellStyle name="20% - uthevingsfarge 6 5_3. Chng in credit spreads" xfId="6321"/>
    <cellStyle name="20% - uthevingsfarge 6 50" xfId="10919"/>
    <cellStyle name="20% - uthevingsfarge 6 50 2" xfId="10920"/>
    <cellStyle name="20% - uthevingsfarge 6 51" xfId="10921"/>
    <cellStyle name="20% - uthevingsfarge 6 51 2" xfId="10922"/>
    <cellStyle name="20% - uthevingsfarge 6 52" xfId="10923"/>
    <cellStyle name="20% - uthevingsfarge 6 52 2" xfId="10924"/>
    <cellStyle name="20% - uthevingsfarge 6 53" xfId="10925"/>
    <cellStyle name="20% - uthevingsfarge 6 53 2" xfId="10926"/>
    <cellStyle name="20% - uthevingsfarge 6 54" xfId="10927"/>
    <cellStyle name="20% - uthevingsfarge 6 54 2" xfId="10928"/>
    <cellStyle name="20% - uthevingsfarge 6 55" xfId="10929"/>
    <cellStyle name="20% - uthevingsfarge 6 55 2" xfId="10930"/>
    <cellStyle name="20% - uthevingsfarge 6 56" xfId="10931"/>
    <cellStyle name="20% - uthevingsfarge 6 56 2" xfId="10932"/>
    <cellStyle name="20% - uthevingsfarge 6 57" xfId="10933"/>
    <cellStyle name="20% - uthevingsfarge 6 57 2" xfId="10934"/>
    <cellStyle name="20% - uthevingsfarge 6 58" xfId="10935"/>
    <cellStyle name="20% - uthevingsfarge 6 58 2" xfId="10936"/>
    <cellStyle name="20% - uthevingsfarge 6 59" xfId="10937"/>
    <cellStyle name="20% - uthevingsfarge 6 59 2" xfId="10938"/>
    <cellStyle name="20% - uthevingsfarge 6 6" xfId="4380"/>
    <cellStyle name="20% - uthevingsfarge 6 6 2" xfId="6322"/>
    <cellStyle name="20% - uthevingsfarge 6 6 2 2" xfId="6323"/>
    <cellStyle name="20% - uthevingsfarge 6 6 2_3. Chng in credit spreads" xfId="6324"/>
    <cellStyle name="20% - uthevingsfarge 6 6 3" xfId="6325"/>
    <cellStyle name="20% - uthevingsfarge 6 6 3 2" xfId="6326"/>
    <cellStyle name="20% - uthevingsfarge 6 6 3_3. Chng in credit spreads" xfId="6327"/>
    <cellStyle name="20% - uthevingsfarge 6 6 4" xfId="6328"/>
    <cellStyle name="20% - uthevingsfarge 6 6_3. Chng in credit spreads" xfId="6329"/>
    <cellStyle name="20% - uthevingsfarge 6 7" xfId="4381"/>
    <cellStyle name="20% - uthevingsfarge 6 7 2" xfId="6330"/>
    <cellStyle name="20% - uthevingsfarge 6 7_3. Chng in credit spreads" xfId="6331"/>
    <cellStyle name="20% - uthevingsfarge 6 8" xfId="4382"/>
    <cellStyle name="20% - uthevingsfarge 6 8 2" xfId="6332"/>
    <cellStyle name="20% - uthevingsfarge 6 8_3. Chng in credit spreads" xfId="6333"/>
    <cellStyle name="20% - uthevingsfarge 6 9" xfId="4383"/>
    <cellStyle name="20% - uthevingsfarge 6 9 2" xfId="10939"/>
    <cellStyle name="20% - uthevingsfarge 6 9_Results &amp; key fig." xfId="10940"/>
    <cellStyle name="20% - uthevingsfarge 6_7. Other MTM adjustments" xfId="6334"/>
    <cellStyle name="20% - Акцент1" xfId="1133"/>
    <cellStyle name="20% - Акцент2" xfId="1134"/>
    <cellStyle name="20% - Акцент3" xfId="1135"/>
    <cellStyle name="20% - Акцент4" xfId="1136"/>
    <cellStyle name="20% - Акцент5" xfId="1137"/>
    <cellStyle name="20% - Акцент6" xfId="1138"/>
    <cellStyle name="3 antraštė" xfId="111"/>
    <cellStyle name="4 antraštė" xfId="112"/>
    <cellStyle name="40 % - Markeringsfarve1" xfId="10941"/>
    <cellStyle name="40 % - Markeringsfarve2" xfId="10942"/>
    <cellStyle name="40 % - Markeringsfarve3" xfId="10943"/>
    <cellStyle name="40 % - Markeringsfarve4" xfId="10944"/>
    <cellStyle name="40 % - Markeringsfarve5" xfId="10945"/>
    <cellStyle name="40 % - Markeringsfarve6" xfId="10946"/>
    <cellStyle name="40% - 1. jelölőszín" xfId="10947"/>
    <cellStyle name="40% - 1. jelölőszín 2" xfId="10948"/>
    <cellStyle name="40% - 1. jelölőszín 2 2" xfId="10949"/>
    <cellStyle name="40% - 1. jelölőszín 2 3" xfId="10950"/>
    <cellStyle name="40% - 1. jelölőszín 3" xfId="10951"/>
    <cellStyle name="40% - 1. jelölőszín 4" xfId="10952"/>
    <cellStyle name="40% - 1. jelölőszín_20130128_ITS on reporting_Annex I_CA" xfId="10953"/>
    <cellStyle name="40% - 2. jelölőszín" xfId="10954"/>
    <cellStyle name="40% - 2. jelölőszín 2" xfId="10955"/>
    <cellStyle name="40% - 2. jelölőszín 2 2" xfId="10956"/>
    <cellStyle name="40% - 2. jelölőszín 2 3" xfId="10957"/>
    <cellStyle name="40% - 2. jelölőszín 3" xfId="10958"/>
    <cellStyle name="40% - 2. jelölőszín 4" xfId="10959"/>
    <cellStyle name="40% - 2. jelölőszín_20130128_ITS on reporting_Annex I_CA" xfId="10960"/>
    <cellStyle name="40% - 3. jelölőszín" xfId="10961"/>
    <cellStyle name="40% - 3. jelölőszín 2" xfId="10962"/>
    <cellStyle name="40% - 3. jelölőszín 2 2" xfId="10963"/>
    <cellStyle name="40% - 3. jelölőszín 2 3" xfId="10964"/>
    <cellStyle name="40% - 3. jelölőszín 3" xfId="10965"/>
    <cellStyle name="40% - 3. jelölőszín 4" xfId="10966"/>
    <cellStyle name="40% - 3. jelölőszín_20130128_ITS on reporting_Annex I_CA" xfId="10967"/>
    <cellStyle name="40% - 4. jelölőszín" xfId="10968"/>
    <cellStyle name="40% - 4. jelölőszín 2" xfId="10969"/>
    <cellStyle name="40% - 4. jelölőszín 2 2" xfId="10970"/>
    <cellStyle name="40% - 4. jelölőszín 2 3" xfId="10971"/>
    <cellStyle name="40% - 4. jelölőszín 3" xfId="10972"/>
    <cellStyle name="40% - 4. jelölőszín 4" xfId="10973"/>
    <cellStyle name="40% - 4. jelölőszín_20130128_ITS on reporting_Annex I_CA" xfId="10974"/>
    <cellStyle name="40% - 5. jelölőszín" xfId="10975"/>
    <cellStyle name="40% - 5. jelölőszín 2" xfId="10976"/>
    <cellStyle name="40% - 5. jelölőszín 2 2" xfId="10977"/>
    <cellStyle name="40% - 5. jelölőszín 2 3" xfId="10978"/>
    <cellStyle name="40% - 5. jelölőszín 3" xfId="10979"/>
    <cellStyle name="40% - 5. jelölőszín 4" xfId="10980"/>
    <cellStyle name="40% - 5. jelölőszín_20130128_ITS on reporting_Annex I_CA" xfId="10981"/>
    <cellStyle name="40% - 6. jelölőszín" xfId="10982"/>
    <cellStyle name="40% - 6. jelölőszín 2" xfId="10983"/>
    <cellStyle name="40% - 6. jelölőszín 2 2" xfId="10984"/>
    <cellStyle name="40% - 6. jelölőszín 2 3" xfId="10985"/>
    <cellStyle name="40% - 6. jelölőszín 3" xfId="10986"/>
    <cellStyle name="40% - 6. jelölőszín 4" xfId="10987"/>
    <cellStyle name="40% - 6. jelölőszín_20130128_ITS on reporting_Annex I_CA" xfId="10988"/>
    <cellStyle name="40% - Accent1" xfId="113"/>
    <cellStyle name="40% - Accent1 2" xfId="1139"/>
    <cellStyle name="40% - Accent1 2 2" xfId="4385"/>
    <cellStyle name="40% - Accent1 2 3" xfId="4386"/>
    <cellStyle name="40% - Accent1 2 3 2" xfId="4387"/>
    <cellStyle name="40% - Accent1 2 3 3" xfId="4388"/>
    <cellStyle name="40% - Accent1 2 3 4" xfId="4389"/>
    <cellStyle name="40% - Accent1 2 3 5" xfId="4390"/>
    <cellStyle name="40% - Accent1 2 3_Results &amp; key fig." xfId="10989"/>
    <cellStyle name="40% - Accent1 2 4" xfId="4391"/>
    <cellStyle name="40% - Accent1 2_Expenses (1)" xfId="4384"/>
    <cellStyle name="40% - Accent1 3" xfId="4392"/>
    <cellStyle name="40% - Accent1_7. Other MTM adjustments" xfId="6335"/>
    <cellStyle name="40% - Accent2" xfId="114"/>
    <cellStyle name="40% - Accent2 2" xfId="4394"/>
    <cellStyle name="40% - Accent2 2 2" xfId="4395"/>
    <cellStyle name="40% - Accent2 2 3" xfId="10990"/>
    <cellStyle name="40% - Accent2 2_Results &amp; key fig." xfId="6336"/>
    <cellStyle name="40% - Accent2 3" xfId="4396"/>
    <cellStyle name="40% - Accent2_Expenses (1)" xfId="4393"/>
    <cellStyle name="40% - Accent3" xfId="115"/>
    <cellStyle name="40% - Accent3 2" xfId="1140"/>
    <cellStyle name="40% - Accent3 2 2" xfId="4398"/>
    <cellStyle name="40% - Accent3 2 3" xfId="4399"/>
    <cellStyle name="40% - Accent3 2 3 2" xfId="4400"/>
    <cellStyle name="40% - Accent3 2 3 3" xfId="4401"/>
    <cellStyle name="40% - Accent3 2 3 4" xfId="4402"/>
    <cellStyle name="40% - Accent3 2 3 5" xfId="4403"/>
    <cellStyle name="40% - Accent3 2 3_Results &amp; key fig." xfId="10991"/>
    <cellStyle name="40% - Accent3 2 4" xfId="4404"/>
    <cellStyle name="40% - Accent3 2_Expenses (1)" xfId="4397"/>
    <cellStyle name="40% - Accent3 3" xfId="4405"/>
    <cellStyle name="40% - Accent3_7. Other MTM adjustments" xfId="6337"/>
    <cellStyle name="40% - Accent4" xfId="116"/>
    <cellStyle name="40% - Accent4 2" xfId="1141"/>
    <cellStyle name="40% - Accent4 2 2" xfId="4407"/>
    <cellStyle name="40% - Accent4 2 3" xfId="4408"/>
    <cellStyle name="40% - Accent4 2 3 2" xfId="4409"/>
    <cellStyle name="40% - Accent4 2 3 3" xfId="4410"/>
    <cellStyle name="40% - Accent4 2 3 4" xfId="4411"/>
    <cellStyle name="40% - Accent4 2 3 5" xfId="4412"/>
    <cellStyle name="40% - Accent4 2 3_Results &amp; key fig." xfId="10992"/>
    <cellStyle name="40% - Accent4 2 4" xfId="4413"/>
    <cellStyle name="40% - Accent4 2_Expenses (1)" xfId="4406"/>
    <cellStyle name="40% - Accent4 3" xfId="4414"/>
    <cellStyle name="40% - Accent4_7. Other MTM adjustments" xfId="6338"/>
    <cellStyle name="40% - Accent5" xfId="117"/>
    <cellStyle name="40% - Accent5 2" xfId="1142"/>
    <cellStyle name="40% - Accent5 2 2" xfId="4416"/>
    <cellStyle name="40% - Accent5 2 3" xfId="10993"/>
    <cellStyle name="40% - Accent5 2_Expenses (1)" xfId="4415"/>
    <cellStyle name="40% - Accent5 3" xfId="4417"/>
    <cellStyle name="40% - Accent5_7. Other MTM adjustments" xfId="6339"/>
    <cellStyle name="40% - Accent6" xfId="118"/>
    <cellStyle name="40% - Accent6 2" xfId="1143"/>
    <cellStyle name="40% - Accent6 2 2" xfId="4419"/>
    <cellStyle name="40% - Accent6 2 3" xfId="4420"/>
    <cellStyle name="40% - Accent6 2 3 2" xfId="4421"/>
    <cellStyle name="40% - Accent6 2 3 3" xfId="4422"/>
    <cellStyle name="40% - Accent6 2 3 4" xfId="4423"/>
    <cellStyle name="40% - Accent6 2 3 5" xfId="4424"/>
    <cellStyle name="40% - Accent6 2 3_Results &amp; key fig." xfId="10994"/>
    <cellStyle name="40% - Accent6 2 4" xfId="4425"/>
    <cellStyle name="40% - Accent6 2_Expenses (1)" xfId="4418"/>
    <cellStyle name="40% - Accent6 3" xfId="4426"/>
    <cellStyle name="40% - Accent6_7. Other MTM adjustments" xfId="6340"/>
    <cellStyle name="40% - akcent 1" xfId="1144"/>
    <cellStyle name="40% - akcent 2" xfId="1145"/>
    <cellStyle name="40% - akcent 3" xfId="1146"/>
    <cellStyle name="40% - akcent 4" xfId="1147"/>
    <cellStyle name="40% - akcent 5" xfId="1148"/>
    <cellStyle name="40% - akcent 6" xfId="1149"/>
    <cellStyle name="40% - Énfasis1" xfId="10995"/>
    <cellStyle name="40% - Énfasis1 2" xfId="10996"/>
    <cellStyle name="40% - Énfasis1 3" xfId="10997"/>
    <cellStyle name="40% - Énfasis2" xfId="10998"/>
    <cellStyle name="40% - Énfasis2 2" xfId="10999"/>
    <cellStyle name="40% - Énfasis2 3" xfId="11000"/>
    <cellStyle name="40% - Énfasis3" xfId="11001"/>
    <cellStyle name="40% - Énfasis3 2" xfId="11002"/>
    <cellStyle name="40% - Énfasis3 3" xfId="11003"/>
    <cellStyle name="40% - Énfasis4" xfId="11004"/>
    <cellStyle name="40% - Énfasis4 2" xfId="11005"/>
    <cellStyle name="40% - Énfasis4 3" xfId="11006"/>
    <cellStyle name="40% - Énfasis5" xfId="11007"/>
    <cellStyle name="40% - Énfasis5 2" xfId="11008"/>
    <cellStyle name="40% - Énfasis5 3" xfId="11009"/>
    <cellStyle name="40% - Énfasis6" xfId="11010"/>
    <cellStyle name="40% - Énfasis6 2" xfId="11011"/>
    <cellStyle name="40% - Énfasis6 3" xfId="11012"/>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xfId="6341"/>
    <cellStyle name="40% - uthevingsfarge 1 10" xfId="4427"/>
    <cellStyle name="40% - uthevingsfarge 1 10 2" xfId="11013"/>
    <cellStyle name="40% - uthevingsfarge 1 10_Results &amp; key fig." xfId="11014"/>
    <cellStyle name="40% - uthevingsfarge 1 11" xfId="11015"/>
    <cellStyle name="40% - uthevingsfarge 1 11 2" xfId="11016"/>
    <cellStyle name="40% - uthevingsfarge 1 12" xfId="11017"/>
    <cellStyle name="40% - uthevingsfarge 1 12 2" xfId="11018"/>
    <cellStyle name="40% - uthevingsfarge 1 13" xfId="11019"/>
    <cellStyle name="40% - uthevingsfarge 1 13 2" xfId="11020"/>
    <cellStyle name="40% - uthevingsfarge 1 14" xfId="11021"/>
    <cellStyle name="40% - uthevingsfarge 1 14 2" xfId="11022"/>
    <cellStyle name="40% - uthevingsfarge 1 15" xfId="11023"/>
    <cellStyle name="40% - uthevingsfarge 1 15 2" xfId="11024"/>
    <cellStyle name="40% - uthevingsfarge 1 16" xfId="11025"/>
    <cellStyle name="40% - uthevingsfarge 1 16 2" xfId="11026"/>
    <cellStyle name="40% - uthevingsfarge 1 17" xfId="11027"/>
    <cellStyle name="40% - uthevingsfarge 1 17 2" xfId="11028"/>
    <cellStyle name="40% - uthevingsfarge 1 18" xfId="11029"/>
    <cellStyle name="40% - uthevingsfarge 1 18 2" xfId="11030"/>
    <cellStyle name="40% - uthevingsfarge 1 19" xfId="11031"/>
    <cellStyle name="40% - uthevingsfarge 1 19 2" xfId="11032"/>
    <cellStyle name="40% - uthevingsfarge 1 2" xfId="125"/>
    <cellStyle name="40% - uthevingsfarge 1 2 2" xfId="4428"/>
    <cellStyle name="40% - uthevingsfarge 1 2 2 2" xfId="4429"/>
    <cellStyle name="40% - uthevingsfarge 1 2 2 2 2" xfId="6342"/>
    <cellStyle name="40% - uthevingsfarge 1 2 2 2 2 2" xfId="6343"/>
    <cellStyle name="40% - uthevingsfarge 1 2 2 2 2 2 2" xfId="6344"/>
    <cellStyle name="40% - uthevingsfarge 1 2 2 2 2 2_3. Chng in credit spreads" xfId="6345"/>
    <cellStyle name="40% - uthevingsfarge 1 2 2 2 2 3" xfId="6346"/>
    <cellStyle name="40% - uthevingsfarge 1 2 2 2 2_3. Chng in credit spreads" xfId="6347"/>
    <cellStyle name="40% - uthevingsfarge 1 2 2 2 3" xfId="6348"/>
    <cellStyle name="40% - uthevingsfarge 1 2 2 2 3 2" xfId="6349"/>
    <cellStyle name="40% - uthevingsfarge 1 2 2 2 3 2 2" xfId="6350"/>
    <cellStyle name="40% - uthevingsfarge 1 2 2 2 3 2_3. Chng in credit spreads" xfId="6351"/>
    <cellStyle name="40% - uthevingsfarge 1 2 2 2 3 3" xfId="6352"/>
    <cellStyle name="40% - uthevingsfarge 1 2 2 2 3_3. Chng in credit spreads" xfId="6353"/>
    <cellStyle name="40% - uthevingsfarge 1 2 2 2 4" xfId="6354"/>
    <cellStyle name="40% - uthevingsfarge 1 2 2 2 4 2" xfId="6355"/>
    <cellStyle name="40% - uthevingsfarge 1 2 2 2 4_3. Chng in credit spreads" xfId="6356"/>
    <cellStyle name="40% - uthevingsfarge 1 2 2 2 5" xfId="6357"/>
    <cellStyle name="40% - uthevingsfarge 1 2 2 2 5 2" xfId="6358"/>
    <cellStyle name="40% - uthevingsfarge 1 2 2 2 5_3. Chng in credit spreads" xfId="6359"/>
    <cellStyle name="40% - uthevingsfarge 1 2 2 2 6" xfId="6360"/>
    <cellStyle name="40% - uthevingsfarge 1 2 2 2_3. Chng in credit spreads" xfId="6361"/>
    <cellStyle name="40% - uthevingsfarge 1 2 2 3" xfId="6362"/>
    <cellStyle name="40% - uthevingsfarge 1 2 2 3 2" xfId="6363"/>
    <cellStyle name="40% - uthevingsfarge 1 2 2 3 2 2" xfId="6364"/>
    <cellStyle name="40% - uthevingsfarge 1 2 2 3 2_3. Chng in credit spreads" xfId="6365"/>
    <cellStyle name="40% - uthevingsfarge 1 2 2 3 3" xfId="6366"/>
    <cellStyle name="40% - uthevingsfarge 1 2 2 3_3. Chng in credit spreads" xfId="6367"/>
    <cellStyle name="40% - uthevingsfarge 1 2 2 4" xfId="6368"/>
    <cellStyle name="40% - uthevingsfarge 1 2 2 4 2" xfId="6369"/>
    <cellStyle name="40% - uthevingsfarge 1 2 2 4 2 2" xfId="6370"/>
    <cellStyle name="40% - uthevingsfarge 1 2 2 4 2_3. Chng in credit spreads" xfId="6371"/>
    <cellStyle name="40% - uthevingsfarge 1 2 2 4 3" xfId="6372"/>
    <cellStyle name="40% - uthevingsfarge 1 2 2 4_3. Chng in credit spreads" xfId="6373"/>
    <cellStyle name="40% - uthevingsfarge 1 2 2 5" xfId="6374"/>
    <cellStyle name="40% - uthevingsfarge 1 2 2 5 2" xfId="6375"/>
    <cellStyle name="40% - uthevingsfarge 1 2 2 5 2 2" xfId="6376"/>
    <cellStyle name="40% - uthevingsfarge 1 2 2 5 2_3. Chng in credit spreads" xfId="6377"/>
    <cellStyle name="40% - uthevingsfarge 1 2 2 5 3" xfId="6378"/>
    <cellStyle name="40% - uthevingsfarge 1 2 2 5_3. Chng in credit spreads" xfId="6379"/>
    <cellStyle name="40% - uthevingsfarge 1 2 2 6" xfId="6380"/>
    <cellStyle name="40% - uthevingsfarge 1 2 2 6 2" xfId="6381"/>
    <cellStyle name="40% - uthevingsfarge 1 2 2 6_3. Chng in credit spreads" xfId="6382"/>
    <cellStyle name="40% - uthevingsfarge 1 2 2 7" xfId="6383"/>
    <cellStyle name="40% - uthevingsfarge 1 2 2_3. Chng in credit spreads" xfId="6384"/>
    <cellStyle name="40% - uthevingsfarge 1 2 3" xfId="4430"/>
    <cellStyle name="40% - uthevingsfarge 1 2 3 2" xfId="4431"/>
    <cellStyle name="40% - uthevingsfarge 1 2 3 2 2" xfId="6385"/>
    <cellStyle name="40% - uthevingsfarge 1 2 3 2 2 2" xfId="6386"/>
    <cellStyle name="40% - uthevingsfarge 1 2 3 2 2_3. Chng in credit spreads" xfId="6387"/>
    <cellStyle name="40% - uthevingsfarge 1 2 3 2 3" xfId="6388"/>
    <cellStyle name="40% - uthevingsfarge 1 2 3 2 3 2" xfId="6389"/>
    <cellStyle name="40% - uthevingsfarge 1 2 3 2 3_3. Chng in credit spreads" xfId="6390"/>
    <cellStyle name="40% - uthevingsfarge 1 2 3 2 4" xfId="6391"/>
    <cellStyle name="40% - uthevingsfarge 1 2 3 2 4 2" xfId="6392"/>
    <cellStyle name="40% - uthevingsfarge 1 2 3 2 4_3. Chng in credit spreads" xfId="6393"/>
    <cellStyle name="40% - uthevingsfarge 1 2 3 2 5" xfId="6394"/>
    <cellStyle name="40% - uthevingsfarge 1 2 3 2_3. Chng in credit spreads" xfId="6395"/>
    <cellStyle name="40% - uthevingsfarge 1 2 3 3" xfId="6396"/>
    <cellStyle name="40% - uthevingsfarge 1 2 3 3 2" xfId="6397"/>
    <cellStyle name="40% - uthevingsfarge 1 2 3 3 2 2" xfId="6398"/>
    <cellStyle name="40% - uthevingsfarge 1 2 3 3 2_3. Chng in credit spreads" xfId="6399"/>
    <cellStyle name="40% - uthevingsfarge 1 2 3 3 3" xfId="6400"/>
    <cellStyle name="40% - uthevingsfarge 1 2 3 3_3. Chng in credit spreads" xfId="6401"/>
    <cellStyle name="40% - uthevingsfarge 1 2 3 4" xfId="6402"/>
    <cellStyle name="40% - uthevingsfarge 1 2 3 4 2" xfId="6403"/>
    <cellStyle name="40% - uthevingsfarge 1 2 3 4_3. Chng in credit spreads" xfId="6404"/>
    <cellStyle name="40% - uthevingsfarge 1 2 3 5" xfId="6405"/>
    <cellStyle name="40% - uthevingsfarge 1 2 3 5 2" xfId="6406"/>
    <cellStyle name="40% - uthevingsfarge 1 2 3 5_3. Chng in credit spreads" xfId="6407"/>
    <cellStyle name="40% - uthevingsfarge 1 2 3 6" xfId="6408"/>
    <cellStyle name="40% - uthevingsfarge 1 2 3 6 2" xfId="6409"/>
    <cellStyle name="40% - uthevingsfarge 1 2 3 6_3. Chng in credit spreads" xfId="6410"/>
    <cellStyle name="40% - uthevingsfarge 1 2 3 7" xfId="6411"/>
    <cellStyle name="40% - uthevingsfarge 1 2 3_3. Chng in credit spreads" xfId="6412"/>
    <cellStyle name="40% - uthevingsfarge 1 2 4" xfId="4432"/>
    <cellStyle name="40% - uthevingsfarge 1 2 4 2" xfId="6413"/>
    <cellStyle name="40% - uthevingsfarge 1 2 4 2 2" xfId="6414"/>
    <cellStyle name="40% - uthevingsfarge 1 2 4 2_3. Chng in credit spreads" xfId="6415"/>
    <cellStyle name="40% - uthevingsfarge 1 2 4 3" xfId="6416"/>
    <cellStyle name="40% - uthevingsfarge 1 2 4 3 2" xfId="6417"/>
    <cellStyle name="40% - uthevingsfarge 1 2 4 3_3. Chng in credit spreads" xfId="6418"/>
    <cellStyle name="40% - uthevingsfarge 1 2 4 4" xfId="6419"/>
    <cellStyle name="40% - uthevingsfarge 1 2 4 4 2" xfId="6420"/>
    <cellStyle name="40% - uthevingsfarge 1 2 4 4_3. Chng in credit spreads" xfId="6421"/>
    <cellStyle name="40% - uthevingsfarge 1 2 4 5" xfId="6422"/>
    <cellStyle name="40% - uthevingsfarge 1 2 4_3. Chng in credit spreads" xfId="6423"/>
    <cellStyle name="40% - uthevingsfarge 1 2 5" xfId="6424"/>
    <cellStyle name="40% - uthevingsfarge 1 2 5 2" xfId="6425"/>
    <cellStyle name="40% - uthevingsfarge 1 2 5 2 2" xfId="6426"/>
    <cellStyle name="40% - uthevingsfarge 1 2 5 2_3. Chng in credit spreads" xfId="6427"/>
    <cellStyle name="40% - uthevingsfarge 1 2 5 3" xfId="6428"/>
    <cellStyle name="40% - uthevingsfarge 1 2 5_3. Chng in credit spreads" xfId="6429"/>
    <cellStyle name="40% - uthevingsfarge 1 2 6" xfId="6430"/>
    <cellStyle name="40% - uthevingsfarge 1 2 6 2" xfId="6431"/>
    <cellStyle name="40% - uthevingsfarge 1 2 6 2 2" xfId="6432"/>
    <cellStyle name="40% - uthevingsfarge 1 2 6 2_3. Chng in credit spreads" xfId="6433"/>
    <cellStyle name="40% - uthevingsfarge 1 2 6 3" xfId="6434"/>
    <cellStyle name="40% - uthevingsfarge 1 2 6_3. Chng in credit spreads" xfId="6435"/>
    <cellStyle name="40% - uthevingsfarge 1 2 7" xfId="6436"/>
    <cellStyle name="40% - uthevingsfarge 1 2 7 2" xfId="6437"/>
    <cellStyle name="40% - uthevingsfarge 1 2 7_3. Chng in credit spreads" xfId="6438"/>
    <cellStyle name="40% - uthevingsfarge 1 2 8" xfId="6439"/>
    <cellStyle name="40% - uthevingsfarge 1 2 8 2" xfId="6440"/>
    <cellStyle name="40% - uthevingsfarge 1 2 8_3. Chng in credit spreads" xfId="6441"/>
    <cellStyle name="40% - uthevingsfarge 1 2_Adj_Operating_expenses" xfId="4433"/>
    <cellStyle name="40% - uthevingsfarge 1 20" xfId="11033"/>
    <cellStyle name="40% - uthevingsfarge 1 20 2" xfId="11034"/>
    <cellStyle name="40% - uthevingsfarge 1 21" xfId="11035"/>
    <cellStyle name="40% - uthevingsfarge 1 21 2" xfId="11036"/>
    <cellStyle name="40% - uthevingsfarge 1 22" xfId="11037"/>
    <cellStyle name="40% - uthevingsfarge 1 22 2" xfId="11038"/>
    <cellStyle name="40% - uthevingsfarge 1 23" xfId="11039"/>
    <cellStyle name="40% - uthevingsfarge 1 23 2" xfId="11040"/>
    <cellStyle name="40% - uthevingsfarge 1 24" xfId="11041"/>
    <cellStyle name="40% - uthevingsfarge 1 24 2" xfId="11042"/>
    <cellStyle name="40% - uthevingsfarge 1 25" xfId="11043"/>
    <cellStyle name="40% - uthevingsfarge 1 25 2" xfId="11044"/>
    <cellStyle name="40% - uthevingsfarge 1 26" xfId="11045"/>
    <cellStyle name="40% - uthevingsfarge 1 26 2" xfId="11046"/>
    <cellStyle name="40% - uthevingsfarge 1 27" xfId="11047"/>
    <cellStyle name="40% - uthevingsfarge 1 27 2" xfId="11048"/>
    <cellStyle name="40% - uthevingsfarge 1 28" xfId="11049"/>
    <cellStyle name="40% - uthevingsfarge 1 28 2" xfId="11050"/>
    <cellStyle name="40% - uthevingsfarge 1 29" xfId="11051"/>
    <cellStyle name="40% - uthevingsfarge 1 29 2" xfId="11052"/>
    <cellStyle name="40% - uthevingsfarge 1 3" xfId="4434"/>
    <cellStyle name="40% - uthevingsfarge 1 3 2" xfId="4435"/>
    <cellStyle name="40% - uthevingsfarge 1 3 2 2" xfId="4436"/>
    <cellStyle name="40% - uthevingsfarge 1 3 2 2 2" xfId="6442"/>
    <cellStyle name="40% - uthevingsfarge 1 3 2 2 2 2" xfId="6443"/>
    <cellStyle name="40% - uthevingsfarge 1 3 2 2 2_3. Chng in credit spreads" xfId="6444"/>
    <cellStyle name="40% - uthevingsfarge 1 3 2 2 3" xfId="6445"/>
    <cellStyle name="40% - uthevingsfarge 1 3 2 2 3 2" xfId="6446"/>
    <cellStyle name="40% - uthevingsfarge 1 3 2 2 3_3. Chng in credit spreads" xfId="6447"/>
    <cellStyle name="40% - uthevingsfarge 1 3 2 2 4" xfId="6448"/>
    <cellStyle name="40% - uthevingsfarge 1 3 2 2_3. Chng in credit spreads" xfId="6449"/>
    <cellStyle name="40% - uthevingsfarge 1 3 2 3" xfId="6450"/>
    <cellStyle name="40% - uthevingsfarge 1 3 2 3 2" xfId="6451"/>
    <cellStyle name="40% - uthevingsfarge 1 3 2 3_3. Chng in credit spreads" xfId="6452"/>
    <cellStyle name="40% - uthevingsfarge 1 3 2 4" xfId="6453"/>
    <cellStyle name="40% - uthevingsfarge 1 3 2 4 2" xfId="6454"/>
    <cellStyle name="40% - uthevingsfarge 1 3 2 4_3. Chng in credit spreads" xfId="6455"/>
    <cellStyle name="40% - uthevingsfarge 1 3 2 5" xfId="6456"/>
    <cellStyle name="40% - uthevingsfarge 1 3 2_3. Chng in credit spreads" xfId="6457"/>
    <cellStyle name="40% - uthevingsfarge 1 3 3" xfId="4437"/>
    <cellStyle name="40% - uthevingsfarge 1 3 3 2" xfId="4438"/>
    <cellStyle name="40% - uthevingsfarge 1 3 3 2 2" xfId="6458"/>
    <cellStyle name="40% - uthevingsfarge 1 3 3 2 2 2" xfId="6459"/>
    <cellStyle name="40% - uthevingsfarge 1 3 3 2 2_3. Chng in credit spreads" xfId="6460"/>
    <cellStyle name="40% - uthevingsfarge 1 3 3 2 3" xfId="6461"/>
    <cellStyle name="40% - uthevingsfarge 1 3 3 2 3 2" xfId="6462"/>
    <cellStyle name="40% - uthevingsfarge 1 3 3 2 3_3. Chng in credit spreads" xfId="6463"/>
    <cellStyle name="40% - uthevingsfarge 1 3 3 2 4" xfId="6464"/>
    <cellStyle name="40% - uthevingsfarge 1 3 3 2_3. Chng in credit spreads" xfId="6465"/>
    <cellStyle name="40% - uthevingsfarge 1 3 3 3" xfId="6466"/>
    <cellStyle name="40% - uthevingsfarge 1 3 3 3 2" xfId="6467"/>
    <cellStyle name="40% - uthevingsfarge 1 3 3 3_3. Chng in credit spreads" xfId="6468"/>
    <cellStyle name="40% - uthevingsfarge 1 3 3 4" xfId="6469"/>
    <cellStyle name="40% - uthevingsfarge 1 3 3 4 2" xfId="6470"/>
    <cellStyle name="40% - uthevingsfarge 1 3 3 4_3. Chng in credit spreads" xfId="6471"/>
    <cellStyle name="40% - uthevingsfarge 1 3 3 5" xfId="6472"/>
    <cellStyle name="40% - uthevingsfarge 1 3 3_3. Chng in credit spreads" xfId="6473"/>
    <cellStyle name="40% - uthevingsfarge 1 3 4" xfId="4439"/>
    <cellStyle name="40% - uthevingsfarge 1 3 4 2" xfId="6474"/>
    <cellStyle name="40% - uthevingsfarge 1 3 4 2 2" xfId="6475"/>
    <cellStyle name="40% - uthevingsfarge 1 3 4 2_3. Chng in credit spreads" xfId="6476"/>
    <cellStyle name="40% - uthevingsfarge 1 3 4 3" xfId="6477"/>
    <cellStyle name="40% - uthevingsfarge 1 3 4 3 2" xfId="6478"/>
    <cellStyle name="40% - uthevingsfarge 1 3 4 3_3. Chng in credit spreads" xfId="6479"/>
    <cellStyle name="40% - uthevingsfarge 1 3 4 4" xfId="6480"/>
    <cellStyle name="40% - uthevingsfarge 1 3 4_3. Chng in credit spreads" xfId="6481"/>
    <cellStyle name="40% - uthevingsfarge 1 3 5" xfId="6482"/>
    <cellStyle name="40% - uthevingsfarge 1 3 5 2" xfId="6483"/>
    <cellStyle name="40% - uthevingsfarge 1 3 5_3. Chng in credit spreads" xfId="6484"/>
    <cellStyle name="40% - uthevingsfarge 1 3 6" xfId="6485"/>
    <cellStyle name="40% - uthevingsfarge 1 3 6 2" xfId="6486"/>
    <cellStyle name="40% - uthevingsfarge 1 3 6_3. Chng in credit spreads" xfId="6487"/>
    <cellStyle name="40% - uthevingsfarge 1 3 7" xfId="6488"/>
    <cellStyle name="40% - uthevingsfarge 1 3 7 2" xfId="6489"/>
    <cellStyle name="40% - uthevingsfarge 1 3 7_3. Chng in credit spreads" xfId="6490"/>
    <cellStyle name="40% - uthevingsfarge 1 3_Finansresultat etter cut-off_31.08.11" xfId="4440"/>
    <cellStyle name="40% - uthevingsfarge 1 30" xfId="11053"/>
    <cellStyle name="40% - uthevingsfarge 1 30 2" xfId="11054"/>
    <cellStyle name="40% - uthevingsfarge 1 31" xfId="11055"/>
    <cellStyle name="40% - uthevingsfarge 1 31 2" xfId="11056"/>
    <cellStyle name="40% - uthevingsfarge 1 32" xfId="11057"/>
    <cellStyle name="40% - uthevingsfarge 1 32 2" xfId="11058"/>
    <cellStyle name="40% - uthevingsfarge 1 33" xfId="11059"/>
    <cellStyle name="40% - uthevingsfarge 1 33 2" xfId="11060"/>
    <cellStyle name="40% - uthevingsfarge 1 34" xfId="11061"/>
    <cellStyle name="40% - uthevingsfarge 1 34 2" xfId="11062"/>
    <cellStyle name="40% - uthevingsfarge 1 35" xfId="11063"/>
    <cellStyle name="40% - uthevingsfarge 1 35 2" xfId="11064"/>
    <cellStyle name="40% - uthevingsfarge 1 36" xfId="11065"/>
    <cellStyle name="40% - uthevingsfarge 1 36 2" xfId="11066"/>
    <cellStyle name="40% - uthevingsfarge 1 37" xfId="11067"/>
    <cellStyle name="40% - uthevingsfarge 1 37 2" xfId="11068"/>
    <cellStyle name="40% - uthevingsfarge 1 38" xfId="11069"/>
    <cellStyle name="40% - uthevingsfarge 1 38 2" xfId="11070"/>
    <cellStyle name="40% - uthevingsfarge 1 39" xfId="11071"/>
    <cellStyle name="40% - uthevingsfarge 1 39 2" xfId="11072"/>
    <cellStyle name="40% - uthevingsfarge 1 4" xfId="4441"/>
    <cellStyle name="40% - uthevingsfarge 1 4 2" xfId="4442"/>
    <cellStyle name="40% - uthevingsfarge 1 4 2 2" xfId="6491"/>
    <cellStyle name="40% - uthevingsfarge 1 4 2 2 2" xfId="6492"/>
    <cellStyle name="40% - uthevingsfarge 1 4 2 2_3. Chng in credit spreads" xfId="6493"/>
    <cellStyle name="40% - uthevingsfarge 1 4 2 3" xfId="6494"/>
    <cellStyle name="40% - uthevingsfarge 1 4 2 3 2" xfId="6495"/>
    <cellStyle name="40% - uthevingsfarge 1 4 2 3_3. Chng in credit spreads" xfId="6496"/>
    <cellStyle name="40% - uthevingsfarge 1 4 2 4" xfId="6497"/>
    <cellStyle name="40% - uthevingsfarge 1 4 2_3. Chng in credit spreads" xfId="6498"/>
    <cellStyle name="40% - uthevingsfarge 1 4 3" xfId="6499"/>
    <cellStyle name="40% - uthevingsfarge 1 4 3 2" xfId="6500"/>
    <cellStyle name="40% - uthevingsfarge 1 4 3_3. Chng in credit spreads" xfId="6501"/>
    <cellStyle name="40% - uthevingsfarge 1 4 4" xfId="6502"/>
    <cellStyle name="40% - uthevingsfarge 1 4 4 2" xfId="6503"/>
    <cellStyle name="40% - uthevingsfarge 1 4 4_3. Chng in credit spreads" xfId="6504"/>
    <cellStyle name="40% - uthevingsfarge 1 4 5" xfId="6505"/>
    <cellStyle name="40% - uthevingsfarge 1 4_3. Chng in credit spreads" xfId="6506"/>
    <cellStyle name="40% - uthevingsfarge 1 40" xfId="11073"/>
    <cellStyle name="40% - uthevingsfarge 1 40 2" xfId="11074"/>
    <cellStyle name="40% - uthevingsfarge 1 41" xfId="11075"/>
    <cellStyle name="40% - uthevingsfarge 1 41 2" xfId="11076"/>
    <cellStyle name="40% - uthevingsfarge 1 42" xfId="11077"/>
    <cellStyle name="40% - uthevingsfarge 1 42 2" xfId="11078"/>
    <cellStyle name="40% - uthevingsfarge 1 43" xfId="11079"/>
    <cellStyle name="40% - uthevingsfarge 1 43 2" xfId="11080"/>
    <cellStyle name="40% - uthevingsfarge 1 44" xfId="11081"/>
    <cellStyle name="40% - uthevingsfarge 1 44 2" xfId="11082"/>
    <cellStyle name="40% - uthevingsfarge 1 45" xfId="11083"/>
    <cellStyle name="40% - uthevingsfarge 1 45 2" xfId="11084"/>
    <cellStyle name="40% - uthevingsfarge 1 46" xfId="11085"/>
    <cellStyle name="40% - uthevingsfarge 1 46 2" xfId="11086"/>
    <cellStyle name="40% - uthevingsfarge 1 47" xfId="11087"/>
    <cellStyle name="40% - uthevingsfarge 1 47 2" xfId="11088"/>
    <cellStyle name="40% - uthevingsfarge 1 48" xfId="11089"/>
    <cellStyle name="40% - uthevingsfarge 1 48 2" xfId="11090"/>
    <cellStyle name="40% - uthevingsfarge 1 49" xfId="11091"/>
    <cellStyle name="40% - uthevingsfarge 1 49 2" xfId="11092"/>
    <cellStyle name="40% - uthevingsfarge 1 5" xfId="4443"/>
    <cellStyle name="40% - uthevingsfarge 1 5 2" xfId="4444"/>
    <cellStyle name="40% - uthevingsfarge 1 5 2 2" xfId="6507"/>
    <cellStyle name="40% - uthevingsfarge 1 5 2 2 2" xfId="6508"/>
    <cellStyle name="40% - uthevingsfarge 1 5 2 2_3. Chng in credit spreads" xfId="6509"/>
    <cellStyle name="40% - uthevingsfarge 1 5 2 3" xfId="6510"/>
    <cellStyle name="40% - uthevingsfarge 1 5 2 3 2" xfId="6511"/>
    <cellStyle name="40% - uthevingsfarge 1 5 2 3_3. Chng in credit spreads" xfId="6512"/>
    <cellStyle name="40% - uthevingsfarge 1 5 2 4" xfId="6513"/>
    <cellStyle name="40% - uthevingsfarge 1 5 2_3. Chng in credit spreads" xfId="6514"/>
    <cellStyle name="40% - uthevingsfarge 1 5 3" xfId="6515"/>
    <cellStyle name="40% - uthevingsfarge 1 5 3 2" xfId="6516"/>
    <cellStyle name="40% - uthevingsfarge 1 5 3_3. Chng in credit spreads" xfId="6517"/>
    <cellStyle name="40% - uthevingsfarge 1 5 4" xfId="6518"/>
    <cellStyle name="40% - uthevingsfarge 1 5 4 2" xfId="6519"/>
    <cellStyle name="40% - uthevingsfarge 1 5 4_3. Chng in credit spreads" xfId="6520"/>
    <cellStyle name="40% - uthevingsfarge 1 5 5" xfId="6521"/>
    <cellStyle name="40% - uthevingsfarge 1 5_3. Chng in credit spreads" xfId="6522"/>
    <cellStyle name="40% - uthevingsfarge 1 50" xfId="11093"/>
    <cellStyle name="40% - uthevingsfarge 1 50 2" xfId="11094"/>
    <cellStyle name="40% - uthevingsfarge 1 51" xfId="11095"/>
    <cellStyle name="40% - uthevingsfarge 1 51 2" xfId="11096"/>
    <cellStyle name="40% - uthevingsfarge 1 52" xfId="11097"/>
    <cellStyle name="40% - uthevingsfarge 1 52 2" xfId="11098"/>
    <cellStyle name="40% - uthevingsfarge 1 53" xfId="11099"/>
    <cellStyle name="40% - uthevingsfarge 1 53 2" xfId="11100"/>
    <cellStyle name="40% - uthevingsfarge 1 54" xfId="11101"/>
    <cellStyle name="40% - uthevingsfarge 1 54 2" xfId="11102"/>
    <cellStyle name="40% - uthevingsfarge 1 55" xfId="11103"/>
    <cellStyle name="40% - uthevingsfarge 1 55 2" xfId="11104"/>
    <cellStyle name="40% - uthevingsfarge 1 56" xfId="11105"/>
    <cellStyle name="40% - uthevingsfarge 1 56 2" xfId="11106"/>
    <cellStyle name="40% - uthevingsfarge 1 57" xfId="11107"/>
    <cellStyle name="40% - uthevingsfarge 1 57 2" xfId="11108"/>
    <cellStyle name="40% - uthevingsfarge 1 58" xfId="11109"/>
    <cellStyle name="40% - uthevingsfarge 1 58 2" xfId="11110"/>
    <cellStyle name="40% - uthevingsfarge 1 59" xfId="11111"/>
    <cellStyle name="40% - uthevingsfarge 1 59 2" xfId="11112"/>
    <cellStyle name="40% - uthevingsfarge 1 6" xfId="4445"/>
    <cellStyle name="40% - uthevingsfarge 1 6 2" xfId="6523"/>
    <cellStyle name="40% - uthevingsfarge 1 6 2 2" xfId="6524"/>
    <cellStyle name="40% - uthevingsfarge 1 6 2_3. Chng in credit spreads" xfId="6525"/>
    <cellStyle name="40% - uthevingsfarge 1 6 3" xfId="6526"/>
    <cellStyle name="40% - uthevingsfarge 1 6 3 2" xfId="6527"/>
    <cellStyle name="40% - uthevingsfarge 1 6 3_3. Chng in credit spreads" xfId="6528"/>
    <cellStyle name="40% - uthevingsfarge 1 6 4" xfId="6529"/>
    <cellStyle name="40% - uthevingsfarge 1 6_3. Chng in credit spreads" xfId="6530"/>
    <cellStyle name="40% - uthevingsfarge 1 7" xfId="4446"/>
    <cellStyle name="40% - uthevingsfarge 1 7 2" xfId="6531"/>
    <cellStyle name="40% - uthevingsfarge 1 7_3. Chng in credit spreads" xfId="6532"/>
    <cellStyle name="40% - uthevingsfarge 1 8" xfId="4447"/>
    <cellStyle name="40% - uthevingsfarge 1 8 2" xfId="6533"/>
    <cellStyle name="40% - uthevingsfarge 1 8_3. Chng in credit spreads" xfId="6534"/>
    <cellStyle name="40% - uthevingsfarge 1 9" xfId="4448"/>
    <cellStyle name="40% - uthevingsfarge 1 9 2" xfId="11113"/>
    <cellStyle name="40% - uthevingsfarge 1 9_Results &amp; key fig." xfId="11114"/>
    <cellStyle name="40% - uthevingsfarge 1_7. Other MTM adjustments" xfId="6535"/>
    <cellStyle name="40% - uthevingsfarge 2" xfId="6536"/>
    <cellStyle name="40% - uthevingsfarge 2 10" xfId="4449"/>
    <cellStyle name="40% - uthevingsfarge 2 10 2" xfId="11115"/>
    <cellStyle name="40% - uthevingsfarge 2 10_Results &amp; key fig." xfId="11116"/>
    <cellStyle name="40% - uthevingsfarge 2 11" xfId="11117"/>
    <cellStyle name="40% - uthevingsfarge 2 11 2" xfId="11118"/>
    <cellStyle name="40% - uthevingsfarge 2 12" xfId="11119"/>
    <cellStyle name="40% - uthevingsfarge 2 12 2" xfId="11120"/>
    <cellStyle name="40% - uthevingsfarge 2 13" xfId="11121"/>
    <cellStyle name="40% - uthevingsfarge 2 13 2" xfId="11122"/>
    <cellStyle name="40% - uthevingsfarge 2 14" xfId="11123"/>
    <cellStyle name="40% - uthevingsfarge 2 14 2" xfId="11124"/>
    <cellStyle name="40% - uthevingsfarge 2 15" xfId="11125"/>
    <cellStyle name="40% - uthevingsfarge 2 15 2" xfId="11126"/>
    <cellStyle name="40% - uthevingsfarge 2 16" xfId="11127"/>
    <cellStyle name="40% - uthevingsfarge 2 16 2" xfId="11128"/>
    <cellStyle name="40% - uthevingsfarge 2 17" xfId="11129"/>
    <cellStyle name="40% - uthevingsfarge 2 17 2" xfId="11130"/>
    <cellStyle name="40% - uthevingsfarge 2 18" xfId="11131"/>
    <cellStyle name="40% - uthevingsfarge 2 18 2" xfId="11132"/>
    <cellStyle name="40% - uthevingsfarge 2 19" xfId="11133"/>
    <cellStyle name="40% - uthevingsfarge 2 19 2" xfId="11134"/>
    <cellStyle name="40% - uthevingsfarge 2 2" xfId="126"/>
    <cellStyle name="40% - uthevingsfarge 2 2 2" xfId="4450"/>
    <cellStyle name="40% - uthevingsfarge 2 2 2 2" xfId="4451"/>
    <cellStyle name="40% - uthevingsfarge 2 2 2 2 2" xfId="6537"/>
    <cellStyle name="40% - uthevingsfarge 2 2 2 2 2 2" xfId="6538"/>
    <cellStyle name="40% - uthevingsfarge 2 2 2 2 2 2 2" xfId="6539"/>
    <cellStyle name="40% - uthevingsfarge 2 2 2 2 2 2_3. Chng in credit spreads" xfId="6540"/>
    <cellStyle name="40% - uthevingsfarge 2 2 2 2 2 3" xfId="6541"/>
    <cellStyle name="40% - uthevingsfarge 2 2 2 2 2_3. Chng in credit spreads" xfId="6542"/>
    <cellStyle name="40% - uthevingsfarge 2 2 2 2 3" xfId="6543"/>
    <cellStyle name="40% - uthevingsfarge 2 2 2 2 3 2" xfId="6544"/>
    <cellStyle name="40% - uthevingsfarge 2 2 2 2 3 2 2" xfId="6545"/>
    <cellStyle name="40% - uthevingsfarge 2 2 2 2 3 2_3. Chng in credit spreads" xfId="6546"/>
    <cellStyle name="40% - uthevingsfarge 2 2 2 2 3 3" xfId="6547"/>
    <cellStyle name="40% - uthevingsfarge 2 2 2 2 3_3. Chng in credit spreads" xfId="6548"/>
    <cellStyle name="40% - uthevingsfarge 2 2 2 2 4" xfId="6549"/>
    <cellStyle name="40% - uthevingsfarge 2 2 2 2 4 2" xfId="6550"/>
    <cellStyle name="40% - uthevingsfarge 2 2 2 2 4_3. Chng in credit spreads" xfId="6551"/>
    <cellStyle name="40% - uthevingsfarge 2 2 2 2 5" xfId="6552"/>
    <cellStyle name="40% - uthevingsfarge 2 2 2 2 5 2" xfId="6553"/>
    <cellStyle name="40% - uthevingsfarge 2 2 2 2 5_3. Chng in credit spreads" xfId="6554"/>
    <cellStyle name="40% - uthevingsfarge 2 2 2 2 6" xfId="6555"/>
    <cellStyle name="40% - uthevingsfarge 2 2 2 2_3. Chng in credit spreads" xfId="6556"/>
    <cellStyle name="40% - uthevingsfarge 2 2 2 3" xfId="6557"/>
    <cellStyle name="40% - uthevingsfarge 2 2 2 3 2" xfId="6558"/>
    <cellStyle name="40% - uthevingsfarge 2 2 2 3 2 2" xfId="6559"/>
    <cellStyle name="40% - uthevingsfarge 2 2 2 3 2_3. Chng in credit spreads" xfId="6560"/>
    <cellStyle name="40% - uthevingsfarge 2 2 2 3 3" xfId="6561"/>
    <cellStyle name="40% - uthevingsfarge 2 2 2 3_3. Chng in credit spreads" xfId="6562"/>
    <cellStyle name="40% - uthevingsfarge 2 2 2 4" xfId="6563"/>
    <cellStyle name="40% - uthevingsfarge 2 2 2 4 2" xfId="6564"/>
    <cellStyle name="40% - uthevingsfarge 2 2 2 4 2 2" xfId="6565"/>
    <cellStyle name="40% - uthevingsfarge 2 2 2 4 2_3. Chng in credit spreads" xfId="6566"/>
    <cellStyle name="40% - uthevingsfarge 2 2 2 4 3" xfId="6567"/>
    <cellStyle name="40% - uthevingsfarge 2 2 2 4_3. Chng in credit spreads" xfId="6568"/>
    <cellStyle name="40% - uthevingsfarge 2 2 2 5" xfId="6569"/>
    <cellStyle name="40% - uthevingsfarge 2 2 2 5 2" xfId="6570"/>
    <cellStyle name="40% - uthevingsfarge 2 2 2 5 2 2" xfId="6571"/>
    <cellStyle name="40% - uthevingsfarge 2 2 2 5 2_3. Chng in credit spreads" xfId="6572"/>
    <cellStyle name="40% - uthevingsfarge 2 2 2 5 3" xfId="6573"/>
    <cellStyle name="40% - uthevingsfarge 2 2 2 5_3. Chng in credit spreads" xfId="6574"/>
    <cellStyle name="40% - uthevingsfarge 2 2 2 6" xfId="6575"/>
    <cellStyle name="40% - uthevingsfarge 2 2 2 6 2" xfId="6576"/>
    <cellStyle name="40% - uthevingsfarge 2 2 2 6_3. Chng in credit spreads" xfId="6577"/>
    <cellStyle name="40% - uthevingsfarge 2 2 2 7" xfId="6578"/>
    <cellStyle name="40% - uthevingsfarge 2 2 2_3. Chng in credit spreads" xfId="6579"/>
    <cellStyle name="40% - uthevingsfarge 2 2 3" xfId="4452"/>
    <cellStyle name="40% - uthevingsfarge 2 2 3 2" xfId="4453"/>
    <cellStyle name="40% - uthevingsfarge 2 2 3 2 2" xfId="6580"/>
    <cellStyle name="40% - uthevingsfarge 2 2 3 2 2 2" xfId="6581"/>
    <cellStyle name="40% - uthevingsfarge 2 2 3 2 2_3. Chng in credit spreads" xfId="6582"/>
    <cellStyle name="40% - uthevingsfarge 2 2 3 2 3" xfId="6583"/>
    <cellStyle name="40% - uthevingsfarge 2 2 3 2 3 2" xfId="6584"/>
    <cellStyle name="40% - uthevingsfarge 2 2 3 2 3_3. Chng in credit spreads" xfId="6585"/>
    <cellStyle name="40% - uthevingsfarge 2 2 3 2 4" xfId="6586"/>
    <cellStyle name="40% - uthevingsfarge 2 2 3 2 4 2" xfId="6587"/>
    <cellStyle name="40% - uthevingsfarge 2 2 3 2 4_3. Chng in credit spreads" xfId="6588"/>
    <cellStyle name="40% - uthevingsfarge 2 2 3 2 5" xfId="6589"/>
    <cellStyle name="40% - uthevingsfarge 2 2 3 2_3. Chng in credit spreads" xfId="6590"/>
    <cellStyle name="40% - uthevingsfarge 2 2 3 3" xfId="6591"/>
    <cellStyle name="40% - uthevingsfarge 2 2 3 3 2" xfId="6592"/>
    <cellStyle name="40% - uthevingsfarge 2 2 3 3 2 2" xfId="6593"/>
    <cellStyle name="40% - uthevingsfarge 2 2 3 3 2_3. Chng in credit spreads" xfId="6594"/>
    <cellStyle name="40% - uthevingsfarge 2 2 3 3 3" xfId="6595"/>
    <cellStyle name="40% - uthevingsfarge 2 2 3 3_3. Chng in credit spreads" xfId="6596"/>
    <cellStyle name="40% - uthevingsfarge 2 2 3 4" xfId="6597"/>
    <cellStyle name="40% - uthevingsfarge 2 2 3 4 2" xfId="6598"/>
    <cellStyle name="40% - uthevingsfarge 2 2 3 4_3. Chng in credit spreads" xfId="6599"/>
    <cellStyle name="40% - uthevingsfarge 2 2 3 5" xfId="6600"/>
    <cellStyle name="40% - uthevingsfarge 2 2 3 5 2" xfId="6601"/>
    <cellStyle name="40% - uthevingsfarge 2 2 3 5_3. Chng in credit spreads" xfId="6602"/>
    <cellStyle name="40% - uthevingsfarge 2 2 3 6" xfId="6603"/>
    <cellStyle name="40% - uthevingsfarge 2 2 3 6 2" xfId="6604"/>
    <cellStyle name="40% - uthevingsfarge 2 2 3 6_3. Chng in credit spreads" xfId="6605"/>
    <cellStyle name="40% - uthevingsfarge 2 2 3 7" xfId="6606"/>
    <cellStyle name="40% - uthevingsfarge 2 2 3_3. Chng in credit spreads" xfId="6607"/>
    <cellStyle name="40% - uthevingsfarge 2 2 4" xfId="4454"/>
    <cellStyle name="40% - uthevingsfarge 2 2 4 2" xfId="6608"/>
    <cellStyle name="40% - uthevingsfarge 2 2 4 2 2" xfId="6609"/>
    <cellStyle name="40% - uthevingsfarge 2 2 4 2_3. Chng in credit spreads" xfId="6610"/>
    <cellStyle name="40% - uthevingsfarge 2 2 4 3" xfId="6611"/>
    <cellStyle name="40% - uthevingsfarge 2 2 4 3 2" xfId="6612"/>
    <cellStyle name="40% - uthevingsfarge 2 2 4 3_3. Chng in credit spreads" xfId="6613"/>
    <cellStyle name="40% - uthevingsfarge 2 2 4 4" xfId="6614"/>
    <cellStyle name="40% - uthevingsfarge 2 2 4 4 2" xfId="6615"/>
    <cellStyle name="40% - uthevingsfarge 2 2 4 4_3. Chng in credit spreads" xfId="6616"/>
    <cellStyle name="40% - uthevingsfarge 2 2 4 5" xfId="6617"/>
    <cellStyle name="40% - uthevingsfarge 2 2 4_3. Chng in credit spreads" xfId="6618"/>
    <cellStyle name="40% - uthevingsfarge 2 2 5" xfId="6619"/>
    <cellStyle name="40% - uthevingsfarge 2 2 5 2" xfId="6620"/>
    <cellStyle name="40% - uthevingsfarge 2 2 5 2 2" xfId="6621"/>
    <cellStyle name="40% - uthevingsfarge 2 2 5 2_3. Chng in credit spreads" xfId="6622"/>
    <cellStyle name="40% - uthevingsfarge 2 2 5 3" xfId="6623"/>
    <cellStyle name="40% - uthevingsfarge 2 2 5_3. Chng in credit spreads" xfId="6624"/>
    <cellStyle name="40% - uthevingsfarge 2 2 6" xfId="6625"/>
    <cellStyle name="40% - uthevingsfarge 2 2 6 2" xfId="6626"/>
    <cellStyle name="40% - uthevingsfarge 2 2 6 2 2" xfId="6627"/>
    <cellStyle name="40% - uthevingsfarge 2 2 6 2_3. Chng in credit spreads" xfId="6628"/>
    <cellStyle name="40% - uthevingsfarge 2 2 6 3" xfId="6629"/>
    <cellStyle name="40% - uthevingsfarge 2 2 6_3. Chng in credit spreads" xfId="6630"/>
    <cellStyle name="40% - uthevingsfarge 2 2 7" xfId="6631"/>
    <cellStyle name="40% - uthevingsfarge 2 2 7 2" xfId="6632"/>
    <cellStyle name="40% - uthevingsfarge 2 2 7_3. Chng in credit spreads" xfId="6633"/>
    <cellStyle name="40% - uthevingsfarge 2 2 8" xfId="6634"/>
    <cellStyle name="40% - uthevingsfarge 2 2 8 2" xfId="6635"/>
    <cellStyle name="40% - uthevingsfarge 2 2 8_3. Chng in credit spreads" xfId="6636"/>
    <cellStyle name="40% - uthevingsfarge 2 2_Adj_Operating_expenses" xfId="4455"/>
    <cellStyle name="40% - uthevingsfarge 2 20" xfId="11135"/>
    <cellStyle name="40% - uthevingsfarge 2 20 2" xfId="11136"/>
    <cellStyle name="40% - uthevingsfarge 2 21" xfId="11137"/>
    <cellStyle name="40% - uthevingsfarge 2 21 2" xfId="11138"/>
    <cellStyle name="40% - uthevingsfarge 2 22" xfId="11139"/>
    <cellStyle name="40% - uthevingsfarge 2 22 2" xfId="11140"/>
    <cellStyle name="40% - uthevingsfarge 2 23" xfId="11141"/>
    <cellStyle name="40% - uthevingsfarge 2 23 2" xfId="11142"/>
    <cellStyle name="40% - uthevingsfarge 2 24" xfId="11143"/>
    <cellStyle name="40% - uthevingsfarge 2 24 2" xfId="11144"/>
    <cellStyle name="40% - uthevingsfarge 2 25" xfId="11145"/>
    <cellStyle name="40% - uthevingsfarge 2 25 2" xfId="11146"/>
    <cellStyle name="40% - uthevingsfarge 2 26" xfId="11147"/>
    <cellStyle name="40% - uthevingsfarge 2 26 2" xfId="11148"/>
    <cellStyle name="40% - uthevingsfarge 2 27" xfId="11149"/>
    <cellStyle name="40% - uthevingsfarge 2 27 2" xfId="11150"/>
    <cellStyle name="40% - uthevingsfarge 2 28" xfId="11151"/>
    <cellStyle name="40% - uthevingsfarge 2 28 2" xfId="11152"/>
    <cellStyle name="40% - uthevingsfarge 2 29" xfId="11153"/>
    <cellStyle name="40% - uthevingsfarge 2 29 2" xfId="11154"/>
    <cellStyle name="40% - uthevingsfarge 2 3" xfId="4456"/>
    <cellStyle name="40% - uthevingsfarge 2 3 2" xfId="4457"/>
    <cellStyle name="40% - uthevingsfarge 2 3 2 2" xfId="4458"/>
    <cellStyle name="40% - uthevingsfarge 2 3 2 2 2" xfId="6637"/>
    <cellStyle name="40% - uthevingsfarge 2 3 2 2 2 2" xfId="6638"/>
    <cellStyle name="40% - uthevingsfarge 2 3 2 2 2_3. Chng in credit spreads" xfId="6639"/>
    <cellStyle name="40% - uthevingsfarge 2 3 2 2 3" xfId="6640"/>
    <cellStyle name="40% - uthevingsfarge 2 3 2 2 3 2" xfId="6641"/>
    <cellStyle name="40% - uthevingsfarge 2 3 2 2 3_3. Chng in credit spreads" xfId="6642"/>
    <cellStyle name="40% - uthevingsfarge 2 3 2 2 4" xfId="6643"/>
    <cellStyle name="40% - uthevingsfarge 2 3 2 2_3. Chng in credit spreads" xfId="6644"/>
    <cellStyle name="40% - uthevingsfarge 2 3 2 3" xfId="6645"/>
    <cellStyle name="40% - uthevingsfarge 2 3 2 3 2" xfId="6646"/>
    <cellStyle name="40% - uthevingsfarge 2 3 2 3_3. Chng in credit spreads" xfId="6647"/>
    <cellStyle name="40% - uthevingsfarge 2 3 2 4" xfId="6648"/>
    <cellStyle name="40% - uthevingsfarge 2 3 2 4 2" xfId="6649"/>
    <cellStyle name="40% - uthevingsfarge 2 3 2 4_3. Chng in credit spreads" xfId="6650"/>
    <cellStyle name="40% - uthevingsfarge 2 3 2 5" xfId="6651"/>
    <cellStyle name="40% - uthevingsfarge 2 3 2_3. Chng in credit spreads" xfId="6652"/>
    <cellStyle name="40% - uthevingsfarge 2 3 3" xfId="4459"/>
    <cellStyle name="40% - uthevingsfarge 2 3 3 2" xfId="4460"/>
    <cellStyle name="40% - uthevingsfarge 2 3 3 2 2" xfId="6653"/>
    <cellStyle name="40% - uthevingsfarge 2 3 3 2 2 2" xfId="6654"/>
    <cellStyle name="40% - uthevingsfarge 2 3 3 2 2_3. Chng in credit spreads" xfId="6655"/>
    <cellStyle name="40% - uthevingsfarge 2 3 3 2 3" xfId="6656"/>
    <cellStyle name="40% - uthevingsfarge 2 3 3 2 3 2" xfId="6657"/>
    <cellStyle name="40% - uthevingsfarge 2 3 3 2 3_3. Chng in credit spreads" xfId="6658"/>
    <cellStyle name="40% - uthevingsfarge 2 3 3 2 4" xfId="6659"/>
    <cellStyle name="40% - uthevingsfarge 2 3 3 2_3. Chng in credit spreads" xfId="6660"/>
    <cellStyle name="40% - uthevingsfarge 2 3 3 3" xfId="6661"/>
    <cellStyle name="40% - uthevingsfarge 2 3 3 3 2" xfId="6662"/>
    <cellStyle name="40% - uthevingsfarge 2 3 3 3_3. Chng in credit spreads" xfId="6663"/>
    <cellStyle name="40% - uthevingsfarge 2 3 3 4" xfId="6664"/>
    <cellStyle name="40% - uthevingsfarge 2 3 3 4 2" xfId="6665"/>
    <cellStyle name="40% - uthevingsfarge 2 3 3 4_3. Chng in credit spreads" xfId="6666"/>
    <cellStyle name="40% - uthevingsfarge 2 3 3 5" xfId="6667"/>
    <cellStyle name="40% - uthevingsfarge 2 3 3_3. Chng in credit spreads" xfId="6668"/>
    <cellStyle name="40% - uthevingsfarge 2 3 4" xfId="4461"/>
    <cellStyle name="40% - uthevingsfarge 2 3 4 2" xfId="6669"/>
    <cellStyle name="40% - uthevingsfarge 2 3 4 2 2" xfId="6670"/>
    <cellStyle name="40% - uthevingsfarge 2 3 4 2_3. Chng in credit spreads" xfId="6671"/>
    <cellStyle name="40% - uthevingsfarge 2 3 4 3" xfId="6672"/>
    <cellStyle name="40% - uthevingsfarge 2 3 4 3 2" xfId="6673"/>
    <cellStyle name="40% - uthevingsfarge 2 3 4 3_3. Chng in credit spreads" xfId="6674"/>
    <cellStyle name="40% - uthevingsfarge 2 3 4 4" xfId="6675"/>
    <cellStyle name="40% - uthevingsfarge 2 3 4_3. Chng in credit spreads" xfId="6676"/>
    <cellStyle name="40% - uthevingsfarge 2 3 5" xfId="6677"/>
    <cellStyle name="40% - uthevingsfarge 2 3 5 2" xfId="6678"/>
    <cellStyle name="40% - uthevingsfarge 2 3 5_3. Chng in credit spreads" xfId="6679"/>
    <cellStyle name="40% - uthevingsfarge 2 3 6" xfId="6680"/>
    <cellStyle name="40% - uthevingsfarge 2 3 6 2" xfId="6681"/>
    <cellStyle name="40% - uthevingsfarge 2 3 6_3. Chng in credit spreads" xfId="6682"/>
    <cellStyle name="40% - uthevingsfarge 2 3 7" xfId="6683"/>
    <cellStyle name="40% - uthevingsfarge 2 3 7 2" xfId="6684"/>
    <cellStyle name="40% - uthevingsfarge 2 3 7_3. Chng in credit spreads" xfId="6685"/>
    <cellStyle name="40% - uthevingsfarge 2 3_Finansresultat etter cut-off_31.08.11" xfId="4462"/>
    <cellStyle name="40% - uthevingsfarge 2 30" xfId="11155"/>
    <cellStyle name="40% - uthevingsfarge 2 30 2" xfId="11156"/>
    <cellStyle name="40% - uthevingsfarge 2 31" xfId="11157"/>
    <cellStyle name="40% - uthevingsfarge 2 31 2" xfId="11158"/>
    <cellStyle name="40% - uthevingsfarge 2 32" xfId="11159"/>
    <cellStyle name="40% - uthevingsfarge 2 32 2" xfId="11160"/>
    <cellStyle name="40% - uthevingsfarge 2 33" xfId="11161"/>
    <cellStyle name="40% - uthevingsfarge 2 33 2" xfId="11162"/>
    <cellStyle name="40% - uthevingsfarge 2 34" xfId="11163"/>
    <cellStyle name="40% - uthevingsfarge 2 34 2" xfId="11164"/>
    <cellStyle name="40% - uthevingsfarge 2 35" xfId="11165"/>
    <cellStyle name="40% - uthevingsfarge 2 35 2" xfId="11166"/>
    <cellStyle name="40% - uthevingsfarge 2 36" xfId="11167"/>
    <cellStyle name="40% - uthevingsfarge 2 36 2" xfId="11168"/>
    <cellStyle name="40% - uthevingsfarge 2 37" xfId="11169"/>
    <cellStyle name="40% - uthevingsfarge 2 37 2" xfId="11170"/>
    <cellStyle name="40% - uthevingsfarge 2 38" xfId="11171"/>
    <cellStyle name="40% - uthevingsfarge 2 38 2" xfId="11172"/>
    <cellStyle name="40% - uthevingsfarge 2 39" xfId="11173"/>
    <cellStyle name="40% - uthevingsfarge 2 39 2" xfId="11174"/>
    <cellStyle name="40% - uthevingsfarge 2 4" xfId="4463"/>
    <cellStyle name="40% - uthevingsfarge 2 4 2" xfId="4464"/>
    <cellStyle name="40% - uthevingsfarge 2 4 2 2" xfId="6686"/>
    <cellStyle name="40% - uthevingsfarge 2 4 2 2 2" xfId="6687"/>
    <cellStyle name="40% - uthevingsfarge 2 4 2 2_3. Chng in credit spreads" xfId="6688"/>
    <cellStyle name="40% - uthevingsfarge 2 4 2 3" xfId="6689"/>
    <cellStyle name="40% - uthevingsfarge 2 4 2 3 2" xfId="6690"/>
    <cellStyle name="40% - uthevingsfarge 2 4 2 3_3. Chng in credit spreads" xfId="6691"/>
    <cellStyle name="40% - uthevingsfarge 2 4 2 4" xfId="6692"/>
    <cellStyle name="40% - uthevingsfarge 2 4 2_3. Chng in credit spreads" xfId="6693"/>
    <cellStyle name="40% - uthevingsfarge 2 4 3" xfId="6694"/>
    <cellStyle name="40% - uthevingsfarge 2 4 3 2" xfId="6695"/>
    <cellStyle name="40% - uthevingsfarge 2 4 3_3. Chng in credit spreads" xfId="6696"/>
    <cellStyle name="40% - uthevingsfarge 2 4 4" xfId="6697"/>
    <cellStyle name="40% - uthevingsfarge 2 4 4 2" xfId="6698"/>
    <cellStyle name="40% - uthevingsfarge 2 4 4_3. Chng in credit spreads" xfId="6699"/>
    <cellStyle name="40% - uthevingsfarge 2 4 5" xfId="6700"/>
    <cellStyle name="40% - uthevingsfarge 2 4_3. Chng in credit spreads" xfId="6701"/>
    <cellStyle name="40% - uthevingsfarge 2 40" xfId="11175"/>
    <cellStyle name="40% - uthevingsfarge 2 40 2" xfId="11176"/>
    <cellStyle name="40% - uthevingsfarge 2 41" xfId="11177"/>
    <cellStyle name="40% - uthevingsfarge 2 41 2" xfId="11178"/>
    <cellStyle name="40% - uthevingsfarge 2 42" xfId="11179"/>
    <cellStyle name="40% - uthevingsfarge 2 42 2" xfId="11180"/>
    <cellStyle name="40% - uthevingsfarge 2 43" xfId="11181"/>
    <cellStyle name="40% - uthevingsfarge 2 43 2" xfId="11182"/>
    <cellStyle name="40% - uthevingsfarge 2 44" xfId="11183"/>
    <cellStyle name="40% - uthevingsfarge 2 44 2" xfId="11184"/>
    <cellStyle name="40% - uthevingsfarge 2 45" xfId="11185"/>
    <cellStyle name="40% - uthevingsfarge 2 45 2" xfId="11186"/>
    <cellStyle name="40% - uthevingsfarge 2 46" xfId="11187"/>
    <cellStyle name="40% - uthevingsfarge 2 46 2" xfId="11188"/>
    <cellStyle name="40% - uthevingsfarge 2 47" xfId="11189"/>
    <cellStyle name="40% - uthevingsfarge 2 47 2" xfId="11190"/>
    <cellStyle name="40% - uthevingsfarge 2 48" xfId="11191"/>
    <cellStyle name="40% - uthevingsfarge 2 48 2" xfId="11192"/>
    <cellStyle name="40% - uthevingsfarge 2 49" xfId="11193"/>
    <cellStyle name="40% - uthevingsfarge 2 49 2" xfId="11194"/>
    <cellStyle name="40% - uthevingsfarge 2 5" xfId="4465"/>
    <cellStyle name="40% - uthevingsfarge 2 5 2" xfId="4466"/>
    <cellStyle name="40% - uthevingsfarge 2 5 2 2" xfId="6702"/>
    <cellStyle name="40% - uthevingsfarge 2 5 2 2 2" xfId="6703"/>
    <cellStyle name="40% - uthevingsfarge 2 5 2 2_3. Chng in credit spreads" xfId="6704"/>
    <cellStyle name="40% - uthevingsfarge 2 5 2 3" xfId="6705"/>
    <cellStyle name="40% - uthevingsfarge 2 5 2 3 2" xfId="6706"/>
    <cellStyle name="40% - uthevingsfarge 2 5 2 3_3. Chng in credit spreads" xfId="6707"/>
    <cellStyle name="40% - uthevingsfarge 2 5 2 4" xfId="6708"/>
    <cellStyle name="40% - uthevingsfarge 2 5 2_3. Chng in credit spreads" xfId="6709"/>
    <cellStyle name="40% - uthevingsfarge 2 5 3" xfId="6710"/>
    <cellStyle name="40% - uthevingsfarge 2 5 3 2" xfId="6711"/>
    <cellStyle name="40% - uthevingsfarge 2 5 3_3. Chng in credit spreads" xfId="6712"/>
    <cellStyle name="40% - uthevingsfarge 2 5 4" xfId="6713"/>
    <cellStyle name="40% - uthevingsfarge 2 5 4 2" xfId="6714"/>
    <cellStyle name="40% - uthevingsfarge 2 5 4_3. Chng in credit spreads" xfId="6715"/>
    <cellStyle name="40% - uthevingsfarge 2 5 5" xfId="6716"/>
    <cellStyle name="40% - uthevingsfarge 2 5_3. Chng in credit spreads" xfId="6717"/>
    <cellStyle name="40% - uthevingsfarge 2 50" xfId="11195"/>
    <cellStyle name="40% - uthevingsfarge 2 50 2" xfId="11196"/>
    <cellStyle name="40% - uthevingsfarge 2 51" xfId="11197"/>
    <cellStyle name="40% - uthevingsfarge 2 51 2" xfId="11198"/>
    <cellStyle name="40% - uthevingsfarge 2 52" xfId="11199"/>
    <cellStyle name="40% - uthevingsfarge 2 52 2" xfId="11200"/>
    <cellStyle name="40% - uthevingsfarge 2 53" xfId="11201"/>
    <cellStyle name="40% - uthevingsfarge 2 53 2" xfId="11202"/>
    <cellStyle name="40% - uthevingsfarge 2 54" xfId="11203"/>
    <cellStyle name="40% - uthevingsfarge 2 54 2" xfId="11204"/>
    <cellStyle name="40% - uthevingsfarge 2 55" xfId="11205"/>
    <cellStyle name="40% - uthevingsfarge 2 55 2" xfId="11206"/>
    <cellStyle name="40% - uthevingsfarge 2 56" xfId="11207"/>
    <cellStyle name="40% - uthevingsfarge 2 56 2" xfId="11208"/>
    <cellStyle name="40% - uthevingsfarge 2 57" xfId="11209"/>
    <cellStyle name="40% - uthevingsfarge 2 57 2" xfId="11210"/>
    <cellStyle name="40% - uthevingsfarge 2 58" xfId="11211"/>
    <cellStyle name="40% - uthevingsfarge 2 58 2" xfId="11212"/>
    <cellStyle name="40% - uthevingsfarge 2 59" xfId="11213"/>
    <cellStyle name="40% - uthevingsfarge 2 59 2" xfId="11214"/>
    <cellStyle name="40% - uthevingsfarge 2 6" xfId="4467"/>
    <cellStyle name="40% - uthevingsfarge 2 6 2" xfId="6718"/>
    <cellStyle name="40% - uthevingsfarge 2 6 2 2" xfId="6719"/>
    <cellStyle name="40% - uthevingsfarge 2 6 2_3. Chng in credit spreads" xfId="6720"/>
    <cellStyle name="40% - uthevingsfarge 2 6 3" xfId="6721"/>
    <cellStyle name="40% - uthevingsfarge 2 6 3 2" xfId="6722"/>
    <cellStyle name="40% - uthevingsfarge 2 6 3_3. Chng in credit spreads" xfId="6723"/>
    <cellStyle name="40% - uthevingsfarge 2 6 4" xfId="6724"/>
    <cellStyle name="40% - uthevingsfarge 2 6_3. Chng in credit spreads" xfId="6725"/>
    <cellStyle name="40% - uthevingsfarge 2 7" xfId="4468"/>
    <cellStyle name="40% - uthevingsfarge 2 7 2" xfId="6726"/>
    <cellStyle name="40% - uthevingsfarge 2 7_3. Chng in credit spreads" xfId="6727"/>
    <cellStyle name="40% - uthevingsfarge 2 8" xfId="4469"/>
    <cellStyle name="40% - uthevingsfarge 2 8 2" xfId="6728"/>
    <cellStyle name="40% - uthevingsfarge 2 8_3. Chng in credit spreads" xfId="6729"/>
    <cellStyle name="40% - uthevingsfarge 2 9" xfId="4470"/>
    <cellStyle name="40% - uthevingsfarge 2 9 2" xfId="11215"/>
    <cellStyle name="40% - uthevingsfarge 2 9_Results &amp; key fig." xfId="11216"/>
    <cellStyle name="40% - uthevingsfarge 2_7. Other MTM adjustments" xfId="6730"/>
    <cellStyle name="40% - uthevingsfarge 3" xfId="6731"/>
    <cellStyle name="40% - uthevingsfarge 3 10" xfId="4471"/>
    <cellStyle name="40% - uthevingsfarge 3 10 2" xfId="11217"/>
    <cellStyle name="40% - uthevingsfarge 3 10_Results &amp; key fig." xfId="11218"/>
    <cellStyle name="40% - uthevingsfarge 3 11" xfId="11219"/>
    <cellStyle name="40% - uthevingsfarge 3 11 2" xfId="11220"/>
    <cellStyle name="40% - uthevingsfarge 3 12" xfId="11221"/>
    <cellStyle name="40% - uthevingsfarge 3 12 2" xfId="11222"/>
    <cellStyle name="40% - uthevingsfarge 3 13" xfId="11223"/>
    <cellStyle name="40% - uthevingsfarge 3 13 2" xfId="11224"/>
    <cellStyle name="40% - uthevingsfarge 3 14" xfId="11225"/>
    <cellStyle name="40% - uthevingsfarge 3 14 2" xfId="11226"/>
    <cellStyle name="40% - uthevingsfarge 3 15" xfId="11227"/>
    <cellStyle name="40% - uthevingsfarge 3 15 2" xfId="11228"/>
    <cellStyle name="40% - uthevingsfarge 3 16" xfId="11229"/>
    <cellStyle name="40% - uthevingsfarge 3 16 2" xfId="11230"/>
    <cellStyle name="40% - uthevingsfarge 3 17" xfId="11231"/>
    <cellStyle name="40% - uthevingsfarge 3 17 2" xfId="11232"/>
    <cellStyle name="40% - uthevingsfarge 3 18" xfId="11233"/>
    <cellStyle name="40% - uthevingsfarge 3 18 2" xfId="11234"/>
    <cellStyle name="40% - uthevingsfarge 3 19" xfId="11235"/>
    <cellStyle name="40% - uthevingsfarge 3 19 2" xfId="11236"/>
    <cellStyle name="40% - uthevingsfarge 3 2" xfId="127"/>
    <cellStyle name="40% - uthevingsfarge 3 2 2" xfId="4472"/>
    <cellStyle name="40% - uthevingsfarge 3 2 2 2" xfId="4473"/>
    <cellStyle name="40% - uthevingsfarge 3 2 2 2 2" xfId="6732"/>
    <cellStyle name="40% - uthevingsfarge 3 2 2 2 2 2" xfId="6733"/>
    <cellStyle name="40% - uthevingsfarge 3 2 2 2 2 2 2" xfId="6734"/>
    <cellStyle name="40% - uthevingsfarge 3 2 2 2 2 2_3. Chng in credit spreads" xfId="6735"/>
    <cellStyle name="40% - uthevingsfarge 3 2 2 2 2 3" xfId="6736"/>
    <cellStyle name="40% - uthevingsfarge 3 2 2 2 2_3. Chng in credit spreads" xfId="6737"/>
    <cellStyle name="40% - uthevingsfarge 3 2 2 2 3" xfId="6738"/>
    <cellStyle name="40% - uthevingsfarge 3 2 2 2 3 2" xfId="6739"/>
    <cellStyle name="40% - uthevingsfarge 3 2 2 2 3 2 2" xfId="6740"/>
    <cellStyle name="40% - uthevingsfarge 3 2 2 2 3 2_3. Chng in credit spreads" xfId="6741"/>
    <cellStyle name="40% - uthevingsfarge 3 2 2 2 3 3" xfId="6742"/>
    <cellStyle name="40% - uthevingsfarge 3 2 2 2 3_3. Chng in credit spreads" xfId="6743"/>
    <cellStyle name="40% - uthevingsfarge 3 2 2 2 4" xfId="6744"/>
    <cellStyle name="40% - uthevingsfarge 3 2 2 2 4 2" xfId="6745"/>
    <cellStyle name="40% - uthevingsfarge 3 2 2 2 4_3. Chng in credit spreads" xfId="6746"/>
    <cellStyle name="40% - uthevingsfarge 3 2 2 2 5" xfId="6747"/>
    <cellStyle name="40% - uthevingsfarge 3 2 2 2 5 2" xfId="6748"/>
    <cellStyle name="40% - uthevingsfarge 3 2 2 2 5_3. Chng in credit spreads" xfId="6749"/>
    <cellStyle name="40% - uthevingsfarge 3 2 2 2 6" xfId="6750"/>
    <cellStyle name="40% - uthevingsfarge 3 2 2 2_3. Chng in credit spreads" xfId="6751"/>
    <cellStyle name="40% - uthevingsfarge 3 2 2 3" xfId="6752"/>
    <cellStyle name="40% - uthevingsfarge 3 2 2 3 2" xfId="6753"/>
    <cellStyle name="40% - uthevingsfarge 3 2 2 3 2 2" xfId="6754"/>
    <cellStyle name="40% - uthevingsfarge 3 2 2 3 2_3. Chng in credit spreads" xfId="6755"/>
    <cellStyle name="40% - uthevingsfarge 3 2 2 3 3" xfId="6756"/>
    <cellStyle name="40% - uthevingsfarge 3 2 2 3_3. Chng in credit spreads" xfId="6757"/>
    <cellStyle name="40% - uthevingsfarge 3 2 2 4" xfId="6758"/>
    <cellStyle name="40% - uthevingsfarge 3 2 2 4 2" xfId="6759"/>
    <cellStyle name="40% - uthevingsfarge 3 2 2 4 2 2" xfId="6760"/>
    <cellStyle name="40% - uthevingsfarge 3 2 2 4 2_3. Chng in credit spreads" xfId="6761"/>
    <cellStyle name="40% - uthevingsfarge 3 2 2 4 3" xfId="6762"/>
    <cellStyle name="40% - uthevingsfarge 3 2 2 4_3. Chng in credit spreads" xfId="6763"/>
    <cellStyle name="40% - uthevingsfarge 3 2 2 5" xfId="6764"/>
    <cellStyle name="40% - uthevingsfarge 3 2 2 5 2" xfId="6765"/>
    <cellStyle name="40% - uthevingsfarge 3 2 2 5 2 2" xfId="6766"/>
    <cellStyle name="40% - uthevingsfarge 3 2 2 5 2_3. Chng in credit spreads" xfId="6767"/>
    <cellStyle name="40% - uthevingsfarge 3 2 2 5 3" xfId="6768"/>
    <cellStyle name="40% - uthevingsfarge 3 2 2 5_3. Chng in credit spreads" xfId="6769"/>
    <cellStyle name="40% - uthevingsfarge 3 2 2 6" xfId="6770"/>
    <cellStyle name="40% - uthevingsfarge 3 2 2 6 2" xfId="6771"/>
    <cellStyle name="40% - uthevingsfarge 3 2 2 6_3. Chng in credit spreads" xfId="6772"/>
    <cellStyle name="40% - uthevingsfarge 3 2 2 7" xfId="6773"/>
    <cellStyle name="40% - uthevingsfarge 3 2 2_3. Chng in credit spreads" xfId="6774"/>
    <cellStyle name="40% - uthevingsfarge 3 2 3" xfId="4474"/>
    <cellStyle name="40% - uthevingsfarge 3 2 3 2" xfId="4475"/>
    <cellStyle name="40% - uthevingsfarge 3 2 3 2 2" xfId="6775"/>
    <cellStyle name="40% - uthevingsfarge 3 2 3 2 2 2" xfId="6776"/>
    <cellStyle name="40% - uthevingsfarge 3 2 3 2 2_3. Chng in credit spreads" xfId="6777"/>
    <cellStyle name="40% - uthevingsfarge 3 2 3 2 3" xfId="6778"/>
    <cellStyle name="40% - uthevingsfarge 3 2 3 2 3 2" xfId="6779"/>
    <cellStyle name="40% - uthevingsfarge 3 2 3 2 3_3. Chng in credit spreads" xfId="6780"/>
    <cellStyle name="40% - uthevingsfarge 3 2 3 2 4" xfId="6781"/>
    <cellStyle name="40% - uthevingsfarge 3 2 3 2 4 2" xfId="6782"/>
    <cellStyle name="40% - uthevingsfarge 3 2 3 2 4_3. Chng in credit spreads" xfId="6783"/>
    <cellStyle name="40% - uthevingsfarge 3 2 3 2 5" xfId="6784"/>
    <cellStyle name="40% - uthevingsfarge 3 2 3 2_3. Chng in credit spreads" xfId="6785"/>
    <cellStyle name="40% - uthevingsfarge 3 2 3 3" xfId="6786"/>
    <cellStyle name="40% - uthevingsfarge 3 2 3 3 2" xfId="6787"/>
    <cellStyle name="40% - uthevingsfarge 3 2 3 3 2 2" xfId="6788"/>
    <cellStyle name="40% - uthevingsfarge 3 2 3 3 2_3. Chng in credit spreads" xfId="6789"/>
    <cellStyle name="40% - uthevingsfarge 3 2 3 3 3" xfId="6790"/>
    <cellStyle name="40% - uthevingsfarge 3 2 3 3_3. Chng in credit spreads" xfId="6791"/>
    <cellStyle name="40% - uthevingsfarge 3 2 3 4" xfId="6792"/>
    <cellStyle name="40% - uthevingsfarge 3 2 3 4 2" xfId="6793"/>
    <cellStyle name="40% - uthevingsfarge 3 2 3 4_3. Chng in credit spreads" xfId="6794"/>
    <cellStyle name="40% - uthevingsfarge 3 2 3 5" xfId="6795"/>
    <cellStyle name="40% - uthevingsfarge 3 2 3 5 2" xfId="6796"/>
    <cellStyle name="40% - uthevingsfarge 3 2 3 5_3. Chng in credit spreads" xfId="6797"/>
    <cellStyle name="40% - uthevingsfarge 3 2 3 6" xfId="6798"/>
    <cellStyle name="40% - uthevingsfarge 3 2 3 6 2" xfId="6799"/>
    <cellStyle name="40% - uthevingsfarge 3 2 3 6_3. Chng in credit spreads" xfId="6800"/>
    <cellStyle name="40% - uthevingsfarge 3 2 3 7" xfId="6801"/>
    <cellStyle name="40% - uthevingsfarge 3 2 3_3. Chng in credit spreads" xfId="6802"/>
    <cellStyle name="40% - uthevingsfarge 3 2 4" xfId="4476"/>
    <cellStyle name="40% - uthevingsfarge 3 2 4 2" xfId="6803"/>
    <cellStyle name="40% - uthevingsfarge 3 2 4 2 2" xfId="6804"/>
    <cellStyle name="40% - uthevingsfarge 3 2 4 2_3. Chng in credit spreads" xfId="6805"/>
    <cellStyle name="40% - uthevingsfarge 3 2 4 3" xfId="6806"/>
    <cellStyle name="40% - uthevingsfarge 3 2 4 3 2" xfId="6807"/>
    <cellStyle name="40% - uthevingsfarge 3 2 4 3_3. Chng in credit spreads" xfId="6808"/>
    <cellStyle name="40% - uthevingsfarge 3 2 4 4" xfId="6809"/>
    <cellStyle name="40% - uthevingsfarge 3 2 4 4 2" xfId="6810"/>
    <cellStyle name="40% - uthevingsfarge 3 2 4 4_3. Chng in credit spreads" xfId="6811"/>
    <cellStyle name="40% - uthevingsfarge 3 2 4 5" xfId="6812"/>
    <cellStyle name="40% - uthevingsfarge 3 2 4_3. Chng in credit spreads" xfId="6813"/>
    <cellStyle name="40% - uthevingsfarge 3 2 5" xfId="6814"/>
    <cellStyle name="40% - uthevingsfarge 3 2 5 2" xfId="6815"/>
    <cellStyle name="40% - uthevingsfarge 3 2 5 2 2" xfId="6816"/>
    <cellStyle name="40% - uthevingsfarge 3 2 5 2_3. Chng in credit spreads" xfId="6817"/>
    <cellStyle name="40% - uthevingsfarge 3 2 5 3" xfId="6818"/>
    <cellStyle name="40% - uthevingsfarge 3 2 5_3. Chng in credit spreads" xfId="6819"/>
    <cellStyle name="40% - uthevingsfarge 3 2 6" xfId="6820"/>
    <cellStyle name="40% - uthevingsfarge 3 2 6 2" xfId="6821"/>
    <cellStyle name="40% - uthevingsfarge 3 2 6 2 2" xfId="6822"/>
    <cellStyle name="40% - uthevingsfarge 3 2 6 2_3. Chng in credit spreads" xfId="6823"/>
    <cellStyle name="40% - uthevingsfarge 3 2 6 3" xfId="6824"/>
    <cellStyle name="40% - uthevingsfarge 3 2 6_3. Chng in credit spreads" xfId="6825"/>
    <cellStyle name="40% - uthevingsfarge 3 2 7" xfId="6826"/>
    <cellStyle name="40% - uthevingsfarge 3 2 7 2" xfId="6827"/>
    <cellStyle name="40% - uthevingsfarge 3 2 7_3. Chng in credit spreads" xfId="6828"/>
    <cellStyle name="40% - uthevingsfarge 3 2 8" xfId="6829"/>
    <cellStyle name="40% - uthevingsfarge 3 2 8 2" xfId="6830"/>
    <cellStyle name="40% - uthevingsfarge 3 2 8_3. Chng in credit spreads" xfId="6831"/>
    <cellStyle name="40% - uthevingsfarge 3 2_Adj_Operating_expenses" xfId="4477"/>
    <cellStyle name="40% - uthevingsfarge 3 20" xfId="11237"/>
    <cellStyle name="40% - uthevingsfarge 3 20 2" xfId="11238"/>
    <cellStyle name="40% - uthevingsfarge 3 21" xfId="11239"/>
    <cellStyle name="40% - uthevingsfarge 3 21 2" xfId="11240"/>
    <cellStyle name="40% - uthevingsfarge 3 22" xfId="11241"/>
    <cellStyle name="40% - uthevingsfarge 3 22 2" xfId="11242"/>
    <cellStyle name="40% - uthevingsfarge 3 23" xfId="11243"/>
    <cellStyle name="40% - uthevingsfarge 3 23 2" xfId="11244"/>
    <cellStyle name="40% - uthevingsfarge 3 24" xfId="11245"/>
    <cellStyle name="40% - uthevingsfarge 3 24 2" xfId="11246"/>
    <cellStyle name="40% - uthevingsfarge 3 25" xfId="11247"/>
    <cellStyle name="40% - uthevingsfarge 3 25 2" xfId="11248"/>
    <cellStyle name="40% - uthevingsfarge 3 26" xfId="11249"/>
    <cellStyle name="40% - uthevingsfarge 3 26 2" xfId="11250"/>
    <cellStyle name="40% - uthevingsfarge 3 27" xfId="11251"/>
    <cellStyle name="40% - uthevingsfarge 3 27 2" xfId="11252"/>
    <cellStyle name="40% - uthevingsfarge 3 28" xfId="11253"/>
    <cellStyle name="40% - uthevingsfarge 3 28 2" xfId="11254"/>
    <cellStyle name="40% - uthevingsfarge 3 29" xfId="11255"/>
    <cellStyle name="40% - uthevingsfarge 3 29 2" xfId="11256"/>
    <cellStyle name="40% - uthevingsfarge 3 3" xfId="4478"/>
    <cellStyle name="40% - uthevingsfarge 3 3 2" xfId="4479"/>
    <cellStyle name="40% - uthevingsfarge 3 3 2 2" xfId="4480"/>
    <cellStyle name="40% - uthevingsfarge 3 3 2 2 2" xfId="6832"/>
    <cellStyle name="40% - uthevingsfarge 3 3 2 2 2 2" xfId="6833"/>
    <cellStyle name="40% - uthevingsfarge 3 3 2 2 2_3. Chng in credit spreads" xfId="6834"/>
    <cellStyle name="40% - uthevingsfarge 3 3 2 2 3" xfId="6835"/>
    <cellStyle name="40% - uthevingsfarge 3 3 2 2 3 2" xfId="6836"/>
    <cellStyle name="40% - uthevingsfarge 3 3 2 2 3_3. Chng in credit spreads" xfId="6837"/>
    <cellStyle name="40% - uthevingsfarge 3 3 2 2 4" xfId="6838"/>
    <cellStyle name="40% - uthevingsfarge 3 3 2 2_3. Chng in credit spreads" xfId="6839"/>
    <cellStyle name="40% - uthevingsfarge 3 3 2 3" xfId="6840"/>
    <cellStyle name="40% - uthevingsfarge 3 3 2 3 2" xfId="6841"/>
    <cellStyle name="40% - uthevingsfarge 3 3 2 3_3. Chng in credit spreads" xfId="6842"/>
    <cellStyle name="40% - uthevingsfarge 3 3 2 4" xfId="6843"/>
    <cellStyle name="40% - uthevingsfarge 3 3 2 4 2" xfId="6844"/>
    <cellStyle name="40% - uthevingsfarge 3 3 2 4_3. Chng in credit spreads" xfId="6845"/>
    <cellStyle name="40% - uthevingsfarge 3 3 2 5" xfId="6846"/>
    <cellStyle name="40% - uthevingsfarge 3 3 2_3. Chng in credit spreads" xfId="6847"/>
    <cellStyle name="40% - uthevingsfarge 3 3 3" xfId="4481"/>
    <cellStyle name="40% - uthevingsfarge 3 3 3 2" xfId="4482"/>
    <cellStyle name="40% - uthevingsfarge 3 3 3 2 2" xfId="6848"/>
    <cellStyle name="40% - uthevingsfarge 3 3 3 2 2 2" xfId="6849"/>
    <cellStyle name="40% - uthevingsfarge 3 3 3 2 2_3. Chng in credit spreads" xfId="6850"/>
    <cellStyle name="40% - uthevingsfarge 3 3 3 2 3" xfId="6851"/>
    <cellStyle name="40% - uthevingsfarge 3 3 3 2 3 2" xfId="6852"/>
    <cellStyle name="40% - uthevingsfarge 3 3 3 2 3_3. Chng in credit spreads" xfId="6853"/>
    <cellStyle name="40% - uthevingsfarge 3 3 3 2 4" xfId="6854"/>
    <cellStyle name="40% - uthevingsfarge 3 3 3 2_3. Chng in credit spreads" xfId="6855"/>
    <cellStyle name="40% - uthevingsfarge 3 3 3 3" xfId="6856"/>
    <cellStyle name="40% - uthevingsfarge 3 3 3 3 2" xfId="6857"/>
    <cellStyle name="40% - uthevingsfarge 3 3 3 3_3. Chng in credit spreads" xfId="6858"/>
    <cellStyle name="40% - uthevingsfarge 3 3 3 4" xfId="6859"/>
    <cellStyle name="40% - uthevingsfarge 3 3 3 4 2" xfId="6860"/>
    <cellStyle name="40% - uthevingsfarge 3 3 3 4_3. Chng in credit spreads" xfId="6861"/>
    <cellStyle name="40% - uthevingsfarge 3 3 3 5" xfId="6862"/>
    <cellStyle name="40% - uthevingsfarge 3 3 3_3. Chng in credit spreads" xfId="6863"/>
    <cellStyle name="40% - uthevingsfarge 3 3 4" xfId="4483"/>
    <cellStyle name="40% - uthevingsfarge 3 3 4 2" xfId="6864"/>
    <cellStyle name="40% - uthevingsfarge 3 3 4 2 2" xfId="6865"/>
    <cellStyle name="40% - uthevingsfarge 3 3 4 2_3. Chng in credit spreads" xfId="6866"/>
    <cellStyle name="40% - uthevingsfarge 3 3 4 3" xfId="6867"/>
    <cellStyle name="40% - uthevingsfarge 3 3 4 3 2" xfId="6868"/>
    <cellStyle name="40% - uthevingsfarge 3 3 4 3_3. Chng in credit spreads" xfId="6869"/>
    <cellStyle name="40% - uthevingsfarge 3 3 4 4" xfId="6870"/>
    <cellStyle name="40% - uthevingsfarge 3 3 4_3. Chng in credit spreads" xfId="6871"/>
    <cellStyle name="40% - uthevingsfarge 3 3 5" xfId="6872"/>
    <cellStyle name="40% - uthevingsfarge 3 3 5 2" xfId="6873"/>
    <cellStyle name="40% - uthevingsfarge 3 3 5_3. Chng in credit spreads" xfId="6874"/>
    <cellStyle name="40% - uthevingsfarge 3 3 6" xfId="6875"/>
    <cellStyle name="40% - uthevingsfarge 3 3 6 2" xfId="6876"/>
    <cellStyle name="40% - uthevingsfarge 3 3 6_3. Chng in credit spreads" xfId="6877"/>
    <cellStyle name="40% - uthevingsfarge 3 3 7" xfId="6878"/>
    <cellStyle name="40% - uthevingsfarge 3 3 7 2" xfId="6879"/>
    <cellStyle name="40% - uthevingsfarge 3 3 7_3. Chng in credit spreads" xfId="6880"/>
    <cellStyle name="40% - uthevingsfarge 3 3_Finansresultat etter cut-off_31.08.11" xfId="4484"/>
    <cellStyle name="40% - uthevingsfarge 3 30" xfId="11257"/>
    <cellStyle name="40% - uthevingsfarge 3 30 2" xfId="11258"/>
    <cellStyle name="40% - uthevingsfarge 3 31" xfId="11259"/>
    <cellStyle name="40% - uthevingsfarge 3 31 2" xfId="11260"/>
    <cellStyle name="40% - uthevingsfarge 3 32" xfId="11261"/>
    <cellStyle name="40% - uthevingsfarge 3 32 2" xfId="11262"/>
    <cellStyle name="40% - uthevingsfarge 3 33" xfId="11263"/>
    <cellStyle name="40% - uthevingsfarge 3 33 2" xfId="11264"/>
    <cellStyle name="40% - uthevingsfarge 3 34" xfId="11265"/>
    <cellStyle name="40% - uthevingsfarge 3 34 2" xfId="11266"/>
    <cellStyle name="40% - uthevingsfarge 3 35" xfId="11267"/>
    <cellStyle name="40% - uthevingsfarge 3 35 2" xfId="11268"/>
    <cellStyle name="40% - uthevingsfarge 3 36" xfId="11269"/>
    <cellStyle name="40% - uthevingsfarge 3 36 2" xfId="11270"/>
    <cellStyle name="40% - uthevingsfarge 3 37" xfId="11271"/>
    <cellStyle name="40% - uthevingsfarge 3 37 2" xfId="11272"/>
    <cellStyle name="40% - uthevingsfarge 3 38" xfId="11273"/>
    <cellStyle name="40% - uthevingsfarge 3 38 2" xfId="11274"/>
    <cellStyle name="40% - uthevingsfarge 3 39" xfId="11275"/>
    <cellStyle name="40% - uthevingsfarge 3 39 2" xfId="11276"/>
    <cellStyle name="40% - uthevingsfarge 3 4" xfId="4485"/>
    <cellStyle name="40% - uthevingsfarge 3 4 2" xfId="4486"/>
    <cellStyle name="40% - uthevingsfarge 3 4 2 2" xfId="6881"/>
    <cellStyle name="40% - uthevingsfarge 3 4 2 2 2" xfId="6882"/>
    <cellStyle name="40% - uthevingsfarge 3 4 2 2_3. Chng in credit spreads" xfId="6883"/>
    <cellStyle name="40% - uthevingsfarge 3 4 2 3" xfId="6884"/>
    <cellStyle name="40% - uthevingsfarge 3 4 2 3 2" xfId="6885"/>
    <cellStyle name="40% - uthevingsfarge 3 4 2 3_3. Chng in credit spreads" xfId="6886"/>
    <cellStyle name="40% - uthevingsfarge 3 4 2 4" xfId="6887"/>
    <cellStyle name="40% - uthevingsfarge 3 4 2_3. Chng in credit spreads" xfId="6888"/>
    <cellStyle name="40% - uthevingsfarge 3 4 3" xfId="6889"/>
    <cellStyle name="40% - uthevingsfarge 3 4 3 2" xfId="6890"/>
    <cellStyle name="40% - uthevingsfarge 3 4 3_3. Chng in credit spreads" xfId="6891"/>
    <cellStyle name="40% - uthevingsfarge 3 4 4" xfId="6892"/>
    <cellStyle name="40% - uthevingsfarge 3 4 4 2" xfId="6893"/>
    <cellStyle name="40% - uthevingsfarge 3 4 4_3. Chng in credit spreads" xfId="6894"/>
    <cellStyle name="40% - uthevingsfarge 3 4 5" xfId="6895"/>
    <cellStyle name="40% - uthevingsfarge 3 4_3. Chng in credit spreads" xfId="6896"/>
    <cellStyle name="40% - uthevingsfarge 3 40" xfId="11277"/>
    <cellStyle name="40% - uthevingsfarge 3 40 2" xfId="11278"/>
    <cellStyle name="40% - uthevingsfarge 3 41" xfId="11279"/>
    <cellStyle name="40% - uthevingsfarge 3 41 2" xfId="11280"/>
    <cellStyle name="40% - uthevingsfarge 3 42" xfId="11281"/>
    <cellStyle name="40% - uthevingsfarge 3 42 2" xfId="11282"/>
    <cellStyle name="40% - uthevingsfarge 3 43" xfId="11283"/>
    <cellStyle name="40% - uthevingsfarge 3 43 2" xfId="11284"/>
    <cellStyle name="40% - uthevingsfarge 3 44" xfId="11285"/>
    <cellStyle name="40% - uthevingsfarge 3 44 2" xfId="11286"/>
    <cellStyle name="40% - uthevingsfarge 3 45" xfId="11287"/>
    <cellStyle name="40% - uthevingsfarge 3 45 2" xfId="11288"/>
    <cellStyle name="40% - uthevingsfarge 3 46" xfId="11289"/>
    <cellStyle name="40% - uthevingsfarge 3 46 2" xfId="11290"/>
    <cellStyle name="40% - uthevingsfarge 3 47" xfId="11291"/>
    <cellStyle name="40% - uthevingsfarge 3 47 2" xfId="11292"/>
    <cellStyle name="40% - uthevingsfarge 3 48" xfId="11293"/>
    <cellStyle name="40% - uthevingsfarge 3 48 2" xfId="11294"/>
    <cellStyle name="40% - uthevingsfarge 3 49" xfId="11295"/>
    <cellStyle name="40% - uthevingsfarge 3 49 2" xfId="11296"/>
    <cellStyle name="40% - uthevingsfarge 3 5" xfId="4487"/>
    <cellStyle name="40% - uthevingsfarge 3 5 2" xfId="4488"/>
    <cellStyle name="40% - uthevingsfarge 3 5 2 2" xfId="6897"/>
    <cellStyle name="40% - uthevingsfarge 3 5 2 2 2" xfId="6898"/>
    <cellStyle name="40% - uthevingsfarge 3 5 2 2_3. Chng in credit spreads" xfId="6899"/>
    <cellStyle name="40% - uthevingsfarge 3 5 2 3" xfId="6900"/>
    <cellStyle name="40% - uthevingsfarge 3 5 2 3 2" xfId="6901"/>
    <cellStyle name="40% - uthevingsfarge 3 5 2 3_3. Chng in credit spreads" xfId="6902"/>
    <cellStyle name="40% - uthevingsfarge 3 5 2 4" xfId="6903"/>
    <cellStyle name="40% - uthevingsfarge 3 5 2_3. Chng in credit spreads" xfId="6904"/>
    <cellStyle name="40% - uthevingsfarge 3 5 3" xfId="6905"/>
    <cellStyle name="40% - uthevingsfarge 3 5 3 2" xfId="6906"/>
    <cellStyle name="40% - uthevingsfarge 3 5 3_3. Chng in credit spreads" xfId="6907"/>
    <cellStyle name="40% - uthevingsfarge 3 5 4" xfId="6908"/>
    <cellStyle name="40% - uthevingsfarge 3 5 4 2" xfId="6909"/>
    <cellStyle name="40% - uthevingsfarge 3 5 4_3. Chng in credit spreads" xfId="6910"/>
    <cellStyle name="40% - uthevingsfarge 3 5 5" xfId="6911"/>
    <cellStyle name="40% - uthevingsfarge 3 5_3. Chng in credit spreads" xfId="6912"/>
    <cellStyle name="40% - uthevingsfarge 3 50" xfId="11297"/>
    <cellStyle name="40% - uthevingsfarge 3 50 2" xfId="11298"/>
    <cellStyle name="40% - uthevingsfarge 3 51" xfId="11299"/>
    <cellStyle name="40% - uthevingsfarge 3 51 2" xfId="11300"/>
    <cellStyle name="40% - uthevingsfarge 3 52" xfId="11301"/>
    <cellStyle name="40% - uthevingsfarge 3 52 2" xfId="11302"/>
    <cellStyle name="40% - uthevingsfarge 3 53" xfId="11303"/>
    <cellStyle name="40% - uthevingsfarge 3 53 2" xfId="11304"/>
    <cellStyle name="40% - uthevingsfarge 3 54" xfId="11305"/>
    <cellStyle name="40% - uthevingsfarge 3 54 2" xfId="11306"/>
    <cellStyle name="40% - uthevingsfarge 3 55" xfId="11307"/>
    <cellStyle name="40% - uthevingsfarge 3 55 2" xfId="11308"/>
    <cellStyle name="40% - uthevingsfarge 3 56" xfId="11309"/>
    <cellStyle name="40% - uthevingsfarge 3 56 2" xfId="11310"/>
    <cellStyle name="40% - uthevingsfarge 3 57" xfId="11311"/>
    <cellStyle name="40% - uthevingsfarge 3 57 2" xfId="11312"/>
    <cellStyle name="40% - uthevingsfarge 3 58" xfId="11313"/>
    <cellStyle name="40% - uthevingsfarge 3 58 2" xfId="11314"/>
    <cellStyle name="40% - uthevingsfarge 3 59" xfId="11315"/>
    <cellStyle name="40% - uthevingsfarge 3 59 2" xfId="11316"/>
    <cellStyle name="40% - uthevingsfarge 3 6" xfId="4489"/>
    <cellStyle name="40% - uthevingsfarge 3 6 2" xfId="6913"/>
    <cellStyle name="40% - uthevingsfarge 3 6 2 2" xfId="6914"/>
    <cellStyle name="40% - uthevingsfarge 3 6 2_3. Chng in credit spreads" xfId="6915"/>
    <cellStyle name="40% - uthevingsfarge 3 6 3" xfId="6916"/>
    <cellStyle name="40% - uthevingsfarge 3 6 3 2" xfId="6917"/>
    <cellStyle name="40% - uthevingsfarge 3 6 3_3. Chng in credit spreads" xfId="6918"/>
    <cellStyle name="40% - uthevingsfarge 3 6 4" xfId="6919"/>
    <cellStyle name="40% - uthevingsfarge 3 6_3. Chng in credit spreads" xfId="6920"/>
    <cellStyle name="40% - uthevingsfarge 3 7" xfId="4490"/>
    <cellStyle name="40% - uthevingsfarge 3 7 2" xfId="6921"/>
    <cellStyle name="40% - uthevingsfarge 3 7_3. Chng in credit spreads" xfId="6922"/>
    <cellStyle name="40% - uthevingsfarge 3 8" xfId="4491"/>
    <cellStyle name="40% - uthevingsfarge 3 8 2" xfId="6923"/>
    <cellStyle name="40% - uthevingsfarge 3 8_3. Chng in credit spreads" xfId="6924"/>
    <cellStyle name="40% - uthevingsfarge 3 9" xfId="4492"/>
    <cellStyle name="40% - uthevingsfarge 3 9 2" xfId="11317"/>
    <cellStyle name="40% - uthevingsfarge 3 9_Results &amp; key fig." xfId="11318"/>
    <cellStyle name="40% - uthevingsfarge 3_7. Other MTM adjustments" xfId="6925"/>
    <cellStyle name="40% - uthevingsfarge 4" xfId="6926"/>
    <cellStyle name="40% - uthevingsfarge 4 10" xfId="4493"/>
    <cellStyle name="40% - uthevingsfarge 4 10 2" xfId="11319"/>
    <cellStyle name="40% - uthevingsfarge 4 10_Results &amp; key fig." xfId="11320"/>
    <cellStyle name="40% - uthevingsfarge 4 11" xfId="11321"/>
    <cellStyle name="40% - uthevingsfarge 4 11 2" xfId="11322"/>
    <cellStyle name="40% - uthevingsfarge 4 12" xfId="11323"/>
    <cellStyle name="40% - uthevingsfarge 4 12 2" xfId="11324"/>
    <cellStyle name="40% - uthevingsfarge 4 13" xfId="11325"/>
    <cellStyle name="40% - uthevingsfarge 4 13 2" xfId="11326"/>
    <cellStyle name="40% - uthevingsfarge 4 14" xfId="11327"/>
    <cellStyle name="40% - uthevingsfarge 4 14 2" xfId="11328"/>
    <cellStyle name="40% - uthevingsfarge 4 15" xfId="11329"/>
    <cellStyle name="40% - uthevingsfarge 4 15 2" xfId="11330"/>
    <cellStyle name="40% - uthevingsfarge 4 16" xfId="11331"/>
    <cellStyle name="40% - uthevingsfarge 4 16 2" xfId="11332"/>
    <cellStyle name="40% - uthevingsfarge 4 17" xfId="11333"/>
    <cellStyle name="40% - uthevingsfarge 4 17 2" xfId="11334"/>
    <cellStyle name="40% - uthevingsfarge 4 18" xfId="11335"/>
    <cellStyle name="40% - uthevingsfarge 4 18 2" xfId="11336"/>
    <cellStyle name="40% - uthevingsfarge 4 19" xfId="11337"/>
    <cellStyle name="40% - uthevingsfarge 4 19 2" xfId="11338"/>
    <cellStyle name="40% - uthevingsfarge 4 2" xfId="128"/>
    <cellStyle name="40% - uthevingsfarge 4 2 2" xfId="4494"/>
    <cellStyle name="40% - uthevingsfarge 4 2 2 2" xfId="4495"/>
    <cellStyle name="40% - uthevingsfarge 4 2 2 2 2" xfId="6927"/>
    <cellStyle name="40% - uthevingsfarge 4 2 2 2 2 2" xfId="6928"/>
    <cellStyle name="40% - uthevingsfarge 4 2 2 2 2 2 2" xfId="6929"/>
    <cellStyle name="40% - uthevingsfarge 4 2 2 2 2 2_3. Chng in credit spreads" xfId="6930"/>
    <cellStyle name="40% - uthevingsfarge 4 2 2 2 2 3" xfId="6931"/>
    <cellStyle name="40% - uthevingsfarge 4 2 2 2 2_3. Chng in credit spreads" xfId="6932"/>
    <cellStyle name="40% - uthevingsfarge 4 2 2 2 3" xfId="6933"/>
    <cellStyle name="40% - uthevingsfarge 4 2 2 2 3 2" xfId="6934"/>
    <cellStyle name="40% - uthevingsfarge 4 2 2 2 3 2 2" xfId="6935"/>
    <cellStyle name="40% - uthevingsfarge 4 2 2 2 3 2_3. Chng in credit spreads" xfId="6936"/>
    <cellStyle name="40% - uthevingsfarge 4 2 2 2 3 3" xfId="6937"/>
    <cellStyle name="40% - uthevingsfarge 4 2 2 2 3_3. Chng in credit spreads" xfId="6938"/>
    <cellStyle name="40% - uthevingsfarge 4 2 2 2 4" xfId="6939"/>
    <cellStyle name="40% - uthevingsfarge 4 2 2 2 4 2" xfId="6940"/>
    <cellStyle name="40% - uthevingsfarge 4 2 2 2 4_3. Chng in credit spreads" xfId="6941"/>
    <cellStyle name="40% - uthevingsfarge 4 2 2 2 5" xfId="6942"/>
    <cellStyle name="40% - uthevingsfarge 4 2 2 2 5 2" xfId="6943"/>
    <cellStyle name="40% - uthevingsfarge 4 2 2 2 5_3. Chng in credit spreads" xfId="6944"/>
    <cellStyle name="40% - uthevingsfarge 4 2 2 2 6" xfId="6945"/>
    <cellStyle name="40% - uthevingsfarge 4 2 2 2_3. Chng in credit spreads" xfId="6946"/>
    <cellStyle name="40% - uthevingsfarge 4 2 2 3" xfId="6947"/>
    <cellStyle name="40% - uthevingsfarge 4 2 2 3 2" xfId="6948"/>
    <cellStyle name="40% - uthevingsfarge 4 2 2 3 2 2" xfId="6949"/>
    <cellStyle name="40% - uthevingsfarge 4 2 2 3 2_3. Chng in credit spreads" xfId="6950"/>
    <cellStyle name="40% - uthevingsfarge 4 2 2 3 3" xfId="6951"/>
    <cellStyle name="40% - uthevingsfarge 4 2 2 3_3. Chng in credit spreads" xfId="6952"/>
    <cellStyle name="40% - uthevingsfarge 4 2 2 4" xfId="6953"/>
    <cellStyle name="40% - uthevingsfarge 4 2 2 4 2" xfId="6954"/>
    <cellStyle name="40% - uthevingsfarge 4 2 2 4 2 2" xfId="6955"/>
    <cellStyle name="40% - uthevingsfarge 4 2 2 4 2_3. Chng in credit spreads" xfId="6956"/>
    <cellStyle name="40% - uthevingsfarge 4 2 2 4 3" xfId="6957"/>
    <cellStyle name="40% - uthevingsfarge 4 2 2 4_3. Chng in credit spreads" xfId="6958"/>
    <cellStyle name="40% - uthevingsfarge 4 2 2 5" xfId="6959"/>
    <cellStyle name="40% - uthevingsfarge 4 2 2 5 2" xfId="6960"/>
    <cellStyle name="40% - uthevingsfarge 4 2 2 5 2 2" xfId="6961"/>
    <cellStyle name="40% - uthevingsfarge 4 2 2 5 2_3. Chng in credit spreads" xfId="6962"/>
    <cellStyle name="40% - uthevingsfarge 4 2 2 5 3" xfId="6963"/>
    <cellStyle name="40% - uthevingsfarge 4 2 2 5_3. Chng in credit spreads" xfId="6964"/>
    <cellStyle name="40% - uthevingsfarge 4 2 2 6" xfId="6965"/>
    <cellStyle name="40% - uthevingsfarge 4 2 2 6 2" xfId="6966"/>
    <cellStyle name="40% - uthevingsfarge 4 2 2 6_3. Chng in credit spreads" xfId="6967"/>
    <cellStyle name="40% - uthevingsfarge 4 2 2 7" xfId="6968"/>
    <cellStyle name="40% - uthevingsfarge 4 2 2_3. Chng in credit spreads" xfId="6969"/>
    <cellStyle name="40% - uthevingsfarge 4 2 3" xfId="4496"/>
    <cellStyle name="40% - uthevingsfarge 4 2 3 2" xfId="4497"/>
    <cellStyle name="40% - uthevingsfarge 4 2 3 2 2" xfId="6970"/>
    <cellStyle name="40% - uthevingsfarge 4 2 3 2 2 2" xfId="6971"/>
    <cellStyle name="40% - uthevingsfarge 4 2 3 2 2_3. Chng in credit spreads" xfId="6972"/>
    <cellStyle name="40% - uthevingsfarge 4 2 3 2 3" xfId="6973"/>
    <cellStyle name="40% - uthevingsfarge 4 2 3 2 3 2" xfId="6974"/>
    <cellStyle name="40% - uthevingsfarge 4 2 3 2 3_3. Chng in credit spreads" xfId="6975"/>
    <cellStyle name="40% - uthevingsfarge 4 2 3 2 4" xfId="6976"/>
    <cellStyle name="40% - uthevingsfarge 4 2 3 2 4 2" xfId="6977"/>
    <cellStyle name="40% - uthevingsfarge 4 2 3 2 4_3. Chng in credit spreads" xfId="6978"/>
    <cellStyle name="40% - uthevingsfarge 4 2 3 2 5" xfId="6979"/>
    <cellStyle name="40% - uthevingsfarge 4 2 3 2_3. Chng in credit spreads" xfId="6980"/>
    <cellStyle name="40% - uthevingsfarge 4 2 3 3" xfId="6981"/>
    <cellStyle name="40% - uthevingsfarge 4 2 3 3 2" xfId="6982"/>
    <cellStyle name="40% - uthevingsfarge 4 2 3 3 2 2" xfId="6983"/>
    <cellStyle name="40% - uthevingsfarge 4 2 3 3 2_3. Chng in credit spreads" xfId="6984"/>
    <cellStyle name="40% - uthevingsfarge 4 2 3 3 3" xfId="6985"/>
    <cellStyle name="40% - uthevingsfarge 4 2 3 3_3. Chng in credit spreads" xfId="6986"/>
    <cellStyle name="40% - uthevingsfarge 4 2 3 4" xfId="6987"/>
    <cellStyle name="40% - uthevingsfarge 4 2 3 4 2" xfId="6988"/>
    <cellStyle name="40% - uthevingsfarge 4 2 3 4_3. Chng in credit spreads" xfId="6989"/>
    <cellStyle name="40% - uthevingsfarge 4 2 3 5" xfId="6990"/>
    <cellStyle name="40% - uthevingsfarge 4 2 3 5 2" xfId="6991"/>
    <cellStyle name="40% - uthevingsfarge 4 2 3 5_3. Chng in credit spreads" xfId="6992"/>
    <cellStyle name="40% - uthevingsfarge 4 2 3 6" xfId="6993"/>
    <cellStyle name="40% - uthevingsfarge 4 2 3 6 2" xfId="6994"/>
    <cellStyle name="40% - uthevingsfarge 4 2 3 6_3. Chng in credit spreads" xfId="6995"/>
    <cellStyle name="40% - uthevingsfarge 4 2 3 7" xfId="6996"/>
    <cellStyle name="40% - uthevingsfarge 4 2 3_3. Chng in credit spreads" xfId="6997"/>
    <cellStyle name="40% - uthevingsfarge 4 2 4" xfId="4498"/>
    <cellStyle name="40% - uthevingsfarge 4 2 4 2" xfId="6998"/>
    <cellStyle name="40% - uthevingsfarge 4 2 4 2 2" xfId="6999"/>
    <cellStyle name="40% - uthevingsfarge 4 2 4 2_3. Chng in credit spreads" xfId="7000"/>
    <cellStyle name="40% - uthevingsfarge 4 2 4 3" xfId="7001"/>
    <cellStyle name="40% - uthevingsfarge 4 2 4 3 2" xfId="7002"/>
    <cellStyle name="40% - uthevingsfarge 4 2 4 3_3. Chng in credit spreads" xfId="7003"/>
    <cellStyle name="40% - uthevingsfarge 4 2 4 4" xfId="7004"/>
    <cellStyle name="40% - uthevingsfarge 4 2 4 4 2" xfId="7005"/>
    <cellStyle name="40% - uthevingsfarge 4 2 4 4_3. Chng in credit spreads" xfId="7006"/>
    <cellStyle name="40% - uthevingsfarge 4 2 4 5" xfId="7007"/>
    <cellStyle name="40% - uthevingsfarge 4 2 4_3. Chng in credit spreads" xfId="7008"/>
    <cellStyle name="40% - uthevingsfarge 4 2 5" xfId="7009"/>
    <cellStyle name="40% - uthevingsfarge 4 2 5 2" xfId="7010"/>
    <cellStyle name="40% - uthevingsfarge 4 2 5 2 2" xfId="7011"/>
    <cellStyle name="40% - uthevingsfarge 4 2 5 2_3. Chng in credit spreads" xfId="7012"/>
    <cellStyle name="40% - uthevingsfarge 4 2 5 3" xfId="7013"/>
    <cellStyle name="40% - uthevingsfarge 4 2 5_3. Chng in credit spreads" xfId="7014"/>
    <cellStyle name="40% - uthevingsfarge 4 2 6" xfId="7015"/>
    <cellStyle name="40% - uthevingsfarge 4 2 6 2" xfId="7016"/>
    <cellStyle name="40% - uthevingsfarge 4 2 6 2 2" xfId="7017"/>
    <cellStyle name="40% - uthevingsfarge 4 2 6 2_3. Chng in credit spreads" xfId="7018"/>
    <cellStyle name="40% - uthevingsfarge 4 2 6 3" xfId="7019"/>
    <cellStyle name="40% - uthevingsfarge 4 2 6_3. Chng in credit spreads" xfId="7020"/>
    <cellStyle name="40% - uthevingsfarge 4 2 7" xfId="7021"/>
    <cellStyle name="40% - uthevingsfarge 4 2 7 2" xfId="7022"/>
    <cellStyle name="40% - uthevingsfarge 4 2 7_3. Chng in credit spreads" xfId="7023"/>
    <cellStyle name="40% - uthevingsfarge 4 2 8" xfId="7024"/>
    <cellStyle name="40% - uthevingsfarge 4 2 8 2" xfId="7025"/>
    <cellStyle name="40% - uthevingsfarge 4 2 8_3. Chng in credit spreads" xfId="7026"/>
    <cellStyle name="40% - uthevingsfarge 4 2_Adj_Operating_expenses" xfId="4499"/>
    <cellStyle name="40% - uthevingsfarge 4 20" xfId="11339"/>
    <cellStyle name="40% - uthevingsfarge 4 20 2" xfId="11340"/>
    <cellStyle name="40% - uthevingsfarge 4 21" xfId="11341"/>
    <cellStyle name="40% - uthevingsfarge 4 21 2" xfId="11342"/>
    <cellStyle name="40% - uthevingsfarge 4 22" xfId="11343"/>
    <cellStyle name="40% - uthevingsfarge 4 22 2" xfId="11344"/>
    <cellStyle name="40% - uthevingsfarge 4 23" xfId="11345"/>
    <cellStyle name="40% - uthevingsfarge 4 23 2" xfId="11346"/>
    <cellStyle name="40% - uthevingsfarge 4 24" xfId="11347"/>
    <cellStyle name="40% - uthevingsfarge 4 24 2" xfId="11348"/>
    <cellStyle name="40% - uthevingsfarge 4 25" xfId="11349"/>
    <cellStyle name="40% - uthevingsfarge 4 25 2" xfId="11350"/>
    <cellStyle name="40% - uthevingsfarge 4 26" xfId="11351"/>
    <cellStyle name="40% - uthevingsfarge 4 26 2" xfId="11352"/>
    <cellStyle name="40% - uthevingsfarge 4 27" xfId="11353"/>
    <cellStyle name="40% - uthevingsfarge 4 27 2" xfId="11354"/>
    <cellStyle name="40% - uthevingsfarge 4 28" xfId="11355"/>
    <cellStyle name="40% - uthevingsfarge 4 28 2" xfId="11356"/>
    <cellStyle name="40% - uthevingsfarge 4 29" xfId="11357"/>
    <cellStyle name="40% - uthevingsfarge 4 29 2" xfId="11358"/>
    <cellStyle name="40% - uthevingsfarge 4 3" xfId="4500"/>
    <cellStyle name="40% - uthevingsfarge 4 3 2" xfId="4501"/>
    <cellStyle name="40% - uthevingsfarge 4 3 2 2" xfId="4502"/>
    <cellStyle name="40% - uthevingsfarge 4 3 2 2 2" xfId="7027"/>
    <cellStyle name="40% - uthevingsfarge 4 3 2 2 2 2" xfId="7028"/>
    <cellStyle name="40% - uthevingsfarge 4 3 2 2 2_3. Chng in credit spreads" xfId="7029"/>
    <cellStyle name="40% - uthevingsfarge 4 3 2 2 3" xfId="7030"/>
    <cellStyle name="40% - uthevingsfarge 4 3 2 2 3 2" xfId="7031"/>
    <cellStyle name="40% - uthevingsfarge 4 3 2 2 3_3. Chng in credit spreads" xfId="7032"/>
    <cellStyle name="40% - uthevingsfarge 4 3 2 2 4" xfId="7033"/>
    <cellStyle name="40% - uthevingsfarge 4 3 2 2_3. Chng in credit spreads" xfId="7034"/>
    <cellStyle name="40% - uthevingsfarge 4 3 2 3" xfId="7035"/>
    <cellStyle name="40% - uthevingsfarge 4 3 2 3 2" xfId="7036"/>
    <cellStyle name="40% - uthevingsfarge 4 3 2 3_3. Chng in credit spreads" xfId="7037"/>
    <cellStyle name="40% - uthevingsfarge 4 3 2 4" xfId="7038"/>
    <cellStyle name="40% - uthevingsfarge 4 3 2 4 2" xfId="7039"/>
    <cellStyle name="40% - uthevingsfarge 4 3 2 4_3. Chng in credit spreads" xfId="7040"/>
    <cellStyle name="40% - uthevingsfarge 4 3 2 5" xfId="7041"/>
    <cellStyle name="40% - uthevingsfarge 4 3 2_3. Chng in credit spreads" xfId="7042"/>
    <cellStyle name="40% - uthevingsfarge 4 3 3" xfId="4503"/>
    <cellStyle name="40% - uthevingsfarge 4 3 3 2" xfId="4504"/>
    <cellStyle name="40% - uthevingsfarge 4 3 3 2 2" xfId="7043"/>
    <cellStyle name="40% - uthevingsfarge 4 3 3 2 2 2" xfId="7044"/>
    <cellStyle name="40% - uthevingsfarge 4 3 3 2 2_3. Chng in credit spreads" xfId="7045"/>
    <cellStyle name="40% - uthevingsfarge 4 3 3 2 3" xfId="7046"/>
    <cellStyle name="40% - uthevingsfarge 4 3 3 2 3 2" xfId="7047"/>
    <cellStyle name="40% - uthevingsfarge 4 3 3 2 3_3. Chng in credit spreads" xfId="7048"/>
    <cellStyle name="40% - uthevingsfarge 4 3 3 2 4" xfId="7049"/>
    <cellStyle name="40% - uthevingsfarge 4 3 3 2_3. Chng in credit spreads" xfId="7050"/>
    <cellStyle name="40% - uthevingsfarge 4 3 3 3" xfId="7051"/>
    <cellStyle name="40% - uthevingsfarge 4 3 3 3 2" xfId="7052"/>
    <cellStyle name="40% - uthevingsfarge 4 3 3 3_3. Chng in credit spreads" xfId="7053"/>
    <cellStyle name="40% - uthevingsfarge 4 3 3 4" xfId="7054"/>
    <cellStyle name="40% - uthevingsfarge 4 3 3 4 2" xfId="7055"/>
    <cellStyle name="40% - uthevingsfarge 4 3 3 4_3. Chng in credit spreads" xfId="7056"/>
    <cellStyle name="40% - uthevingsfarge 4 3 3 5" xfId="7057"/>
    <cellStyle name="40% - uthevingsfarge 4 3 3_3. Chng in credit spreads" xfId="7058"/>
    <cellStyle name="40% - uthevingsfarge 4 3 4" xfId="4505"/>
    <cellStyle name="40% - uthevingsfarge 4 3 4 2" xfId="7059"/>
    <cellStyle name="40% - uthevingsfarge 4 3 4 2 2" xfId="7060"/>
    <cellStyle name="40% - uthevingsfarge 4 3 4 2_3. Chng in credit spreads" xfId="7061"/>
    <cellStyle name="40% - uthevingsfarge 4 3 4 3" xfId="7062"/>
    <cellStyle name="40% - uthevingsfarge 4 3 4 3 2" xfId="7063"/>
    <cellStyle name="40% - uthevingsfarge 4 3 4 3_3. Chng in credit spreads" xfId="7064"/>
    <cellStyle name="40% - uthevingsfarge 4 3 4 4" xfId="7065"/>
    <cellStyle name="40% - uthevingsfarge 4 3 4_3. Chng in credit spreads" xfId="7066"/>
    <cellStyle name="40% - uthevingsfarge 4 3 5" xfId="7067"/>
    <cellStyle name="40% - uthevingsfarge 4 3 5 2" xfId="7068"/>
    <cellStyle name="40% - uthevingsfarge 4 3 5_3. Chng in credit spreads" xfId="7069"/>
    <cellStyle name="40% - uthevingsfarge 4 3 6" xfId="7070"/>
    <cellStyle name="40% - uthevingsfarge 4 3 6 2" xfId="7071"/>
    <cellStyle name="40% - uthevingsfarge 4 3 6_3. Chng in credit spreads" xfId="7072"/>
    <cellStyle name="40% - uthevingsfarge 4 3 7" xfId="7073"/>
    <cellStyle name="40% - uthevingsfarge 4 3 7 2" xfId="7074"/>
    <cellStyle name="40% - uthevingsfarge 4 3 7_3. Chng in credit spreads" xfId="7075"/>
    <cellStyle name="40% - uthevingsfarge 4 3_Finansresultat etter cut-off_31.08.11" xfId="4506"/>
    <cellStyle name="40% - uthevingsfarge 4 30" xfId="11359"/>
    <cellStyle name="40% - uthevingsfarge 4 30 2" xfId="11360"/>
    <cellStyle name="40% - uthevingsfarge 4 31" xfId="11361"/>
    <cellStyle name="40% - uthevingsfarge 4 31 2" xfId="11362"/>
    <cellStyle name="40% - uthevingsfarge 4 32" xfId="11363"/>
    <cellStyle name="40% - uthevingsfarge 4 32 2" xfId="11364"/>
    <cellStyle name="40% - uthevingsfarge 4 33" xfId="11365"/>
    <cellStyle name="40% - uthevingsfarge 4 33 2" xfId="11366"/>
    <cellStyle name="40% - uthevingsfarge 4 34" xfId="11367"/>
    <cellStyle name="40% - uthevingsfarge 4 34 2" xfId="11368"/>
    <cellStyle name="40% - uthevingsfarge 4 35" xfId="11369"/>
    <cellStyle name="40% - uthevingsfarge 4 35 2" xfId="11370"/>
    <cellStyle name="40% - uthevingsfarge 4 36" xfId="11371"/>
    <cellStyle name="40% - uthevingsfarge 4 36 2" xfId="11372"/>
    <cellStyle name="40% - uthevingsfarge 4 37" xfId="11373"/>
    <cellStyle name="40% - uthevingsfarge 4 37 2" xfId="11374"/>
    <cellStyle name="40% - uthevingsfarge 4 38" xfId="11375"/>
    <cellStyle name="40% - uthevingsfarge 4 38 2" xfId="11376"/>
    <cellStyle name="40% - uthevingsfarge 4 39" xfId="11377"/>
    <cellStyle name="40% - uthevingsfarge 4 39 2" xfId="11378"/>
    <cellStyle name="40% - uthevingsfarge 4 4" xfId="4507"/>
    <cellStyle name="40% - uthevingsfarge 4 4 2" xfId="4508"/>
    <cellStyle name="40% - uthevingsfarge 4 4 2 2" xfId="7076"/>
    <cellStyle name="40% - uthevingsfarge 4 4 2 2 2" xfId="7077"/>
    <cellStyle name="40% - uthevingsfarge 4 4 2 2_3. Chng in credit spreads" xfId="7078"/>
    <cellStyle name="40% - uthevingsfarge 4 4 2 3" xfId="7079"/>
    <cellStyle name="40% - uthevingsfarge 4 4 2 3 2" xfId="7080"/>
    <cellStyle name="40% - uthevingsfarge 4 4 2 3_3. Chng in credit spreads" xfId="7081"/>
    <cellStyle name="40% - uthevingsfarge 4 4 2 4" xfId="7082"/>
    <cellStyle name="40% - uthevingsfarge 4 4 2_3. Chng in credit spreads" xfId="7083"/>
    <cellStyle name="40% - uthevingsfarge 4 4 3" xfId="7084"/>
    <cellStyle name="40% - uthevingsfarge 4 4 3 2" xfId="7085"/>
    <cellStyle name="40% - uthevingsfarge 4 4 3_3. Chng in credit spreads" xfId="7086"/>
    <cellStyle name="40% - uthevingsfarge 4 4 4" xfId="7087"/>
    <cellStyle name="40% - uthevingsfarge 4 4 4 2" xfId="7088"/>
    <cellStyle name="40% - uthevingsfarge 4 4 4_3. Chng in credit spreads" xfId="7089"/>
    <cellStyle name="40% - uthevingsfarge 4 4 5" xfId="7090"/>
    <cellStyle name="40% - uthevingsfarge 4 4_3. Chng in credit spreads" xfId="7091"/>
    <cellStyle name="40% - uthevingsfarge 4 40" xfId="11379"/>
    <cellStyle name="40% - uthevingsfarge 4 40 2" xfId="11380"/>
    <cellStyle name="40% - uthevingsfarge 4 41" xfId="11381"/>
    <cellStyle name="40% - uthevingsfarge 4 41 2" xfId="11382"/>
    <cellStyle name="40% - uthevingsfarge 4 42" xfId="11383"/>
    <cellStyle name="40% - uthevingsfarge 4 42 2" xfId="11384"/>
    <cellStyle name="40% - uthevingsfarge 4 43" xfId="11385"/>
    <cellStyle name="40% - uthevingsfarge 4 43 2" xfId="11386"/>
    <cellStyle name="40% - uthevingsfarge 4 44" xfId="11387"/>
    <cellStyle name="40% - uthevingsfarge 4 44 2" xfId="11388"/>
    <cellStyle name="40% - uthevingsfarge 4 45" xfId="11389"/>
    <cellStyle name="40% - uthevingsfarge 4 45 2" xfId="11390"/>
    <cellStyle name="40% - uthevingsfarge 4 46" xfId="11391"/>
    <cellStyle name="40% - uthevingsfarge 4 46 2" xfId="11392"/>
    <cellStyle name="40% - uthevingsfarge 4 47" xfId="11393"/>
    <cellStyle name="40% - uthevingsfarge 4 47 2" xfId="11394"/>
    <cellStyle name="40% - uthevingsfarge 4 48" xfId="11395"/>
    <cellStyle name="40% - uthevingsfarge 4 48 2" xfId="11396"/>
    <cellStyle name="40% - uthevingsfarge 4 49" xfId="11397"/>
    <cellStyle name="40% - uthevingsfarge 4 49 2" xfId="11398"/>
    <cellStyle name="40% - uthevingsfarge 4 5" xfId="4509"/>
    <cellStyle name="40% - uthevingsfarge 4 5 2" xfId="4510"/>
    <cellStyle name="40% - uthevingsfarge 4 5 2 2" xfId="7092"/>
    <cellStyle name="40% - uthevingsfarge 4 5 2 2 2" xfId="7093"/>
    <cellStyle name="40% - uthevingsfarge 4 5 2 2_3. Chng in credit spreads" xfId="7094"/>
    <cellStyle name="40% - uthevingsfarge 4 5 2 3" xfId="7095"/>
    <cellStyle name="40% - uthevingsfarge 4 5 2 3 2" xfId="7096"/>
    <cellStyle name="40% - uthevingsfarge 4 5 2 3_3. Chng in credit spreads" xfId="7097"/>
    <cellStyle name="40% - uthevingsfarge 4 5 2 4" xfId="7098"/>
    <cellStyle name="40% - uthevingsfarge 4 5 2_3. Chng in credit spreads" xfId="7099"/>
    <cellStyle name="40% - uthevingsfarge 4 5 3" xfId="7100"/>
    <cellStyle name="40% - uthevingsfarge 4 5 3 2" xfId="7101"/>
    <cellStyle name="40% - uthevingsfarge 4 5 3_3. Chng in credit spreads" xfId="7102"/>
    <cellStyle name="40% - uthevingsfarge 4 5 4" xfId="7103"/>
    <cellStyle name="40% - uthevingsfarge 4 5 4 2" xfId="7104"/>
    <cellStyle name="40% - uthevingsfarge 4 5 4_3. Chng in credit spreads" xfId="7105"/>
    <cellStyle name="40% - uthevingsfarge 4 5 5" xfId="7106"/>
    <cellStyle name="40% - uthevingsfarge 4 5_3. Chng in credit spreads" xfId="7107"/>
    <cellStyle name="40% - uthevingsfarge 4 50" xfId="11399"/>
    <cellStyle name="40% - uthevingsfarge 4 50 2" xfId="11400"/>
    <cellStyle name="40% - uthevingsfarge 4 51" xfId="11401"/>
    <cellStyle name="40% - uthevingsfarge 4 51 2" xfId="11402"/>
    <cellStyle name="40% - uthevingsfarge 4 52" xfId="11403"/>
    <cellStyle name="40% - uthevingsfarge 4 52 2" xfId="11404"/>
    <cellStyle name="40% - uthevingsfarge 4 53" xfId="11405"/>
    <cellStyle name="40% - uthevingsfarge 4 53 2" xfId="11406"/>
    <cellStyle name="40% - uthevingsfarge 4 54" xfId="11407"/>
    <cellStyle name="40% - uthevingsfarge 4 54 2" xfId="11408"/>
    <cellStyle name="40% - uthevingsfarge 4 55" xfId="11409"/>
    <cellStyle name="40% - uthevingsfarge 4 55 2" xfId="11410"/>
    <cellStyle name="40% - uthevingsfarge 4 56" xfId="11411"/>
    <cellStyle name="40% - uthevingsfarge 4 56 2" xfId="11412"/>
    <cellStyle name="40% - uthevingsfarge 4 57" xfId="11413"/>
    <cellStyle name="40% - uthevingsfarge 4 57 2" xfId="11414"/>
    <cellStyle name="40% - uthevingsfarge 4 58" xfId="11415"/>
    <cellStyle name="40% - uthevingsfarge 4 58 2" xfId="11416"/>
    <cellStyle name="40% - uthevingsfarge 4 59" xfId="11417"/>
    <cellStyle name="40% - uthevingsfarge 4 59 2" xfId="11418"/>
    <cellStyle name="40% - uthevingsfarge 4 6" xfId="4511"/>
    <cellStyle name="40% - uthevingsfarge 4 6 2" xfId="7108"/>
    <cellStyle name="40% - uthevingsfarge 4 6 2 2" xfId="7109"/>
    <cellStyle name="40% - uthevingsfarge 4 6 2_3. Chng in credit spreads" xfId="7110"/>
    <cellStyle name="40% - uthevingsfarge 4 6 3" xfId="7111"/>
    <cellStyle name="40% - uthevingsfarge 4 6 3 2" xfId="7112"/>
    <cellStyle name="40% - uthevingsfarge 4 6 3_3. Chng in credit spreads" xfId="7113"/>
    <cellStyle name="40% - uthevingsfarge 4 6 4" xfId="7114"/>
    <cellStyle name="40% - uthevingsfarge 4 6_3. Chng in credit spreads" xfId="7115"/>
    <cellStyle name="40% - uthevingsfarge 4 7" xfId="4512"/>
    <cellStyle name="40% - uthevingsfarge 4 7 2" xfId="7116"/>
    <cellStyle name="40% - uthevingsfarge 4 7_3. Chng in credit spreads" xfId="7117"/>
    <cellStyle name="40% - uthevingsfarge 4 8" xfId="4513"/>
    <cellStyle name="40% - uthevingsfarge 4 8 2" xfId="7118"/>
    <cellStyle name="40% - uthevingsfarge 4 8_3. Chng in credit spreads" xfId="7119"/>
    <cellStyle name="40% - uthevingsfarge 4 9" xfId="4514"/>
    <cellStyle name="40% - uthevingsfarge 4 9 2" xfId="11419"/>
    <cellStyle name="40% - uthevingsfarge 4 9_Results &amp; key fig." xfId="11420"/>
    <cellStyle name="40% - uthevingsfarge 4_7. Other MTM adjustments" xfId="7120"/>
    <cellStyle name="40% - uthevingsfarge 5" xfId="7121"/>
    <cellStyle name="40% - uthevingsfarge 5 10" xfId="4515"/>
    <cellStyle name="40% - uthevingsfarge 5 10 2" xfId="11421"/>
    <cellStyle name="40% - uthevingsfarge 5 10_Results &amp; key fig." xfId="11422"/>
    <cellStyle name="40% - uthevingsfarge 5 11" xfId="11423"/>
    <cellStyle name="40% - uthevingsfarge 5 11 2" xfId="11424"/>
    <cellStyle name="40% - uthevingsfarge 5 12" xfId="11425"/>
    <cellStyle name="40% - uthevingsfarge 5 12 2" xfId="11426"/>
    <cellStyle name="40% - uthevingsfarge 5 13" xfId="11427"/>
    <cellStyle name="40% - uthevingsfarge 5 13 2" xfId="11428"/>
    <cellStyle name="40% - uthevingsfarge 5 14" xfId="11429"/>
    <cellStyle name="40% - uthevingsfarge 5 14 2" xfId="11430"/>
    <cellStyle name="40% - uthevingsfarge 5 15" xfId="11431"/>
    <cellStyle name="40% - uthevingsfarge 5 15 2" xfId="11432"/>
    <cellStyle name="40% - uthevingsfarge 5 16" xfId="11433"/>
    <cellStyle name="40% - uthevingsfarge 5 16 2" xfId="11434"/>
    <cellStyle name="40% - uthevingsfarge 5 17" xfId="11435"/>
    <cellStyle name="40% - uthevingsfarge 5 17 2" xfId="11436"/>
    <cellStyle name="40% - uthevingsfarge 5 18" xfId="11437"/>
    <cellStyle name="40% - uthevingsfarge 5 18 2" xfId="11438"/>
    <cellStyle name="40% - uthevingsfarge 5 19" xfId="11439"/>
    <cellStyle name="40% - uthevingsfarge 5 19 2" xfId="11440"/>
    <cellStyle name="40% - uthevingsfarge 5 2" xfId="129"/>
    <cellStyle name="40% - uthevingsfarge 5 2 2" xfId="4516"/>
    <cellStyle name="40% - uthevingsfarge 5 2 2 2" xfId="4517"/>
    <cellStyle name="40% - uthevingsfarge 5 2 2 2 2" xfId="7122"/>
    <cellStyle name="40% - uthevingsfarge 5 2 2 2 2 2" xfId="7123"/>
    <cellStyle name="40% - uthevingsfarge 5 2 2 2 2 2 2" xfId="7124"/>
    <cellStyle name="40% - uthevingsfarge 5 2 2 2 2 2_3. Chng in credit spreads" xfId="7125"/>
    <cellStyle name="40% - uthevingsfarge 5 2 2 2 2 3" xfId="7126"/>
    <cellStyle name="40% - uthevingsfarge 5 2 2 2 2_3. Chng in credit spreads" xfId="7127"/>
    <cellStyle name="40% - uthevingsfarge 5 2 2 2 3" xfId="7128"/>
    <cellStyle name="40% - uthevingsfarge 5 2 2 2 3 2" xfId="7129"/>
    <cellStyle name="40% - uthevingsfarge 5 2 2 2 3 2 2" xfId="7130"/>
    <cellStyle name="40% - uthevingsfarge 5 2 2 2 3 2_3. Chng in credit spreads" xfId="7131"/>
    <cellStyle name="40% - uthevingsfarge 5 2 2 2 3 3" xfId="7132"/>
    <cellStyle name="40% - uthevingsfarge 5 2 2 2 3_3. Chng in credit spreads" xfId="7133"/>
    <cellStyle name="40% - uthevingsfarge 5 2 2 2 4" xfId="7134"/>
    <cellStyle name="40% - uthevingsfarge 5 2 2 2 4 2" xfId="7135"/>
    <cellStyle name="40% - uthevingsfarge 5 2 2 2 4_3. Chng in credit spreads" xfId="7136"/>
    <cellStyle name="40% - uthevingsfarge 5 2 2 2 5" xfId="7137"/>
    <cellStyle name="40% - uthevingsfarge 5 2 2 2 5 2" xfId="7138"/>
    <cellStyle name="40% - uthevingsfarge 5 2 2 2 5_3. Chng in credit spreads" xfId="7139"/>
    <cellStyle name="40% - uthevingsfarge 5 2 2 2 6" xfId="7140"/>
    <cellStyle name="40% - uthevingsfarge 5 2 2 2_3. Chng in credit spreads" xfId="7141"/>
    <cellStyle name="40% - uthevingsfarge 5 2 2 3" xfId="7142"/>
    <cellStyle name="40% - uthevingsfarge 5 2 2 3 2" xfId="7143"/>
    <cellStyle name="40% - uthevingsfarge 5 2 2 3 2 2" xfId="7144"/>
    <cellStyle name="40% - uthevingsfarge 5 2 2 3 2_3. Chng in credit spreads" xfId="7145"/>
    <cellStyle name="40% - uthevingsfarge 5 2 2 3 3" xfId="7146"/>
    <cellStyle name="40% - uthevingsfarge 5 2 2 3_3. Chng in credit spreads" xfId="7147"/>
    <cellStyle name="40% - uthevingsfarge 5 2 2 4" xfId="7148"/>
    <cellStyle name="40% - uthevingsfarge 5 2 2 4 2" xfId="7149"/>
    <cellStyle name="40% - uthevingsfarge 5 2 2 4 2 2" xfId="7150"/>
    <cellStyle name="40% - uthevingsfarge 5 2 2 4 2_3. Chng in credit spreads" xfId="7151"/>
    <cellStyle name="40% - uthevingsfarge 5 2 2 4 3" xfId="7152"/>
    <cellStyle name="40% - uthevingsfarge 5 2 2 4_3. Chng in credit spreads" xfId="7153"/>
    <cellStyle name="40% - uthevingsfarge 5 2 2 5" xfId="7154"/>
    <cellStyle name="40% - uthevingsfarge 5 2 2 5 2" xfId="7155"/>
    <cellStyle name="40% - uthevingsfarge 5 2 2 5 2 2" xfId="7156"/>
    <cellStyle name="40% - uthevingsfarge 5 2 2 5 2_3. Chng in credit spreads" xfId="7157"/>
    <cellStyle name="40% - uthevingsfarge 5 2 2 5 3" xfId="7158"/>
    <cellStyle name="40% - uthevingsfarge 5 2 2 5_3. Chng in credit spreads" xfId="7159"/>
    <cellStyle name="40% - uthevingsfarge 5 2 2 6" xfId="7160"/>
    <cellStyle name="40% - uthevingsfarge 5 2 2 6 2" xfId="7161"/>
    <cellStyle name="40% - uthevingsfarge 5 2 2 6_3. Chng in credit spreads" xfId="7162"/>
    <cellStyle name="40% - uthevingsfarge 5 2 2 7" xfId="7163"/>
    <cellStyle name="40% - uthevingsfarge 5 2 2_3. Chng in credit spreads" xfId="7164"/>
    <cellStyle name="40% - uthevingsfarge 5 2 3" xfId="4518"/>
    <cellStyle name="40% - uthevingsfarge 5 2 3 2" xfId="4519"/>
    <cellStyle name="40% - uthevingsfarge 5 2 3 2 2" xfId="7165"/>
    <cellStyle name="40% - uthevingsfarge 5 2 3 2 2 2" xfId="7166"/>
    <cellStyle name="40% - uthevingsfarge 5 2 3 2 2_3. Chng in credit spreads" xfId="7167"/>
    <cellStyle name="40% - uthevingsfarge 5 2 3 2 3" xfId="7168"/>
    <cellStyle name="40% - uthevingsfarge 5 2 3 2 3 2" xfId="7169"/>
    <cellStyle name="40% - uthevingsfarge 5 2 3 2 3_3. Chng in credit spreads" xfId="7170"/>
    <cellStyle name="40% - uthevingsfarge 5 2 3 2 4" xfId="7171"/>
    <cellStyle name="40% - uthevingsfarge 5 2 3 2 4 2" xfId="7172"/>
    <cellStyle name="40% - uthevingsfarge 5 2 3 2 4_3. Chng in credit spreads" xfId="7173"/>
    <cellStyle name="40% - uthevingsfarge 5 2 3 2 5" xfId="7174"/>
    <cellStyle name="40% - uthevingsfarge 5 2 3 2_3. Chng in credit spreads" xfId="7175"/>
    <cellStyle name="40% - uthevingsfarge 5 2 3 3" xfId="7176"/>
    <cellStyle name="40% - uthevingsfarge 5 2 3 3 2" xfId="7177"/>
    <cellStyle name="40% - uthevingsfarge 5 2 3 3 2 2" xfId="7178"/>
    <cellStyle name="40% - uthevingsfarge 5 2 3 3 2_3. Chng in credit spreads" xfId="7179"/>
    <cellStyle name="40% - uthevingsfarge 5 2 3 3 3" xfId="7180"/>
    <cellStyle name="40% - uthevingsfarge 5 2 3 3_3. Chng in credit spreads" xfId="7181"/>
    <cellStyle name="40% - uthevingsfarge 5 2 3 4" xfId="7182"/>
    <cellStyle name="40% - uthevingsfarge 5 2 3 4 2" xfId="7183"/>
    <cellStyle name="40% - uthevingsfarge 5 2 3 4_3. Chng in credit spreads" xfId="7184"/>
    <cellStyle name="40% - uthevingsfarge 5 2 3 5" xfId="7185"/>
    <cellStyle name="40% - uthevingsfarge 5 2 3 5 2" xfId="7186"/>
    <cellStyle name="40% - uthevingsfarge 5 2 3 5_3. Chng in credit spreads" xfId="7187"/>
    <cellStyle name="40% - uthevingsfarge 5 2 3 6" xfId="7188"/>
    <cellStyle name="40% - uthevingsfarge 5 2 3 6 2" xfId="7189"/>
    <cellStyle name="40% - uthevingsfarge 5 2 3 6_3. Chng in credit spreads" xfId="7190"/>
    <cellStyle name="40% - uthevingsfarge 5 2 3 7" xfId="7191"/>
    <cellStyle name="40% - uthevingsfarge 5 2 3_3. Chng in credit spreads" xfId="7192"/>
    <cellStyle name="40% - uthevingsfarge 5 2 4" xfId="4520"/>
    <cellStyle name="40% - uthevingsfarge 5 2 4 2" xfId="7193"/>
    <cellStyle name="40% - uthevingsfarge 5 2 4 2 2" xfId="7194"/>
    <cellStyle name="40% - uthevingsfarge 5 2 4 2_3. Chng in credit spreads" xfId="7195"/>
    <cellStyle name="40% - uthevingsfarge 5 2 4 3" xfId="7196"/>
    <cellStyle name="40% - uthevingsfarge 5 2 4 3 2" xfId="7197"/>
    <cellStyle name="40% - uthevingsfarge 5 2 4 3_3. Chng in credit spreads" xfId="7198"/>
    <cellStyle name="40% - uthevingsfarge 5 2 4 4" xfId="7199"/>
    <cellStyle name="40% - uthevingsfarge 5 2 4 4 2" xfId="7200"/>
    <cellStyle name="40% - uthevingsfarge 5 2 4 4_3. Chng in credit spreads" xfId="7201"/>
    <cellStyle name="40% - uthevingsfarge 5 2 4 5" xfId="7202"/>
    <cellStyle name="40% - uthevingsfarge 5 2 4_3. Chng in credit spreads" xfId="7203"/>
    <cellStyle name="40% - uthevingsfarge 5 2 5" xfId="7204"/>
    <cellStyle name="40% - uthevingsfarge 5 2 5 2" xfId="7205"/>
    <cellStyle name="40% - uthevingsfarge 5 2 5 2 2" xfId="7206"/>
    <cellStyle name="40% - uthevingsfarge 5 2 5 2_3. Chng in credit spreads" xfId="7207"/>
    <cellStyle name="40% - uthevingsfarge 5 2 5 3" xfId="7208"/>
    <cellStyle name="40% - uthevingsfarge 5 2 5_3. Chng in credit spreads" xfId="7209"/>
    <cellStyle name="40% - uthevingsfarge 5 2 6" xfId="7210"/>
    <cellStyle name="40% - uthevingsfarge 5 2 6 2" xfId="7211"/>
    <cellStyle name="40% - uthevingsfarge 5 2 6 2 2" xfId="7212"/>
    <cellStyle name="40% - uthevingsfarge 5 2 6 2_3. Chng in credit spreads" xfId="7213"/>
    <cellStyle name="40% - uthevingsfarge 5 2 6 3" xfId="7214"/>
    <cellStyle name="40% - uthevingsfarge 5 2 6_3. Chng in credit spreads" xfId="7215"/>
    <cellStyle name="40% - uthevingsfarge 5 2 7" xfId="7216"/>
    <cellStyle name="40% - uthevingsfarge 5 2 7 2" xfId="7217"/>
    <cellStyle name="40% - uthevingsfarge 5 2 7_3. Chng in credit spreads" xfId="7218"/>
    <cellStyle name="40% - uthevingsfarge 5 2 8" xfId="7219"/>
    <cellStyle name="40% - uthevingsfarge 5 2 8 2" xfId="7220"/>
    <cellStyle name="40% - uthevingsfarge 5 2 8_3. Chng in credit spreads" xfId="7221"/>
    <cellStyle name="40% - uthevingsfarge 5 2_Adj_Operating_expenses" xfId="4521"/>
    <cellStyle name="40% - uthevingsfarge 5 20" xfId="11441"/>
    <cellStyle name="40% - uthevingsfarge 5 20 2" xfId="11442"/>
    <cellStyle name="40% - uthevingsfarge 5 21" xfId="11443"/>
    <cellStyle name="40% - uthevingsfarge 5 21 2" xfId="11444"/>
    <cellStyle name="40% - uthevingsfarge 5 22" xfId="11445"/>
    <cellStyle name="40% - uthevingsfarge 5 22 2" xfId="11446"/>
    <cellStyle name="40% - uthevingsfarge 5 23" xfId="11447"/>
    <cellStyle name="40% - uthevingsfarge 5 23 2" xfId="11448"/>
    <cellStyle name="40% - uthevingsfarge 5 24" xfId="11449"/>
    <cellStyle name="40% - uthevingsfarge 5 24 2" xfId="11450"/>
    <cellStyle name="40% - uthevingsfarge 5 25" xfId="11451"/>
    <cellStyle name="40% - uthevingsfarge 5 25 2" xfId="11452"/>
    <cellStyle name="40% - uthevingsfarge 5 26" xfId="11453"/>
    <cellStyle name="40% - uthevingsfarge 5 26 2" xfId="11454"/>
    <cellStyle name="40% - uthevingsfarge 5 27" xfId="11455"/>
    <cellStyle name="40% - uthevingsfarge 5 27 2" xfId="11456"/>
    <cellStyle name="40% - uthevingsfarge 5 28" xfId="11457"/>
    <cellStyle name="40% - uthevingsfarge 5 28 2" xfId="11458"/>
    <cellStyle name="40% - uthevingsfarge 5 29" xfId="11459"/>
    <cellStyle name="40% - uthevingsfarge 5 29 2" xfId="11460"/>
    <cellStyle name="40% - uthevingsfarge 5 3" xfId="4522"/>
    <cellStyle name="40% - uthevingsfarge 5 3 2" xfId="4523"/>
    <cellStyle name="40% - uthevingsfarge 5 3 2 2" xfId="4524"/>
    <cellStyle name="40% - uthevingsfarge 5 3 2 2 2" xfId="7222"/>
    <cellStyle name="40% - uthevingsfarge 5 3 2 2 2 2" xfId="7223"/>
    <cellStyle name="40% - uthevingsfarge 5 3 2 2 2_3. Chng in credit spreads" xfId="7224"/>
    <cellStyle name="40% - uthevingsfarge 5 3 2 2 3" xfId="7225"/>
    <cellStyle name="40% - uthevingsfarge 5 3 2 2 3 2" xfId="7226"/>
    <cellStyle name="40% - uthevingsfarge 5 3 2 2 3_3. Chng in credit spreads" xfId="7227"/>
    <cellStyle name="40% - uthevingsfarge 5 3 2 2 4" xfId="7228"/>
    <cellStyle name="40% - uthevingsfarge 5 3 2 2_3. Chng in credit spreads" xfId="7229"/>
    <cellStyle name="40% - uthevingsfarge 5 3 2 3" xfId="7230"/>
    <cellStyle name="40% - uthevingsfarge 5 3 2 3 2" xfId="7231"/>
    <cellStyle name="40% - uthevingsfarge 5 3 2 3_3. Chng in credit spreads" xfId="7232"/>
    <cellStyle name="40% - uthevingsfarge 5 3 2 4" xfId="7233"/>
    <cellStyle name="40% - uthevingsfarge 5 3 2 4 2" xfId="7234"/>
    <cellStyle name="40% - uthevingsfarge 5 3 2 4_3. Chng in credit spreads" xfId="7235"/>
    <cellStyle name="40% - uthevingsfarge 5 3 2 5" xfId="7236"/>
    <cellStyle name="40% - uthevingsfarge 5 3 2_3. Chng in credit spreads" xfId="7237"/>
    <cellStyle name="40% - uthevingsfarge 5 3 3" xfId="4525"/>
    <cellStyle name="40% - uthevingsfarge 5 3 3 2" xfId="4526"/>
    <cellStyle name="40% - uthevingsfarge 5 3 3 2 2" xfId="7238"/>
    <cellStyle name="40% - uthevingsfarge 5 3 3 2 2 2" xfId="7239"/>
    <cellStyle name="40% - uthevingsfarge 5 3 3 2 2_3. Chng in credit spreads" xfId="7240"/>
    <cellStyle name="40% - uthevingsfarge 5 3 3 2 3" xfId="7241"/>
    <cellStyle name="40% - uthevingsfarge 5 3 3 2 3 2" xfId="7242"/>
    <cellStyle name="40% - uthevingsfarge 5 3 3 2 3_3. Chng in credit spreads" xfId="7243"/>
    <cellStyle name="40% - uthevingsfarge 5 3 3 2 4" xfId="7244"/>
    <cellStyle name="40% - uthevingsfarge 5 3 3 2_3. Chng in credit spreads" xfId="7245"/>
    <cellStyle name="40% - uthevingsfarge 5 3 3 3" xfId="7246"/>
    <cellStyle name="40% - uthevingsfarge 5 3 3 3 2" xfId="7247"/>
    <cellStyle name="40% - uthevingsfarge 5 3 3 3_3. Chng in credit spreads" xfId="7248"/>
    <cellStyle name="40% - uthevingsfarge 5 3 3 4" xfId="7249"/>
    <cellStyle name="40% - uthevingsfarge 5 3 3 4 2" xfId="7250"/>
    <cellStyle name="40% - uthevingsfarge 5 3 3 4_3. Chng in credit spreads" xfId="7251"/>
    <cellStyle name="40% - uthevingsfarge 5 3 3 5" xfId="7252"/>
    <cellStyle name="40% - uthevingsfarge 5 3 3_3. Chng in credit spreads" xfId="7253"/>
    <cellStyle name="40% - uthevingsfarge 5 3 4" xfId="4527"/>
    <cellStyle name="40% - uthevingsfarge 5 3 4 2" xfId="7254"/>
    <cellStyle name="40% - uthevingsfarge 5 3 4 2 2" xfId="7255"/>
    <cellStyle name="40% - uthevingsfarge 5 3 4 2_3. Chng in credit spreads" xfId="7256"/>
    <cellStyle name="40% - uthevingsfarge 5 3 4 3" xfId="7257"/>
    <cellStyle name="40% - uthevingsfarge 5 3 4 3 2" xfId="7258"/>
    <cellStyle name="40% - uthevingsfarge 5 3 4 3_3. Chng in credit spreads" xfId="7259"/>
    <cellStyle name="40% - uthevingsfarge 5 3 4 4" xfId="7260"/>
    <cellStyle name="40% - uthevingsfarge 5 3 4_3. Chng in credit spreads" xfId="7261"/>
    <cellStyle name="40% - uthevingsfarge 5 3 5" xfId="7262"/>
    <cellStyle name="40% - uthevingsfarge 5 3 5 2" xfId="7263"/>
    <cellStyle name="40% - uthevingsfarge 5 3 5_3. Chng in credit spreads" xfId="7264"/>
    <cellStyle name="40% - uthevingsfarge 5 3 6" xfId="7265"/>
    <cellStyle name="40% - uthevingsfarge 5 3 6 2" xfId="7266"/>
    <cellStyle name="40% - uthevingsfarge 5 3 6_3. Chng in credit spreads" xfId="7267"/>
    <cellStyle name="40% - uthevingsfarge 5 3 7" xfId="7268"/>
    <cellStyle name="40% - uthevingsfarge 5 3 7 2" xfId="7269"/>
    <cellStyle name="40% - uthevingsfarge 5 3 7_3. Chng in credit spreads" xfId="7270"/>
    <cellStyle name="40% - uthevingsfarge 5 3_Finansresultat etter cut-off_31.08.11" xfId="4528"/>
    <cellStyle name="40% - uthevingsfarge 5 30" xfId="11461"/>
    <cellStyle name="40% - uthevingsfarge 5 30 2" xfId="11462"/>
    <cellStyle name="40% - uthevingsfarge 5 31" xfId="11463"/>
    <cellStyle name="40% - uthevingsfarge 5 31 2" xfId="11464"/>
    <cellStyle name="40% - uthevingsfarge 5 32" xfId="11465"/>
    <cellStyle name="40% - uthevingsfarge 5 32 2" xfId="11466"/>
    <cellStyle name="40% - uthevingsfarge 5 33" xfId="11467"/>
    <cellStyle name="40% - uthevingsfarge 5 33 2" xfId="11468"/>
    <cellStyle name="40% - uthevingsfarge 5 34" xfId="11469"/>
    <cellStyle name="40% - uthevingsfarge 5 34 2" xfId="11470"/>
    <cellStyle name="40% - uthevingsfarge 5 35" xfId="11471"/>
    <cellStyle name="40% - uthevingsfarge 5 35 2" xfId="11472"/>
    <cellStyle name="40% - uthevingsfarge 5 36" xfId="11473"/>
    <cellStyle name="40% - uthevingsfarge 5 36 2" xfId="11474"/>
    <cellStyle name="40% - uthevingsfarge 5 37" xfId="11475"/>
    <cellStyle name="40% - uthevingsfarge 5 37 2" xfId="11476"/>
    <cellStyle name="40% - uthevingsfarge 5 38" xfId="11477"/>
    <cellStyle name="40% - uthevingsfarge 5 38 2" xfId="11478"/>
    <cellStyle name="40% - uthevingsfarge 5 39" xfId="11479"/>
    <cellStyle name="40% - uthevingsfarge 5 39 2" xfId="11480"/>
    <cellStyle name="40% - uthevingsfarge 5 4" xfId="4529"/>
    <cellStyle name="40% - uthevingsfarge 5 4 2" xfId="4530"/>
    <cellStyle name="40% - uthevingsfarge 5 4 2 2" xfId="7271"/>
    <cellStyle name="40% - uthevingsfarge 5 4 2 2 2" xfId="7272"/>
    <cellStyle name="40% - uthevingsfarge 5 4 2 2_3. Chng in credit spreads" xfId="7273"/>
    <cellStyle name="40% - uthevingsfarge 5 4 2 3" xfId="7274"/>
    <cellStyle name="40% - uthevingsfarge 5 4 2 3 2" xfId="7275"/>
    <cellStyle name="40% - uthevingsfarge 5 4 2 3_3. Chng in credit spreads" xfId="7276"/>
    <cellStyle name="40% - uthevingsfarge 5 4 2 4" xfId="7277"/>
    <cellStyle name="40% - uthevingsfarge 5 4 2_3. Chng in credit spreads" xfId="7278"/>
    <cellStyle name="40% - uthevingsfarge 5 4 3" xfId="7279"/>
    <cellStyle name="40% - uthevingsfarge 5 4 3 2" xfId="7280"/>
    <cellStyle name="40% - uthevingsfarge 5 4 3_3. Chng in credit spreads" xfId="7281"/>
    <cellStyle name="40% - uthevingsfarge 5 4 4" xfId="7282"/>
    <cellStyle name="40% - uthevingsfarge 5 4 4 2" xfId="7283"/>
    <cellStyle name="40% - uthevingsfarge 5 4 4_3. Chng in credit spreads" xfId="7284"/>
    <cellStyle name="40% - uthevingsfarge 5 4 5" xfId="7285"/>
    <cellStyle name="40% - uthevingsfarge 5 4_3. Chng in credit spreads" xfId="7286"/>
    <cellStyle name="40% - uthevingsfarge 5 40" xfId="11481"/>
    <cellStyle name="40% - uthevingsfarge 5 40 2" xfId="11482"/>
    <cellStyle name="40% - uthevingsfarge 5 41" xfId="11483"/>
    <cellStyle name="40% - uthevingsfarge 5 41 2" xfId="11484"/>
    <cellStyle name="40% - uthevingsfarge 5 42" xfId="11485"/>
    <cellStyle name="40% - uthevingsfarge 5 42 2" xfId="11486"/>
    <cellStyle name="40% - uthevingsfarge 5 43" xfId="11487"/>
    <cellStyle name="40% - uthevingsfarge 5 43 2" xfId="11488"/>
    <cellStyle name="40% - uthevingsfarge 5 44" xfId="11489"/>
    <cellStyle name="40% - uthevingsfarge 5 44 2" xfId="11490"/>
    <cellStyle name="40% - uthevingsfarge 5 45" xfId="11491"/>
    <cellStyle name="40% - uthevingsfarge 5 45 2" xfId="11492"/>
    <cellStyle name="40% - uthevingsfarge 5 46" xfId="11493"/>
    <cellStyle name="40% - uthevingsfarge 5 46 2" xfId="11494"/>
    <cellStyle name="40% - uthevingsfarge 5 47" xfId="11495"/>
    <cellStyle name="40% - uthevingsfarge 5 47 2" xfId="11496"/>
    <cellStyle name="40% - uthevingsfarge 5 48" xfId="11497"/>
    <cellStyle name="40% - uthevingsfarge 5 48 2" xfId="11498"/>
    <cellStyle name="40% - uthevingsfarge 5 49" xfId="11499"/>
    <cellStyle name="40% - uthevingsfarge 5 49 2" xfId="11500"/>
    <cellStyle name="40% - uthevingsfarge 5 5" xfId="4531"/>
    <cellStyle name="40% - uthevingsfarge 5 5 2" xfId="4532"/>
    <cellStyle name="40% - uthevingsfarge 5 5 2 2" xfId="7287"/>
    <cellStyle name="40% - uthevingsfarge 5 5 2 2 2" xfId="7288"/>
    <cellStyle name="40% - uthevingsfarge 5 5 2 2_3. Chng in credit spreads" xfId="7289"/>
    <cellStyle name="40% - uthevingsfarge 5 5 2 3" xfId="7290"/>
    <cellStyle name="40% - uthevingsfarge 5 5 2 3 2" xfId="7291"/>
    <cellStyle name="40% - uthevingsfarge 5 5 2 3_3. Chng in credit spreads" xfId="7292"/>
    <cellStyle name="40% - uthevingsfarge 5 5 2 4" xfId="7293"/>
    <cellStyle name="40% - uthevingsfarge 5 5 2_3. Chng in credit spreads" xfId="7294"/>
    <cellStyle name="40% - uthevingsfarge 5 5 3" xfId="7295"/>
    <cellStyle name="40% - uthevingsfarge 5 5 3 2" xfId="7296"/>
    <cellStyle name="40% - uthevingsfarge 5 5 3_3. Chng in credit spreads" xfId="7297"/>
    <cellStyle name="40% - uthevingsfarge 5 5 4" xfId="7298"/>
    <cellStyle name="40% - uthevingsfarge 5 5 4 2" xfId="7299"/>
    <cellStyle name="40% - uthevingsfarge 5 5 4_3. Chng in credit spreads" xfId="7300"/>
    <cellStyle name="40% - uthevingsfarge 5 5 5" xfId="7301"/>
    <cellStyle name="40% - uthevingsfarge 5 5_3. Chng in credit spreads" xfId="7302"/>
    <cellStyle name="40% - uthevingsfarge 5 50" xfId="11501"/>
    <cellStyle name="40% - uthevingsfarge 5 50 2" xfId="11502"/>
    <cellStyle name="40% - uthevingsfarge 5 51" xfId="11503"/>
    <cellStyle name="40% - uthevingsfarge 5 51 2" xfId="11504"/>
    <cellStyle name="40% - uthevingsfarge 5 52" xfId="11505"/>
    <cellStyle name="40% - uthevingsfarge 5 52 2" xfId="11506"/>
    <cellStyle name="40% - uthevingsfarge 5 53" xfId="11507"/>
    <cellStyle name="40% - uthevingsfarge 5 53 2" xfId="11508"/>
    <cellStyle name="40% - uthevingsfarge 5 54" xfId="11509"/>
    <cellStyle name="40% - uthevingsfarge 5 54 2" xfId="11510"/>
    <cellStyle name="40% - uthevingsfarge 5 55" xfId="11511"/>
    <cellStyle name="40% - uthevingsfarge 5 55 2" xfId="11512"/>
    <cellStyle name="40% - uthevingsfarge 5 56" xfId="11513"/>
    <cellStyle name="40% - uthevingsfarge 5 56 2" xfId="11514"/>
    <cellStyle name="40% - uthevingsfarge 5 57" xfId="11515"/>
    <cellStyle name="40% - uthevingsfarge 5 57 2" xfId="11516"/>
    <cellStyle name="40% - uthevingsfarge 5 58" xfId="11517"/>
    <cellStyle name="40% - uthevingsfarge 5 58 2" xfId="11518"/>
    <cellStyle name="40% - uthevingsfarge 5 59" xfId="11519"/>
    <cellStyle name="40% - uthevingsfarge 5 59 2" xfId="11520"/>
    <cellStyle name="40% - uthevingsfarge 5 6" xfId="4533"/>
    <cellStyle name="40% - uthevingsfarge 5 6 2" xfId="7303"/>
    <cellStyle name="40% - uthevingsfarge 5 6 2 2" xfId="7304"/>
    <cellStyle name="40% - uthevingsfarge 5 6 2_3. Chng in credit spreads" xfId="7305"/>
    <cellStyle name="40% - uthevingsfarge 5 6 3" xfId="7306"/>
    <cellStyle name="40% - uthevingsfarge 5 6 3 2" xfId="7307"/>
    <cellStyle name="40% - uthevingsfarge 5 6 3_3. Chng in credit spreads" xfId="7308"/>
    <cellStyle name="40% - uthevingsfarge 5 6 4" xfId="7309"/>
    <cellStyle name="40% - uthevingsfarge 5 6_3. Chng in credit spreads" xfId="7310"/>
    <cellStyle name="40% - uthevingsfarge 5 7" xfId="4534"/>
    <cellStyle name="40% - uthevingsfarge 5 7 2" xfId="7311"/>
    <cellStyle name="40% - uthevingsfarge 5 7_3. Chng in credit spreads" xfId="7312"/>
    <cellStyle name="40% - uthevingsfarge 5 8" xfId="4535"/>
    <cellStyle name="40% - uthevingsfarge 5 8 2" xfId="7313"/>
    <cellStyle name="40% - uthevingsfarge 5 8_3. Chng in credit spreads" xfId="7314"/>
    <cellStyle name="40% - uthevingsfarge 5 9" xfId="4536"/>
    <cellStyle name="40% - uthevingsfarge 5 9 2" xfId="11521"/>
    <cellStyle name="40% - uthevingsfarge 5 9_Results &amp; key fig." xfId="11522"/>
    <cellStyle name="40% - uthevingsfarge 5_7. Other MTM adjustments" xfId="7315"/>
    <cellStyle name="40% - uthevingsfarge 6" xfId="7316"/>
    <cellStyle name="40% - uthevingsfarge 6 10" xfId="4537"/>
    <cellStyle name="40% - uthevingsfarge 6 10 2" xfId="11523"/>
    <cellStyle name="40% - uthevingsfarge 6 10_Results &amp; key fig." xfId="11524"/>
    <cellStyle name="40% - uthevingsfarge 6 11" xfId="11525"/>
    <cellStyle name="40% - uthevingsfarge 6 11 2" xfId="11526"/>
    <cellStyle name="40% - uthevingsfarge 6 12" xfId="11527"/>
    <cellStyle name="40% - uthevingsfarge 6 12 2" xfId="11528"/>
    <cellStyle name="40% - uthevingsfarge 6 13" xfId="11529"/>
    <cellStyle name="40% - uthevingsfarge 6 13 2" xfId="11530"/>
    <cellStyle name="40% - uthevingsfarge 6 14" xfId="11531"/>
    <cellStyle name="40% - uthevingsfarge 6 14 2" xfId="11532"/>
    <cellStyle name="40% - uthevingsfarge 6 15" xfId="11533"/>
    <cellStyle name="40% - uthevingsfarge 6 15 2" xfId="11534"/>
    <cellStyle name="40% - uthevingsfarge 6 16" xfId="11535"/>
    <cellStyle name="40% - uthevingsfarge 6 16 2" xfId="11536"/>
    <cellStyle name="40% - uthevingsfarge 6 17" xfId="11537"/>
    <cellStyle name="40% - uthevingsfarge 6 17 2" xfId="11538"/>
    <cellStyle name="40% - uthevingsfarge 6 18" xfId="11539"/>
    <cellStyle name="40% - uthevingsfarge 6 18 2" xfId="11540"/>
    <cellStyle name="40% - uthevingsfarge 6 19" xfId="11541"/>
    <cellStyle name="40% - uthevingsfarge 6 19 2" xfId="11542"/>
    <cellStyle name="40% - uthevingsfarge 6 2" xfId="130"/>
    <cellStyle name="40% - uthevingsfarge 6 2 2" xfId="4538"/>
    <cellStyle name="40% - uthevingsfarge 6 2 2 2" xfId="4539"/>
    <cellStyle name="40% - uthevingsfarge 6 2 2 2 2" xfId="7317"/>
    <cellStyle name="40% - uthevingsfarge 6 2 2 2 2 2" xfId="7318"/>
    <cellStyle name="40% - uthevingsfarge 6 2 2 2 2 2 2" xfId="7319"/>
    <cellStyle name="40% - uthevingsfarge 6 2 2 2 2 2_3. Chng in credit spreads" xfId="7320"/>
    <cellStyle name="40% - uthevingsfarge 6 2 2 2 2 3" xfId="7321"/>
    <cellStyle name="40% - uthevingsfarge 6 2 2 2 2_3. Chng in credit spreads" xfId="7322"/>
    <cellStyle name="40% - uthevingsfarge 6 2 2 2 3" xfId="7323"/>
    <cellStyle name="40% - uthevingsfarge 6 2 2 2 3 2" xfId="7324"/>
    <cellStyle name="40% - uthevingsfarge 6 2 2 2 3 2 2" xfId="7325"/>
    <cellStyle name="40% - uthevingsfarge 6 2 2 2 3 2_3. Chng in credit spreads" xfId="7326"/>
    <cellStyle name="40% - uthevingsfarge 6 2 2 2 3 3" xfId="7327"/>
    <cellStyle name="40% - uthevingsfarge 6 2 2 2 3_3. Chng in credit spreads" xfId="7328"/>
    <cellStyle name="40% - uthevingsfarge 6 2 2 2 4" xfId="7329"/>
    <cellStyle name="40% - uthevingsfarge 6 2 2 2 4 2" xfId="7330"/>
    <cellStyle name="40% - uthevingsfarge 6 2 2 2 4_3. Chng in credit spreads" xfId="7331"/>
    <cellStyle name="40% - uthevingsfarge 6 2 2 2 5" xfId="7332"/>
    <cellStyle name="40% - uthevingsfarge 6 2 2 2 5 2" xfId="7333"/>
    <cellStyle name="40% - uthevingsfarge 6 2 2 2 5_3. Chng in credit spreads" xfId="7334"/>
    <cellStyle name="40% - uthevingsfarge 6 2 2 2 6" xfId="7335"/>
    <cellStyle name="40% - uthevingsfarge 6 2 2 2_3. Chng in credit spreads" xfId="7336"/>
    <cellStyle name="40% - uthevingsfarge 6 2 2 3" xfId="7337"/>
    <cellStyle name="40% - uthevingsfarge 6 2 2 3 2" xfId="7338"/>
    <cellStyle name="40% - uthevingsfarge 6 2 2 3 2 2" xfId="7339"/>
    <cellStyle name="40% - uthevingsfarge 6 2 2 3 2_3. Chng in credit spreads" xfId="7340"/>
    <cellStyle name="40% - uthevingsfarge 6 2 2 3 3" xfId="7341"/>
    <cellStyle name="40% - uthevingsfarge 6 2 2 3_3. Chng in credit spreads" xfId="7342"/>
    <cellStyle name="40% - uthevingsfarge 6 2 2 4" xfId="7343"/>
    <cellStyle name="40% - uthevingsfarge 6 2 2 4 2" xfId="7344"/>
    <cellStyle name="40% - uthevingsfarge 6 2 2 4 2 2" xfId="7345"/>
    <cellStyle name="40% - uthevingsfarge 6 2 2 4 2_3. Chng in credit spreads" xfId="7346"/>
    <cellStyle name="40% - uthevingsfarge 6 2 2 4 3" xfId="7347"/>
    <cellStyle name="40% - uthevingsfarge 6 2 2 4_3. Chng in credit spreads" xfId="7348"/>
    <cellStyle name="40% - uthevingsfarge 6 2 2 5" xfId="7349"/>
    <cellStyle name="40% - uthevingsfarge 6 2 2 5 2" xfId="7350"/>
    <cellStyle name="40% - uthevingsfarge 6 2 2 5 2 2" xfId="7351"/>
    <cellStyle name="40% - uthevingsfarge 6 2 2 5 2_3. Chng in credit spreads" xfId="7352"/>
    <cellStyle name="40% - uthevingsfarge 6 2 2 5 3" xfId="7353"/>
    <cellStyle name="40% - uthevingsfarge 6 2 2 5_3. Chng in credit spreads" xfId="7354"/>
    <cellStyle name="40% - uthevingsfarge 6 2 2 6" xfId="7355"/>
    <cellStyle name="40% - uthevingsfarge 6 2 2 6 2" xfId="7356"/>
    <cellStyle name="40% - uthevingsfarge 6 2 2 6_3. Chng in credit spreads" xfId="7357"/>
    <cellStyle name="40% - uthevingsfarge 6 2 2 7" xfId="7358"/>
    <cellStyle name="40% - uthevingsfarge 6 2 2_3. Chng in credit spreads" xfId="7359"/>
    <cellStyle name="40% - uthevingsfarge 6 2 3" xfId="4540"/>
    <cellStyle name="40% - uthevingsfarge 6 2 3 2" xfId="4541"/>
    <cellStyle name="40% - uthevingsfarge 6 2 3 2 2" xfId="7360"/>
    <cellStyle name="40% - uthevingsfarge 6 2 3 2 2 2" xfId="7361"/>
    <cellStyle name="40% - uthevingsfarge 6 2 3 2 2_3. Chng in credit spreads" xfId="7362"/>
    <cellStyle name="40% - uthevingsfarge 6 2 3 2 3" xfId="7363"/>
    <cellStyle name="40% - uthevingsfarge 6 2 3 2 3 2" xfId="7364"/>
    <cellStyle name="40% - uthevingsfarge 6 2 3 2 3_3. Chng in credit spreads" xfId="7365"/>
    <cellStyle name="40% - uthevingsfarge 6 2 3 2 4" xfId="7366"/>
    <cellStyle name="40% - uthevingsfarge 6 2 3 2 4 2" xfId="7367"/>
    <cellStyle name="40% - uthevingsfarge 6 2 3 2 4_3. Chng in credit spreads" xfId="7368"/>
    <cellStyle name="40% - uthevingsfarge 6 2 3 2 5" xfId="7369"/>
    <cellStyle name="40% - uthevingsfarge 6 2 3 2_3. Chng in credit spreads" xfId="7370"/>
    <cellStyle name="40% - uthevingsfarge 6 2 3 3" xfId="7371"/>
    <cellStyle name="40% - uthevingsfarge 6 2 3 3 2" xfId="7372"/>
    <cellStyle name="40% - uthevingsfarge 6 2 3 3 2 2" xfId="7373"/>
    <cellStyle name="40% - uthevingsfarge 6 2 3 3 2_3. Chng in credit spreads" xfId="7374"/>
    <cellStyle name="40% - uthevingsfarge 6 2 3 3 3" xfId="7375"/>
    <cellStyle name="40% - uthevingsfarge 6 2 3 3_3. Chng in credit spreads" xfId="7376"/>
    <cellStyle name="40% - uthevingsfarge 6 2 3 4" xfId="7377"/>
    <cellStyle name="40% - uthevingsfarge 6 2 3 4 2" xfId="7378"/>
    <cellStyle name="40% - uthevingsfarge 6 2 3 4_3. Chng in credit spreads" xfId="7379"/>
    <cellStyle name="40% - uthevingsfarge 6 2 3 5" xfId="7380"/>
    <cellStyle name="40% - uthevingsfarge 6 2 3 5 2" xfId="7381"/>
    <cellStyle name="40% - uthevingsfarge 6 2 3 5_3. Chng in credit spreads" xfId="7382"/>
    <cellStyle name="40% - uthevingsfarge 6 2 3 6" xfId="7383"/>
    <cellStyle name="40% - uthevingsfarge 6 2 3 6 2" xfId="7384"/>
    <cellStyle name="40% - uthevingsfarge 6 2 3 6_3. Chng in credit spreads" xfId="7385"/>
    <cellStyle name="40% - uthevingsfarge 6 2 3 7" xfId="7386"/>
    <cellStyle name="40% - uthevingsfarge 6 2 3_3. Chng in credit spreads" xfId="7387"/>
    <cellStyle name="40% - uthevingsfarge 6 2 4" xfId="4542"/>
    <cellStyle name="40% - uthevingsfarge 6 2 4 2" xfId="7388"/>
    <cellStyle name="40% - uthevingsfarge 6 2 4 2 2" xfId="7389"/>
    <cellStyle name="40% - uthevingsfarge 6 2 4 2_3. Chng in credit spreads" xfId="7390"/>
    <cellStyle name="40% - uthevingsfarge 6 2 4 3" xfId="7391"/>
    <cellStyle name="40% - uthevingsfarge 6 2 4 3 2" xfId="7392"/>
    <cellStyle name="40% - uthevingsfarge 6 2 4 3_3. Chng in credit spreads" xfId="7393"/>
    <cellStyle name="40% - uthevingsfarge 6 2 4 4" xfId="7394"/>
    <cellStyle name="40% - uthevingsfarge 6 2 4 4 2" xfId="7395"/>
    <cellStyle name="40% - uthevingsfarge 6 2 4 4_3. Chng in credit spreads" xfId="7396"/>
    <cellStyle name="40% - uthevingsfarge 6 2 4 5" xfId="7397"/>
    <cellStyle name="40% - uthevingsfarge 6 2 4_3. Chng in credit spreads" xfId="7398"/>
    <cellStyle name="40% - uthevingsfarge 6 2 5" xfId="7399"/>
    <cellStyle name="40% - uthevingsfarge 6 2 5 2" xfId="7400"/>
    <cellStyle name="40% - uthevingsfarge 6 2 5 2 2" xfId="7401"/>
    <cellStyle name="40% - uthevingsfarge 6 2 5 2_3. Chng in credit spreads" xfId="7402"/>
    <cellStyle name="40% - uthevingsfarge 6 2 5 3" xfId="7403"/>
    <cellStyle name="40% - uthevingsfarge 6 2 5_3. Chng in credit spreads" xfId="7404"/>
    <cellStyle name="40% - uthevingsfarge 6 2 6" xfId="7405"/>
    <cellStyle name="40% - uthevingsfarge 6 2 6 2" xfId="7406"/>
    <cellStyle name="40% - uthevingsfarge 6 2 6 2 2" xfId="7407"/>
    <cellStyle name="40% - uthevingsfarge 6 2 6 2_3. Chng in credit spreads" xfId="7408"/>
    <cellStyle name="40% - uthevingsfarge 6 2 6 3" xfId="7409"/>
    <cellStyle name="40% - uthevingsfarge 6 2 6_3. Chng in credit spreads" xfId="7410"/>
    <cellStyle name="40% - uthevingsfarge 6 2 7" xfId="7411"/>
    <cellStyle name="40% - uthevingsfarge 6 2 7 2" xfId="7412"/>
    <cellStyle name="40% - uthevingsfarge 6 2 7_3. Chng in credit spreads" xfId="7413"/>
    <cellStyle name="40% - uthevingsfarge 6 2 8" xfId="7414"/>
    <cellStyle name="40% - uthevingsfarge 6 2 8 2" xfId="7415"/>
    <cellStyle name="40% - uthevingsfarge 6 2 8_3. Chng in credit spreads" xfId="7416"/>
    <cellStyle name="40% - uthevingsfarge 6 2_Adj_Operating_expenses" xfId="4543"/>
    <cellStyle name="40% - uthevingsfarge 6 20" xfId="11543"/>
    <cellStyle name="40% - uthevingsfarge 6 20 2" xfId="11544"/>
    <cellStyle name="40% - uthevingsfarge 6 21" xfId="11545"/>
    <cellStyle name="40% - uthevingsfarge 6 21 2" xfId="11546"/>
    <cellStyle name="40% - uthevingsfarge 6 22" xfId="11547"/>
    <cellStyle name="40% - uthevingsfarge 6 22 2" xfId="11548"/>
    <cellStyle name="40% - uthevingsfarge 6 23" xfId="11549"/>
    <cellStyle name="40% - uthevingsfarge 6 23 2" xfId="11550"/>
    <cellStyle name="40% - uthevingsfarge 6 24" xfId="11551"/>
    <cellStyle name="40% - uthevingsfarge 6 24 2" xfId="11552"/>
    <cellStyle name="40% - uthevingsfarge 6 25" xfId="11553"/>
    <cellStyle name="40% - uthevingsfarge 6 25 2" xfId="11554"/>
    <cellStyle name="40% - uthevingsfarge 6 26" xfId="11555"/>
    <cellStyle name="40% - uthevingsfarge 6 26 2" xfId="11556"/>
    <cellStyle name="40% - uthevingsfarge 6 27" xfId="11557"/>
    <cellStyle name="40% - uthevingsfarge 6 27 2" xfId="11558"/>
    <cellStyle name="40% - uthevingsfarge 6 28" xfId="11559"/>
    <cellStyle name="40% - uthevingsfarge 6 28 2" xfId="11560"/>
    <cellStyle name="40% - uthevingsfarge 6 29" xfId="11561"/>
    <cellStyle name="40% - uthevingsfarge 6 29 2" xfId="11562"/>
    <cellStyle name="40% - uthevingsfarge 6 3" xfId="4544"/>
    <cellStyle name="40% - uthevingsfarge 6 3 2" xfId="4545"/>
    <cellStyle name="40% - uthevingsfarge 6 3 2 2" xfId="4546"/>
    <cellStyle name="40% - uthevingsfarge 6 3 2 2 2" xfId="7417"/>
    <cellStyle name="40% - uthevingsfarge 6 3 2 2 2 2" xfId="7418"/>
    <cellStyle name="40% - uthevingsfarge 6 3 2 2 2_3. Chng in credit spreads" xfId="7419"/>
    <cellStyle name="40% - uthevingsfarge 6 3 2 2 3" xfId="7420"/>
    <cellStyle name="40% - uthevingsfarge 6 3 2 2 3 2" xfId="7421"/>
    <cellStyle name="40% - uthevingsfarge 6 3 2 2 3_3. Chng in credit spreads" xfId="7422"/>
    <cellStyle name="40% - uthevingsfarge 6 3 2 2 4" xfId="7423"/>
    <cellStyle name="40% - uthevingsfarge 6 3 2 2_3. Chng in credit spreads" xfId="7424"/>
    <cellStyle name="40% - uthevingsfarge 6 3 2 3" xfId="7425"/>
    <cellStyle name="40% - uthevingsfarge 6 3 2 3 2" xfId="7426"/>
    <cellStyle name="40% - uthevingsfarge 6 3 2 3_3. Chng in credit spreads" xfId="7427"/>
    <cellStyle name="40% - uthevingsfarge 6 3 2 4" xfId="7428"/>
    <cellStyle name="40% - uthevingsfarge 6 3 2 4 2" xfId="7429"/>
    <cellStyle name="40% - uthevingsfarge 6 3 2 4_3. Chng in credit spreads" xfId="7430"/>
    <cellStyle name="40% - uthevingsfarge 6 3 2 5" xfId="7431"/>
    <cellStyle name="40% - uthevingsfarge 6 3 2_3. Chng in credit spreads" xfId="7432"/>
    <cellStyle name="40% - uthevingsfarge 6 3 3" xfId="4547"/>
    <cellStyle name="40% - uthevingsfarge 6 3 3 2" xfId="4548"/>
    <cellStyle name="40% - uthevingsfarge 6 3 3 2 2" xfId="7433"/>
    <cellStyle name="40% - uthevingsfarge 6 3 3 2 2 2" xfId="7434"/>
    <cellStyle name="40% - uthevingsfarge 6 3 3 2 2_3. Chng in credit spreads" xfId="7435"/>
    <cellStyle name="40% - uthevingsfarge 6 3 3 2 3" xfId="7436"/>
    <cellStyle name="40% - uthevingsfarge 6 3 3 2 3 2" xfId="7437"/>
    <cellStyle name="40% - uthevingsfarge 6 3 3 2 3_3. Chng in credit spreads" xfId="7438"/>
    <cellStyle name="40% - uthevingsfarge 6 3 3 2 4" xfId="7439"/>
    <cellStyle name="40% - uthevingsfarge 6 3 3 2_3. Chng in credit spreads" xfId="7440"/>
    <cellStyle name="40% - uthevingsfarge 6 3 3 3" xfId="7441"/>
    <cellStyle name="40% - uthevingsfarge 6 3 3 3 2" xfId="7442"/>
    <cellStyle name="40% - uthevingsfarge 6 3 3 3_3. Chng in credit spreads" xfId="7443"/>
    <cellStyle name="40% - uthevingsfarge 6 3 3 4" xfId="7444"/>
    <cellStyle name="40% - uthevingsfarge 6 3 3 4 2" xfId="7445"/>
    <cellStyle name="40% - uthevingsfarge 6 3 3 4_3. Chng in credit spreads" xfId="7446"/>
    <cellStyle name="40% - uthevingsfarge 6 3 3 5" xfId="7447"/>
    <cellStyle name="40% - uthevingsfarge 6 3 3_3. Chng in credit spreads" xfId="7448"/>
    <cellStyle name="40% - uthevingsfarge 6 3 4" xfId="4549"/>
    <cellStyle name="40% - uthevingsfarge 6 3 4 2" xfId="7449"/>
    <cellStyle name="40% - uthevingsfarge 6 3 4 2 2" xfId="7450"/>
    <cellStyle name="40% - uthevingsfarge 6 3 4 2_3. Chng in credit spreads" xfId="7451"/>
    <cellStyle name="40% - uthevingsfarge 6 3 4 3" xfId="7452"/>
    <cellStyle name="40% - uthevingsfarge 6 3 4 3 2" xfId="7453"/>
    <cellStyle name="40% - uthevingsfarge 6 3 4 3_3. Chng in credit spreads" xfId="7454"/>
    <cellStyle name="40% - uthevingsfarge 6 3 4 4" xfId="7455"/>
    <cellStyle name="40% - uthevingsfarge 6 3 4_3. Chng in credit spreads" xfId="7456"/>
    <cellStyle name="40% - uthevingsfarge 6 3 5" xfId="7457"/>
    <cellStyle name="40% - uthevingsfarge 6 3 5 2" xfId="7458"/>
    <cellStyle name="40% - uthevingsfarge 6 3 5_3. Chng in credit spreads" xfId="7459"/>
    <cellStyle name="40% - uthevingsfarge 6 3 6" xfId="7460"/>
    <cellStyle name="40% - uthevingsfarge 6 3 6 2" xfId="7461"/>
    <cellStyle name="40% - uthevingsfarge 6 3 6_3. Chng in credit spreads" xfId="7462"/>
    <cellStyle name="40% - uthevingsfarge 6 3 7" xfId="7463"/>
    <cellStyle name="40% - uthevingsfarge 6 3 7 2" xfId="7464"/>
    <cellStyle name="40% - uthevingsfarge 6 3 7_3. Chng in credit spreads" xfId="7465"/>
    <cellStyle name="40% - uthevingsfarge 6 3_Finansresultat etter cut-off_31.08.11" xfId="4550"/>
    <cellStyle name="40% - uthevingsfarge 6 30" xfId="11563"/>
    <cellStyle name="40% - uthevingsfarge 6 30 2" xfId="11564"/>
    <cellStyle name="40% - uthevingsfarge 6 31" xfId="11565"/>
    <cellStyle name="40% - uthevingsfarge 6 31 2" xfId="11566"/>
    <cellStyle name="40% - uthevingsfarge 6 32" xfId="11567"/>
    <cellStyle name="40% - uthevingsfarge 6 32 2" xfId="11568"/>
    <cellStyle name="40% - uthevingsfarge 6 33" xfId="11569"/>
    <cellStyle name="40% - uthevingsfarge 6 33 2" xfId="11570"/>
    <cellStyle name="40% - uthevingsfarge 6 34" xfId="11571"/>
    <cellStyle name="40% - uthevingsfarge 6 34 2" xfId="11572"/>
    <cellStyle name="40% - uthevingsfarge 6 35" xfId="11573"/>
    <cellStyle name="40% - uthevingsfarge 6 35 2" xfId="11574"/>
    <cellStyle name="40% - uthevingsfarge 6 36" xfId="11575"/>
    <cellStyle name="40% - uthevingsfarge 6 36 2" xfId="11576"/>
    <cellStyle name="40% - uthevingsfarge 6 37" xfId="11577"/>
    <cellStyle name="40% - uthevingsfarge 6 37 2" xfId="11578"/>
    <cellStyle name="40% - uthevingsfarge 6 38" xfId="11579"/>
    <cellStyle name="40% - uthevingsfarge 6 38 2" xfId="11580"/>
    <cellStyle name="40% - uthevingsfarge 6 39" xfId="11581"/>
    <cellStyle name="40% - uthevingsfarge 6 39 2" xfId="11582"/>
    <cellStyle name="40% - uthevingsfarge 6 4" xfId="4551"/>
    <cellStyle name="40% - uthevingsfarge 6 4 2" xfId="4552"/>
    <cellStyle name="40% - uthevingsfarge 6 4 2 2" xfId="7466"/>
    <cellStyle name="40% - uthevingsfarge 6 4 2 2 2" xfId="7467"/>
    <cellStyle name="40% - uthevingsfarge 6 4 2 2_3. Chng in credit spreads" xfId="7468"/>
    <cellStyle name="40% - uthevingsfarge 6 4 2 3" xfId="7469"/>
    <cellStyle name="40% - uthevingsfarge 6 4 2 3 2" xfId="7470"/>
    <cellStyle name="40% - uthevingsfarge 6 4 2 3_3. Chng in credit spreads" xfId="7471"/>
    <cellStyle name="40% - uthevingsfarge 6 4 2 4" xfId="7472"/>
    <cellStyle name="40% - uthevingsfarge 6 4 2_3. Chng in credit spreads" xfId="7473"/>
    <cellStyle name="40% - uthevingsfarge 6 4 3" xfId="7474"/>
    <cellStyle name="40% - uthevingsfarge 6 4 3 2" xfId="7475"/>
    <cellStyle name="40% - uthevingsfarge 6 4 3_3. Chng in credit spreads" xfId="7476"/>
    <cellStyle name="40% - uthevingsfarge 6 4 4" xfId="7477"/>
    <cellStyle name="40% - uthevingsfarge 6 4 4 2" xfId="7478"/>
    <cellStyle name="40% - uthevingsfarge 6 4 4_3. Chng in credit spreads" xfId="7479"/>
    <cellStyle name="40% - uthevingsfarge 6 4 5" xfId="7480"/>
    <cellStyle name="40% - uthevingsfarge 6 4_3. Chng in credit spreads" xfId="7481"/>
    <cellStyle name="40% - uthevingsfarge 6 40" xfId="11583"/>
    <cellStyle name="40% - uthevingsfarge 6 40 2" xfId="11584"/>
    <cellStyle name="40% - uthevingsfarge 6 41" xfId="11585"/>
    <cellStyle name="40% - uthevingsfarge 6 41 2" xfId="11586"/>
    <cellStyle name="40% - uthevingsfarge 6 42" xfId="11587"/>
    <cellStyle name="40% - uthevingsfarge 6 42 2" xfId="11588"/>
    <cellStyle name="40% - uthevingsfarge 6 43" xfId="11589"/>
    <cellStyle name="40% - uthevingsfarge 6 43 2" xfId="11590"/>
    <cellStyle name="40% - uthevingsfarge 6 44" xfId="11591"/>
    <cellStyle name="40% - uthevingsfarge 6 44 2" xfId="11592"/>
    <cellStyle name="40% - uthevingsfarge 6 45" xfId="11593"/>
    <cellStyle name="40% - uthevingsfarge 6 45 2" xfId="11594"/>
    <cellStyle name="40% - uthevingsfarge 6 46" xfId="11595"/>
    <cellStyle name="40% - uthevingsfarge 6 46 2" xfId="11596"/>
    <cellStyle name="40% - uthevingsfarge 6 47" xfId="11597"/>
    <cellStyle name="40% - uthevingsfarge 6 47 2" xfId="11598"/>
    <cellStyle name="40% - uthevingsfarge 6 48" xfId="11599"/>
    <cellStyle name="40% - uthevingsfarge 6 48 2" xfId="11600"/>
    <cellStyle name="40% - uthevingsfarge 6 49" xfId="11601"/>
    <cellStyle name="40% - uthevingsfarge 6 49 2" xfId="11602"/>
    <cellStyle name="40% - uthevingsfarge 6 5" xfId="4553"/>
    <cellStyle name="40% - uthevingsfarge 6 5 2" xfId="4554"/>
    <cellStyle name="40% - uthevingsfarge 6 5 2 2" xfId="7482"/>
    <cellStyle name="40% - uthevingsfarge 6 5 2 2 2" xfId="7483"/>
    <cellStyle name="40% - uthevingsfarge 6 5 2 2_3. Chng in credit spreads" xfId="7484"/>
    <cellStyle name="40% - uthevingsfarge 6 5 2 3" xfId="7485"/>
    <cellStyle name="40% - uthevingsfarge 6 5 2 3 2" xfId="7486"/>
    <cellStyle name="40% - uthevingsfarge 6 5 2 3_3. Chng in credit spreads" xfId="7487"/>
    <cellStyle name="40% - uthevingsfarge 6 5 2 4" xfId="7488"/>
    <cellStyle name="40% - uthevingsfarge 6 5 2_3. Chng in credit spreads" xfId="7489"/>
    <cellStyle name="40% - uthevingsfarge 6 5 3" xfId="7490"/>
    <cellStyle name="40% - uthevingsfarge 6 5 3 2" xfId="7491"/>
    <cellStyle name="40% - uthevingsfarge 6 5 3_3. Chng in credit spreads" xfId="7492"/>
    <cellStyle name="40% - uthevingsfarge 6 5 4" xfId="7493"/>
    <cellStyle name="40% - uthevingsfarge 6 5 4 2" xfId="7494"/>
    <cellStyle name="40% - uthevingsfarge 6 5 4_3. Chng in credit spreads" xfId="7495"/>
    <cellStyle name="40% - uthevingsfarge 6 5 5" xfId="7496"/>
    <cellStyle name="40% - uthevingsfarge 6 5_3. Chng in credit spreads" xfId="7497"/>
    <cellStyle name="40% - uthevingsfarge 6 50" xfId="11603"/>
    <cellStyle name="40% - uthevingsfarge 6 50 2" xfId="11604"/>
    <cellStyle name="40% - uthevingsfarge 6 51" xfId="11605"/>
    <cellStyle name="40% - uthevingsfarge 6 51 2" xfId="11606"/>
    <cellStyle name="40% - uthevingsfarge 6 52" xfId="11607"/>
    <cellStyle name="40% - uthevingsfarge 6 52 2" xfId="11608"/>
    <cellStyle name="40% - uthevingsfarge 6 53" xfId="11609"/>
    <cellStyle name="40% - uthevingsfarge 6 53 2" xfId="11610"/>
    <cellStyle name="40% - uthevingsfarge 6 54" xfId="11611"/>
    <cellStyle name="40% - uthevingsfarge 6 54 2" xfId="11612"/>
    <cellStyle name="40% - uthevingsfarge 6 55" xfId="11613"/>
    <cellStyle name="40% - uthevingsfarge 6 55 2" xfId="11614"/>
    <cellStyle name="40% - uthevingsfarge 6 56" xfId="11615"/>
    <cellStyle name="40% - uthevingsfarge 6 56 2" xfId="11616"/>
    <cellStyle name="40% - uthevingsfarge 6 57" xfId="11617"/>
    <cellStyle name="40% - uthevingsfarge 6 57 2" xfId="11618"/>
    <cellStyle name="40% - uthevingsfarge 6 58" xfId="11619"/>
    <cellStyle name="40% - uthevingsfarge 6 58 2" xfId="11620"/>
    <cellStyle name="40% - uthevingsfarge 6 59" xfId="11621"/>
    <cellStyle name="40% - uthevingsfarge 6 59 2" xfId="11622"/>
    <cellStyle name="40% - uthevingsfarge 6 6" xfId="4555"/>
    <cellStyle name="40% - uthevingsfarge 6 6 2" xfId="7498"/>
    <cellStyle name="40% - uthevingsfarge 6 6 2 2" xfId="7499"/>
    <cellStyle name="40% - uthevingsfarge 6 6 2_3. Chng in credit spreads" xfId="7500"/>
    <cellStyle name="40% - uthevingsfarge 6 6 3" xfId="7501"/>
    <cellStyle name="40% - uthevingsfarge 6 6 3 2" xfId="7502"/>
    <cellStyle name="40% - uthevingsfarge 6 6 3_3. Chng in credit spreads" xfId="7503"/>
    <cellStyle name="40% - uthevingsfarge 6 6 4" xfId="7504"/>
    <cellStyle name="40% - uthevingsfarge 6 6_3. Chng in credit spreads" xfId="7505"/>
    <cellStyle name="40% - uthevingsfarge 6 7" xfId="4556"/>
    <cellStyle name="40% - uthevingsfarge 6 7 2" xfId="7506"/>
    <cellStyle name="40% - uthevingsfarge 6 7_3. Chng in credit spreads" xfId="7507"/>
    <cellStyle name="40% - uthevingsfarge 6 8" xfId="4557"/>
    <cellStyle name="40% - uthevingsfarge 6 8 2" xfId="7508"/>
    <cellStyle name="40% - uthevingsfarge 6 8_3. Chng in credit spreads" xfId="7509"/>
    <cellStyle name="40% - uthevingsfarge 6 9" xfId="4558"/>
    <cellStyle name="40% - uthevingsfarge 6 9 2" xfId="11623"/>
    <cellStyle name="40% - uthevingsfarge 6 9_Results &amp; key fig." xfId="11624"/>
    <cellStyle name="40% - uthevingsfarge 6_7. Other MTM adjustments" xfId="7510"/>
    <cellStyle name="40% - Акцент1" xfId="1150"/>
    <cellStyle name="40% - Акцент2" xfId="1151"/>
    <cellStyle name="40% - Акцент3" xfId="1152"/>
    <cellStyle name="40% - Акцент4" xfId="1153"/>
    <cellStyle name="40% - Акцент5" xfId="1154"/>
    <cellStyle name="40% - Акцент6" xfId="1155"/>
    <cellStyle name="49" xfId="4559"/>
    <cellStyle name="60 % - Markeringsfarve1" xfId="11625"/>
    <cellStyle name="60 % - Markeringsfarve2" xfId="11626"/>
    <cellStyle name="60 % - Markeringsfarve3" xfId="11627"/>
    <cellStyle name="60 % - Markeringsfarve4" xfId="11628"/>
    <cellStyle name="60 % - Markeringsfarve5" xfId="11629"/>
    <cellStyle name="60 % - Markeringsfarve6" xfId="11630"/>
    <cellStyle name="60% - 1. jelölőszín" xfId="11631"/>
    <cellStyle name="60% - 2. jelölőszín" xfId="11632"/>
    <cellStyle name="60% - 3. jelölőszín" xfId="11633"/>
    <cellStyle name="60% - 4. jelölőszín" xfId="11634"/>
    <cellStyle name="60% - 5. jelölőszín" xfId="11635"/>
    <cellStyle name="60% - 6. jelölőszín" xfId="11636"/>
    <cellStyle name="60% - Accent1" xfId="131"/>
    <cellStyle name="60% - Accent1 2" xfId="1156"/>
    <cellStyle name="60% - Accent1 2 2" xfId="4561"/>
    <cellStyle name="60% - Accent1 2 3" xfId="4562"/>
    <cellStyle name="60% - Accent1 2 3 2" xfId="4563"/>
    <cellStyle name="60% - Accent1 2 3 3" xfId="4564"/>
    <cellStyle name="60% - Accent1 2 3 4" xfId="4565"/>
    <cellStyle name="60% - Accent1 2 3 5" xfId="4566"/>
    <cellStyle name="60% - Accent1 2 3_Results &amp; key fig." xfId="11637"/>
    <cellStyle name="60% - Accent1 2 4" xfId="4567"/>
    <cellStyle name="60% - Accent1 2_Expenses (1)" xfId="4560"/>
    <cellStyle name="60% - Accent1 3" xfId="4568"/>
    <cellStyle name="60% - Accent1_7. Other MTM adjustments" xfId="7511"/>
    <cellStyle name="60% - Accent2" xfId="132"/>
    <cellStyle name="60% - Accent2 2" xfId="1157"/>
    <cellStyle name="60% - Accent2 2 2" xfId="4570"/>
    <cellStyle name="60% - Accent2 2 3" xfId="11638"/>
    <cellStyle name="60% - Accent2 2_Expenses (1)" xfId="4569"/>
    <cellStyle name="60% - Accent2 3" xfId="4571"/>
    <cellStyle name="60% - Accent2_7. Other MTM adjustments" xfId="7512"/>
    <cellStyle name="60% - Accent3" xfId="133"/>
    <cellStyle name="60% - Accent3 2" xfId="1158"/>
    <cellStyle name="60% - Accent3 2 2" xfId="4573"/>
    <cellStyle name="60% - Accent3 2 3" xfId="4574"/>
    <cellStyle name="60% - Accent3 2 3 2" xfId="4575"/>
    <cellStyle name="60% - Accent3 2 3 3" xfId="4576"/>
    <cellStyle name="60% - Accent3 2 3 4" xfId="4577"/>
    <cellStyle name="60% - Accent3 2 3 5" xfId="4578"/>
    <cellStyle name="60% - Accent3 2 3_Results &amp; key fig." xfId="11639"/>
    <cellStyle name="60% - Accent3 2 4" xfId="4579"/>
    <cellStyle name="60% - Accent3 2_Expenses (1)" xfId="4572"/>
    <cellStyle name="60% - Accent3 3" xfId="4580"/>
    <cellStyle name="60% - Accent3_7. Other MTM adjustments" xfId="7513"/>
    <cellStyle name="60% - Accent4" xfId="134"/>
    <cellStyle name="60% - Accent4 2" xfId="1159"/>
    <cellStyle name="60% - Accent4 2 2" xfId="4582"/>
    <cellStyle name="60% - Accent4 2 3" xfId="4583"/>
    <cellStyle name="60% - Accent4 2 3 2" xfId="4584"/>
    <cellStyle name="60% - Accent4 2 3 3" xfId="4585"/>
    <cellStyle name="60% - Accent4 2 3 4" xfId="4586"/>
    <cellStyle name="60% - Accent4 2 3 5" xfId="4587"/>
    <cellStyle name="60% - Accent4 2 3_Results &amp; key fig." xfId="11640"/>
    <cellStyle name="60% - Accent4 2 4" xfId="4588"/>
    <cellStyle name="60% - Accent4 2_Expenses (1)" xfId="4581"/>
    <cellStyle name="60% - Accent4 3" xfId="4589"/>
    <cellStyle name="60% - Accent4_7. Other MTM adjustments" xfId="7514"/>
    <cellStyle name="60% - Accent5" xfId="135"/>
    <cellStyle name="60% - Accent5 2" xfId="1160"/>
    <cellStyle name="60% - Accent5 2 2" xfId="4591"/>
    <cellStyle name="60% - Accent5 2 3" xfId="11641"/>
    <cellStyle name="60% - Accent5 2_Expenses (1)" xfId="4590"/>
    <cellStyle name="60% - Accent5 3" xfId="4592"/>
    <cellStyle name="60% - Accent5_7. Other MTM adjustments" xfId="7515"/>
    <cellStyle name="60% - Accent6" xfId="136"/>
    <cellStyle name="60% - Accent6 2" xfId="1161"/>
    <cellStyle name="60% - Accent6 2 2" xfId="4594"/>
    <cellStyle name="60% - Accent6 2 3" xfId="4595"/>
    <cellStyle name="60% - Accent6 2 3 2" xfId="4596"/>
    <cellStyle name="60% - Accent6 2 3 3" xfId="4597"/>
    <cellStyle name="60% - Accent6 2 3 4" xfId="4598"/>
    <cellStyle name="60% - Accent6 2 3 5" xfId="4599"/>
    <cellStyle name="60% - Accent6 2 3_Results &amp; key fig." xfId="11642"/>
    <cellStyle name="60% - Accent6 2 4" xfId="4600"/>
    <cellStyle name="60% - Accent6 2_Expenses (1)" xfId="4593"/>
    <cellStyle name="60% - Accent6 3" xfId="4601"/>
    <cellStyle name="60% - Accent6_7. Other MTM adjustments" xfId="7516"/>
    <cellStyle name="60% - akcent 1" xfId="1162"/>
    <cellStyle name="60% - akcent 2" xfId="1163"/>
    <cellStyle name="60% - akcent 3" xfId="1164"/>
    <cellStyle name="60% - akcent 4" xfId="1165"/>
    <cellStyle name="60% - akcent 5" xfId="1166"/>
    <cellStyle name="60% - akcent 6" xfId="1167"/>
    <cellStyle name="60% - Énfasis1" xfId="11643"/>
    <cellStyle name="60% - Énfasis2" xfId="11644"/>
    <cellStyle name="60% - Énfasis3" xfId="11645"/>
    <cellStyle name="60% - Énfasis4" xfId="11646"/>
    <cellStyle name="60% - Énfasis5" xfId="11647"/>
    <cellStyle name="60% - Énfasis6" xfId="11648"/>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xfId="7517"/>
    <cellStyle name="60% - uthevingsfarge 1 2" xfId="143"/>
    <cellStyle name="60% - uthevingsfarge 1 2 2" xfId="11649"/>
    <cellStyle name="60% - uthevingsfarge 1 2_Results &amp; key fig." xfId="11650"/>
    <cellStyle name="60% - uthevingsfarge 1 3" xfId="4602"/>
    <cellStyle name="60% - uthevingsfarge 1_7. Other MTM adjustments" xfId="7518"/>
    <cellStyle name="60% - uthevingsfarge 2" xfId="7519"/>
    <cellStyle name="60% - uthevingsfarge 2 2" xfId="144"/>
    <cellStyle name="60% - uthevingsfarge 2 2 2" xfId="11651"/>
    <cellStyle name="60% - uthevingsfarge 2 2_Results &amp; key fig." xfId="11652"/>
    <cellStyle name="60% - uthevingsfarge 2 3" xfId="4603"/>
    <cellStyle name="60% - uthevingsfarge 2_7. Other MTM adjustments" xfId="7520"/>
    <cellStyle name="60% - uthevingsfarge 3" xfId="7521"/>
    <cellStyle name="60% - uthevingsfarge 3 2" xfId="145"/>
    <cellStyle name="60% - uthevingsfarge 3 2 2" xfId="11653"/>
    <cellStyle name="60% - uthevingsfarge 3 2_Results &amp; key fig." xfId="11654"/>
    <cellStyle name="60% - uthevingsfarge 3 3" xfId="4604"/>
    <cellStyle name="60% - uthevingsfarge 3_7. Other MTM adjustments" xfId="7522"/>
    <cellStyle name="60% - uthevingsfarge 4" xfId="7523"/>
    <cellStyle name="60% - uthevingsfarge 4 2" xfId="146"/>
    <cellStyle name="60% - uthevingsfarge 4 2 2" xfId="11655"/>
    <cellStyle name="60% - uthevingsfarge 4 2_Results &amp; key fig." xfId="11656"/>
    <cellStyle name="60% - uthevingsfarge 4 3" xfId="4605"/>
    <cellStyle name="60% - uthevingsfarge 4_7. Other MTM adjustments" xfId="7524"/>
    <cellStyle name="60% - uthevingsfarge 5" xfId="7525"/>
    <cellStyle name="60% - uthevingsfarge 5 2" xfId="147"/>
    <cellStyle name="60% - uthevingsfarge 5 2 2" xfId="11657"/>
    <cellStyle name="60% - uthevingsfarge 5 2_Results &amp; key fig." xfId="11658"/>
    <cellStyle name="60% - uthevingsfarge 5 3" xfId="4606"/>
    <cellStyle name="60% - uthevingsfarge 5_7. Other MTM adjustments" xfId="7526"/>
    <cellStyle name="60% - uthevingsfarge 6" xfId="7527"/>
    <cellStyle name="60% - uthevingsfarge 6 2" xfId="148"/>
    <cellStyle name="60% - uthevingsfarge 6 2 2" xfId="11659"/>
    <cellStyle name="60% - uthevingsfarge 6 2_Results &amp; key fig." xfId="11660"/>
    <cellStyle name="60% - uthevingsfarge 6 3" xfId="4607"/>
    <cellStyle name="60% - uthevingsfarge 6_7. Other MTM adjustments" xfId="7528"/>
    <cellStyle name="60% - Акцент1" xfId="1168"/>
    <cellStyle name="60% - Акцент2" xfId="1169"/>
    <cellStyle name="60% - Акцент3" xfId="1170"/>
    <cellStyle name="60% - Акцент4" xfId="1171"/>
    <cellStyle name="60% - Акцент5" xfId="1172"/>
    <cellStyle name="60% - Акцент6" xfId="1173"/>
    <cellStyle name="Accent1" xfId="149"/>
    <cellStyle name="Accent1 2" xfId="1174"/>
    <cellStyle name="Accent1 2 2" xfId="4609"/>
    <cellStyle name="Accent1 2 3" xfId="4610"/>
    <cellStyle name="Accent1 2 3 2" xfId="4611"/>
    <cellStyle name="Accent1 2 3 3" xfId="4612"/>
    <cellStyle name="Accent1 2 3 4" xfId="4613"/>
    <cellStyle name="Accent1 2 3 5" xfId="4614"/>
    <cellStyle name="Accent1 2 3_Results &amp; key fig." xfId="11661"/>
    <cellStyle name="Accent1 2 4" xfId="4615"/>
    <cellStyle name="Accent1 2_Expenses (1)" xfId="4608"/>
    <cellStyle name="Accent1 3" xfId="4616"/>
    <cellStyle name="Accent1_7. Other MTM adjustments" xfId="7529"/>
    <cellStyle name="Accent2" xfId="150"/>
    <cellStyle name="Accent2 2" xfId="1175"/>
    <cellStyle name="Accent2 2 2" xfId="4618"/>
    <cellStyle name="Accent2 2 3" xfId="11662"/>
    <cellStyle name="Accent2 2_Expenses (1)" xfId="4617"/>
    <cellStyle name="Accent2 3" xfId="4619"/>
    <cellStyle name="Accent2_7. Other MTM adjustments" xfId="7530"/>
    <cellStyle name="Accent3" xfId="151"/>
    <cellStyle name="Accent3 2" xfId="1176"/>
    <cellStyle name="Accent3 2 2" xfId="4621"/>
    <cellStyle name="Accent3 2 3" xfId="11663"/>
    <cellStyle name="Accent3 2_Expenses (1)" xfId="4620"/>
    <cellStyle name="Accent3 3" xfId="4622"/>
    <cellStyle name="Accent3_7. Other MTM adjustments" xfId="7531"/>
    <cellStyle name="Accent4" xfId="152"/>
    <cellStyle name="Accent4 2" xfId="1177"/>
    <cellStyle name="Accent4 2 2" xfId="4624"/>
    <cellStyle name="Accent4 2 3" xfId="4625"/>
    <cellStyle name="Accent4 2 3 2" xfId="4626"/>
    <cellStyle name="Accent4 2 3 3" xfId="4627"/>
    <cellStyle name="Accent4 2 3 4" xfId="4628"/>
    <cellStyle name="Accent4 2 3 5" xfId="4629"/>
    <cellStyle name="Accent4 2 3_Results &amp; key fig." xfId="11664"/>
    <cellStyle name="Accent4 2 4" xfId="4630"/>
    <cellStyle name="Accent4 2_Expenses (1)" xfId="4623"/>
    <cellStyle name="Accent4 3" xfId="4631"/>
    <cellStyle name="Accent4_7. Other MTM adjustments" xfId="7532"/>
    <cellStyle name="Accent5" xfId="153"/>
    <cellStyle name="Accent5 2" xfId="4633"/>
    <cellStyle name="Accent5 2 2" xfId="4634"/>
    <cellStyle name="Accent5 2 3" xfId="11665"/>
    <cellStyle name="Accent5 2_Results &amp; key fig." xfId="7533"/>
    <cellStyle name="Accent5 3" xfId="4635"/>
    <cellStyle name="Accent5_Expenses (1)" xfId="4632"/>
    <cellStyle name="Accent6" xfId="154"/>
    <cellStyle name="Accent6 2" xfId="1178"/>
    <cellStyle name="Accent6 2 2" xfId="4637"/>
    <cellStyle name="Accent6 2 3" xfId="11666"/>
    <cellStyle name="Accent6 2_Expenses (1)" xfId="4636"/>
    <cellStyle name="Accent6 3" xfId="4638"/>
    <cellStyle name="Accent6_7. Other MTM adjustments" xfId="7534"/>
    <cellStyle name="Actual data" xfId="155"/>
    <cellStyle name="Actual data 2" xfId="156"/>
    <cellStyle name="Actual data 2 2" xfId="7535"/>
    <cellStyle name="Actual data 2_Fin perf (2)" xfId="12326"/>
    <cellStyle name="Actual data 3" xfId="157"/>
    <cellStyle name="Actual data 3 2" xfId="158"/>
    <cellStyle name="Actual data 3_Expenses (1)" xfId="4639"/>
    <cellStyle name="Actual data_Adj_Income_statement_quarter" xfId="12327"/>
    <cellStyle name="Actual year" xfId="159"/>
    <cellStyle name="Actual year 2" xfId="160"/>
    <cellStyle name="Actual year 2 2" xfId="7536"/>
    <cellStyle name="Actual year 2 2 2" xfId="7537"/>
    <cellStyle name="Actual year 2 2_7. Other MTM adjustments" xfId="7538"/>
    <cellStyle name="Actual year 2 3" xfId="7539"/>
    <cellStyle name="Actual year 2_7. Other MTM adjustments" xfId="7540"/>
    <cellStyle name="Actual year 3" xfId="161"/>
    <cellStyle name="Actual year 3 2" xfId="162"/>
    <cellStyle name="Actual year 3 2 2" xfId="7541"/>
    <cellStyle name="Actual year 3 2_7. Other MTM adjustments" xfId="7542"/>
    <cellStyle name="Actual year 3 3" xfId="7543"/>
    <cellStyle name="Actual year 3_7. Other MTM adjustments" xfId="7544"/>
    <cellStyle name="Actual year 4" xfId="7545"/>
    <cellStyle name="Actual year 4 2" xfId="7546"/>
    <cellStyle name="Actual year 4_7. Other MTM adjustments" xfId="7547"/>
    <cellStyle name="Actual year 5" xfId="7548"/>
    <cellStyle name="Actual year_1" xfId="7549"/>
    <cellStyle name="Actuals Cells" xfId="163"/>
    <cellStyle name="Actuals Cells 2" xfId="164"/>
    <cellStyle name="Actuals Cells 2 2" xfId="4640"/>
    <cellStyle name="Actuals Cells 2 2 2" xfId="4641"/>
    <cellStyle name="Actuals Cells 2 2 2 2" xfId="4642"/>
    <cellStyle name="Actuals Cells 2 2 3" xfId="4643"/>
    <cellStyle name="Actuals Cells 2 2 4" xfId="4644"/>
    <cellStyle name="Actuals Cells 2 3" xfId="4645"/>
    <cellStyle name="Actuals Cells 2 3 2" xfId="4646"/>
    <cellStyle name="Actuals Cells 2 4" xfId="4647"/>
    <cellStyle name="Actuals Cells 2 5" xfId="4648"/>
    <cellStyle name="Actuals Cells 3" xfId="165"/>
    <cellStyle name="Actuals Cells 3 2" xfId="166"/>
    <cellStyle name="Actuals Cells 3 3" xfId="4650"/>
    <cellStyle name="Actuals Cells 3 4" xfId="4651"/>
    <cellStyle name="Actuals Cells 3_Expenses (1)" xfId="4649"/>
    <cellStyle name="Actuals Cells 4" xfId="4652"/>
    <cellStyle name="Actuals Cells 5" xfId="4653"/>
    <cellStyle name="Actuals Cells 6" xfId="4654"/>
    <cellStyle name="Actuals Cells_1" xfId="7550"/>
    <cellStyle name="Advarselstekst" xfId="11667"/>
    <cellStyle name="AFE" xfId="167"/>
    <cellStyle name="AFE 2" xfId="4656"/>
    <cellStyle name="AFE 3" xfId="4657"/>
    <cellStyle name="AFE_Expenses (1)" xfId="4655"/>
    <cellStyle name="Aiškinamasis tekstas" xfId="168"/>
    <cellStyle name="Akcent 1" xfId="1179"/>
    <cellStyle name="Akcent 2" xfId="1180"/>
    <cellStyle name="Akcent 3" xfId="1181"/>
    <cellStyle name="Akcent 4" xfId="1182"/>
    <cellStyle name="Akcent 5" xfId="1183"/>
    <cellStyle name="Akcent 6" xfId="1184"/>
    <cellStyle name="annee semestre" xfId="10035"/>
    <cellStyle name="Arial 10" xfId="169"/>
    <cellStyle name="Arial 10 2" xfId="706"/>
    <cellStyle name="Arial 10 3" xfId="1442"/>
    <cellStyle name="Arial 10 4" xfId="11668"/>
    <cellStyle name="Arial 10_Expenses (1)" xfId="4658"/>
    <cellStyle name="Arial 12" xfId="170"/>
    <cellStyle name="Bad" xfId="171"/>
    <cellStyle name="Bad 2" xfId="1185"/>
    <cellStyle name="Bad 2 2" xfId="4660"/>
    <cellStyle name="Bad 2 3" xfId="11669"/>
    <cellStyle name="Bad 2_Expenses (1)" xfId="4659"/>
    <cellStyle name="Bad 3" xfId="4661"/>
    <cellStyle name="Bad_7. Other MTM adjustments" xfId="7551"/>
    <cellStyle name="Bemærk!" xfId="11670"/>
    <cellStyle name="Beregning" xfId="7552"/>
    <cellStyle name="Beregning 2" xfId="172"/>
    <cellStyle name="Beregning 2 2" xfId="11671"/>
    <cellStyle name="Beregning 2_Results &amp; key fig." xfId="11672"/>
    <cellStyle name="Beregning 3" xfId="4662"/>
    <cellStyle name="Beregning 3 2" xfId="7554"/>
    <cellStyle name="Beregning 3_Results &amp; key fig." xfId="7553"/>
    <cellStyle name="Beregning_7. Other MTM adjustments" xfId="7555"/>
    <cellStyle name="Bevitel" xfId="11673"/>
    <cellStyle name="BLACK" xfId="173"/>
    <cellStyle name="Blank" xfId="174"/>
    <cellStyle name="Blank 2" xfId="4663"/>
    <cellStyle name="Blank_Adj_Operating_expenses" xfId="4664"/>
    <cellStyle name="BlanketOverskrift" xfId="175"/>
    <cellStyle name="Blankettnamn" xfId="176"/>
    <cellStyle name="Blogas" xfId="177"/>
    <cellStyle name="Body_$Dollars" xfId="178"/>
    <cellStyle name="Border Heavy" xfId="179"/>
    <cellStyle name="Border Thin" xfId="180"/>
    <cellStyle name="British Pound" xfId="181"/>
    <cellStyle name="Buena" xfId="11674"/>
    <cellStyle name="Calc Cells" xfId="182"/>
    <cellStyle name="Calc Cells 2" xfId="183"/>
    <cellStyle name="Calc Cells 2 2" xfId="7556"/>
    <cellStyle name="Calc Cells 3" xfId="184"/>
    <cellStyle name="Calc Cells 3 2" xfId="185"/>
    <cellStyle name="Calc Currency (0)" xfId="947"/>
    <cellStyle name="Calc Currency (2)" xfId="946"/>
    <cellStyle name="Calc Percent (0)" xfId="945"/>
    <cellStyle name="Calc Percent (1)" xfId="944"/>
    <cellStyle name="Calc Percent (2)" xfId="943"/>
    <cellStyle name="Calc Units (0)" xfId="1042"/>
    <cellStyle name="Calc Units (1)" xfId="942"/>
    <cellStyle name="Calc Units (2)" xfId="1041"/>
    <cellStyle name="Calculated fields but INTRA-reports (internal version)" xfId="1186"/>
    <cellStyle name="Calculated fields but INTRA-reports (internal version) 2" xfId="11675"/>
    <cellStyle name="Calculated fields but INTRA-reports (internal version) 3" xfId="12112"/>
    <cellStyle name="Calculated fields within a report (internal version)" xfId="1187"/>
    <cellStyle name="Calculated fields within a report (internal version) 2" xfId="11676"/>
    <cellStyle name="Calculated fields within a report (internal version) 3" xfId="12113"/>
    <cellStyle name="Calculated fields within a report, not used in XBRL (internal version)" xfId="1188"/>
    <cellStyle name="Calculation" xfId="618"/>
    <cellStyle name="Calculation 2" xfId="1189"/>
    <cellStyle name="Calculation 2 2" xfId="11677"/>
    <cellStyle name="Calculation 2 3" xfId="11678"/>
    <cellStyle name="Calculation 2_Results &amp; key fig." xfId="11679"/>
    <cellStyle name="Calculation 3" xfId="7557"/>
    <cellStyle name="Calculation_7. Other MTM adjustments" xfId="7558"/>
    <cellStyle name="Cálculo" xfId="11680"/>
    <cellStyle name="Case" xfId="186"/>
    <cellStyle name="Case 2" xfId="7559"/>
    <cellStyle name="Case 3" xfId="11681"/>
    <cellStyle name="Case_Fin perf (2)" xfId="12328"/>
    <cellStyle name="Celda de comprobación" xfId="11682"/>
    <cellStyle name="Celda vinculada" xfId="11683"/>
    <cellStyle name="Changed" xfId="11684"/>
    <cellStyle name="Check" xfId="187"/>
    <cellStyle name="Check Cell" xfId="188"/>
    <cellStyle name="Check Cell 2" xfId="7560"/>
    <cellStyle name="Check Cell 2 2" xfId="11685"/>
    <cellStyle name="Check Cell 2 3" xfId="11686"/>
    <cellStyle name="Check Cell 2_Results &amp; key fig." xfId="11687"/>
    <cellStyle name="Check Cell 3" xfId="11688"/>
    <cellStyle name="Check Cell_Fin perf (2)" xfId="12329"/>
    <cellStyle name="Cím" xfId="11689"/>
    <cellStyle name="Címsor 1" xfId="11690"/>
    <cellStyle name="Címsor 2" xfId="11691"/>
    <cellStyle name="Címsor 3" xfId="11692"/>
    <cellStyle name="Címsor 4" xfId="11693"/>
    <cellStyle name="claire" xfId="189"/>
    <cellStyle name="claire 10" xfId="7561"/>
    <cellStyle name="claire 11" xfId="7562"/>
    <cellStyle name="claire 12" xfId="7563"/>
    <cellStyle name="claire 13" xfId="7564"/>
    <cellStyle name="claire 2" xfId="190"/>
    <cellStyle name="claire 2 2" xfId="707"/>
    <cellStyle name="claire 2 2 2" xfId="7565"/>
    <cellStyle name="claire 2 3" xfId="1443"/>
    <cellStyle name="claire 2_Expenses (1)" xfId="4665"/>
    <cellStyle name="claire 3" xfId="191"/>
    <cellStyle name="claire 3 2" xfId="192"/>
    <cellStyle name="claire 3 2 2" xfId="709"/>
    <cellStyle name="claire 3 2 3" xfId="1444"/>
    <cellStyle name="claire 3 2_Expenses (1)" xfId="4667"/>
    <cellStyle name="claire 3 3" xfId="708"/>
    <cellStyle name="claire 3 3 2" xfId="7566"/>
    <cellStyle name="claire 3 3 3" xfId="7567"/>
    <cellStyle name="claire 3 3 4" xfId="7568"/>
    <cellStyle name="claire 3 4" xfId="1445"/>
    <cellStyle name="claire 3_Expenses (1)" xfId="4666"/>
    <cellStyle name="claire 4" xfId="193"/>
    <cellStyle name="claire 4 2" xfId="710"/>
    <cellStyle name="claire 4 2 2" xfId="7569"/>
    <cellStyle name="claire 4 3" xfId="1446"/>
    <cellStyle name="claire 4_Expenses (1)" xfId="4668"/>
    <cellStyle name="claire 5" xfId="7570"/>
    <cellStyle name="claire 5 2" xfId="7571"/>
    <cellStyle name="claire 5 2 2" xfId="7572"/>
    <cellStyle name="claire 5 3" xfId="7573"/>
    <cellStyle name="claire 5 4" xfId="7574"/>
    <cellStyle name="claire 5 5" xfId="7575"/>
    <cellStyle name="claire 6" xfId="7576"/>
    <cellStyle name="claire 6 2" xfId="7577"/>
    <cellStyle name="claire 6 2 2" xfId="7578"/>
    <cellStyle name="claire 6 3" xfId="7579"/>
    <cellStyle name="claire 7" xfId="7580"/>
    <cellStyle name="claire 7 2" xfId="7581"/>
    <cellStyle name="claire 7 3" xfId="7582"/>
    <cellStyle name="claire 8" xfId="7583"/>
    <cellStyle name="claire 9" xfId="7584"/>
    <cellStyle name="claire_1" xfId="7585"/>
    <cellStyle name="Clear cells (official version)" xfId="1190"/>
    <cellStyle name="Clear cells (official version) 2" xfId="1191"/>
    <cellStyle name="Clear cells (official version) 2 2" xfId="11694"/>
    <cellStyle name="Clear cells (official version) 2 3" xfId="12114"/>
    <cellStyle name="Clear cells (old version schema A)" xfId="1192"/>
    <cellStyle name="Column Title" xfId="194"/>
    <cellStyle name="Comma" xfId="1529"/>
    <cellStyle name="Comma [0]" xfId="1311"/>
    <cellStyle name="Comma [00]" xfId="941"/>
    <cellStyle name="Comma [1]" xfId="195"/>
    <cellStyle name="Comma [1] 2" xfId="711"/>
    <cellStyle name="Comma [1] 2 2" xfId="11695"/>
    <cellStyle name="Comma [1] 3" xfId="11696"/>
    <cellStyle name="Comma [3]" xfId="196"/>
    <cellStyle name="Comma 0" xfId="197"/>
    <cellStyle name="Comma 0*" xfId="198"/>
    <cellStyle name="Comma 0_29-04-021" xfId="199"/>
    <cellStyle name="Comma 10" xfId="1316"/>
    <cellStyle name="Comma 11" xfId="4669"/>
    <cellStyle name="Comma 12" xfId="4670"/>
    <cellStyle name="Comma 13" xfId="4671"/>
    <cellStyle name="Comma 14" xfId="4809"/>
    <cellStyle name="Comma 15" xfId="4726"/>
    <cellStyle name="Comma 16" xfId="4813"/>
    <cellStyle name="Comma 17" xfId="4816"/>
    <cellStyle name="Comma 18" xfId="4815"/>
    <cellStyle name="Comma 19" xfId="4826"/>
    <cellStyle name="Comma 2" xfId="200"/>
    <cellStyle name="Comma 2 2" xfId="633"/>
    <cellStyle name="Comma 2 2 2" xfId="10046"/>
    <cellStyle name="Comma 2 2 3" xfId="11697"/>
    <cellStyle name="Comma 2 3" xfId="7586"/>
    <cellStyle name="Comma 2 3 2" xfId="11698"/>
    <cellStyle name="Comma 2 3_Results &amp; key fig." xfId="11699"/>
    <cellStyle name="Comma 2*" xfId="201"/>
    <cellStyle name="Comma 2_29-04-021" xfId="202"/>
    <cellStyle name="Comma 20" xfId="10027"/>
    <cellStyle name="Comma 21" xfId="11700"/>
    <cellStyle name="Comma 3" xfId="632"/>
    <cellStyle name="Comma 3 2" xfId="1319"/>
    <cellStyle name="Comma 3*" xfId="203"/>
    <cellStyle name="Comma 3_3. Chng in credit spreads" xfId="7587"/>
    <cellStyle name="Comma 4" xfId="1320"/>
    <cellStyle name="Comma 4 2" xfId="4673"/>
    <cellStyle name="Comma 4_Expenses (1)" xfId="4672"/>
    <cellStyle name="Comma 5" xfId="4674"/>
    <cellStyle name="Comma 6" xfId="4675"/>
    <cellStyle name="Comma 7" xfId="4676"/>
    <cellStyle name="Comma 7 2" xfId="7588"/>
    <cellStyle name="Comma 8" xfId="4677"/>
    <cellStyle name="Comma 8 2" xfId="7589"/>
    <cellStyle name="Comma 8_Other MTM adjustments" xfId="7590"/>
    <cellStyle name="Comma 9" xfId="4678"/>
    <cellStyle name="Comma*" xfId="204"/>
    <cellStyle name="Comma_091203 DNB NOR covered bond issues rammeutnyttelse" xfId="11701"/>
    <cellStyle name="Comma0" xfId="205"/>
    <cellStyle name="Comma0 - Modelo1" xfId="1040"/>
    <cellStyle name="Comma0 - Style1" xfId="940"/>
    <cellStyle name="Comma0 2" xfId="206"/>
    <cellStyle name="Comma0 2 2" xfId="7591"/>
    <cellStyle name="Comma0 3" xfId="207"/>
    <cellStyle name="Comma0 3 2" xfId="208"/>
    <cellStyle name="Comma1 - Modelo2" xfId="1039"/>
    <cellStyle name="Comma1 - Style2" xfId="939"/>
    <cellStyle name="Common fields" xfId="1193"/>
    <cellStyle name="Common fields 2" xfId="1194"/>
    <cellStyle name="Common fields 2 2" xfId="11702"/>
    <cellStyle name="Common fields 2 3" xfId="12115"/>
    <cellStyle name="Common fields with names" xfId="1195"/>
    <cellStyle name="Common fields with names (internal version)" xfId="1196"/>
    <cellStyle name="Company" xfId="209"/>
    <cellStyle name="Company name" xfId="210"/>
    <cellStyle name="Cover Date" xfId="211"/>
    <cellStyle name="Cover Subtitle" xfId="212"/>
    <cellStyle name="Cover Title" xfId="213"/>
    <cellStyle name="Currency" xfId="1312"/>
    <cellStyle name="Currency ($)" xfId="214"/>
    <cellStyle name="Currency (£)" xfId="215"/>
    <cellStyle name="Currency [0]" xfId="1313"/>
    <cellStyle name="Currency [00]" xfId="938"/>
    <cellStyle name="Currency [1]" xfId="216"/>
    <cellStyle name="Currency [1] 2" xfId="712"/>
    <cellStyle name="Currency [1] 2 2" xfId="11703"/>
    <cellStyle name="Currency [1] 3" xfId="11704"/>
    <cellStyle name="Currency 0" xfId="217"/>
    <cellStyle name="Currency 2" xfId="218"/>
    <cellStyle name="Currency 2*" xfId="219"/>
    <cellStyle name="Currency 2_29-04-021" xfId="220"/>
    <cellStyle name="Currency 3*" xfId="221"/>
    <cellStyle name="Currency*" xfId="222"/>
    <cellStyle name="Currency_Adj_Income_statement_quarter" xfId="12330"/>
    <cellStyle name="Currency0" xfId="223"/>
    <cellStyle name="Currency2" xfId="224"/>
    <cellStyle name="Dane wejściowe" xfId="1197"/>
    <cellStyle name="Dane wyjściowe" xfId="1198"/>
    <cellStyle name="Data" xfId="225"/>
    <cellStyle name="Date" xfId="226"/>
    <cellStyle name="Date Aligned" xfId="227"/>
    <cellStyle name="Date Aligned*" xfId="228"/>
    <cellStyle name="Date Aligned_Euro Banks Database" xfId="229"/>
    <cellStyle name="Date Short" xfId="1038"/>
    <cellStyle name="Date_Adj_Pre_tax_operating_profit" xfId="12331"/>
    <cellStyle name="DateFormat" xfId="1199"/>
    <cellStyle name="DateFormat 2" xfId="11705"/>
    <cellStyle name="DateFormat 3" xfId="12116"/>
    <cellStyle name="DateTimeFormat" xfId="1200"/>
    <cellStyle name="DateTimeFormat 2" xfId="11706"/>
    <cellStyle name="DateTimeFormat 3" xfId="12117"/>
    <cellStyle name="Datum" xfId="4679"/>
    <cellStyle name="DEC4" xfId="7592"/>
    <cellStyle name="DecimalFormat" xfId="1201"/>
    <cellStyle name="DecimalFormat 2" xfId="11707"/>
    <cellStyle name="DecimalFormat 3" xfId="12118"/>
    <cellStyle name="default" xfId="230"/>
    <cellStyle name="default 10" xfId="7593"/>
    <cellStyle name="default 11" xfId="7594"/>
    <cellStyle name="default 12" xfId="7595"/>
    <cellStyle name="default 13" xfId="7596"/>
    <cellStyle name="default 2" xfId="231"/>
    <cellStyle name="default 2 2" xfId="713"/>
    <cellStyle name="default 2 2 2" xfId="7597"/>
    <cellStyle name="default 2 3" xfId="1447"/>
    <cellStyle name="default 2_Expenses (1)" xfId="4680"/>
    <cellStyle name="default 3" xfId="232"/>
    <cellStyle name="default 3 2" xfId="233"/>
    <cellStyle name="default 3 2 2" xfId="715"/>
    <cellStyle name="default 3 2 3" xfId="1448"/>
    <cellStyle name="default 3 2_Expenses (1)" xfId="4682"/>
    <cellStyle name="default 3 3" xfId="714"/>
    <cellStyle name="default 3 3 2" xfId="7598"/>
    <cellStyle name="default 3 3 3" xfId="7599"/>
    <cellStyle name="default 3 3 4" xfId="7600"/>
    <cellStyle name="default 3 4" xfId="1449"/>
    <cellStyle name="default 3_Expenses (1)" xfId="4681"/>
    <cellStyle name="default 4" xfId="234"/>
    <cellStyle name="default 4 2" xfId="716"/>
    <cellStyle name="default 4 2 2" xfId="7601"/>
    <cellStyle name="default 4 3" xfId="1450"/>
    <cellStyle name="default 4_Expenses (1)" xfId="4683"/>
    <cellStyle name="default 5" xfId="7602"/>
    <cellStyle name="default 5 2" xfId="7603"/>
    <cellStyle name="default 5 2 2" xfId="7604"/>
    <cellStyle name="default 5 3" xfId="7605"/>
    <cellStyle name="default 5 4" xfId="7606"/>
    <cellStyle name="default 5 5" xfId="7607"/>
    <cellStyle name="default 6" xfId="7608"/>
    <cellStyle name="default 6 2" xfId="7609"/>
    <cellStyle name="default 6 2 2" xfId="7610"/>
    <cellStyle name="default 6 3" xfId="7611"/>
    <cellStyle name="default 7" xfId="7612"/>
    <cellStyle name="default 7 2" xfId="7613"/>
    <cellStyle name="default 7 3" xfId="7614"/>
    <cellStyle name="default 8" xfId="7615"/>
    <cellStyle name="default 9" xfId="7616"/>
    <cellStyle name="default_1" xfId="7617"/>
    <cellStyle name="Deleted" xfId="11708"/>
    <cellStyle name="DELTA" xfId="937"/>
    <cellStyle name="DES4" xfId="7618"/>
    <cellStyle name="Dezimal [0]_050526 Ratios Denmark without banks" xfId="235"/>
    <cellStyle name="Dezimal_050526 Ratios Denmark without banks" xfId="236"/>
    <cellStyle name="Dia" xfId="936"/>
    <cellStyle name="Dobre" xfId="1202"/>
    <cellStyle name="Dollar" xfId="237"/>
    <cellStyle name="Dollar 2" xfId="238"/>
    <cellStyle name="Dollar 2 2" xfId="7619"/>
    <cellStyle name="Dollar 2_Fin perf (2)" xfId="12332"/>
    <cellStyle name="Dollar 3" xfId="239"/>
    <cellStyle name="Dollar 3 2" xfId="240"/>
    <cellStyle name="Dollar 3_Expenses (1)" xfId="4684"/>
    <cellStyle name="Dollar_Adj_Income_statement_quarter" xfId="12333"/>
    <cellStyle name="données" xfId="10036"/>
    <cellStyle name="donnéesbord" xfId="10037"/>
    <cellStyle name="Dotted Line" xfId="241"/>
    <cellStyle name="Double Accounting" xfId="242"/>
    <cellStyle name="DP1" xfId="243"/>
    <cellStyle name="Dziesiętny_Arkusz1" xfId="244"/>
    <cellStyle name="Dårlig" xfId="7620"/>
    <cellStyle name="Dårlig 2" xfId="245"/>
    <cellStyle name="Dårlig 2 2" xfId="11709"/>
    <cellStyle name="Dårlig 2_Results &amp; key fig." xfId="11710"/>
    <cellStyle name="Dårlig 3" xfId="7621"/>
    <cellStyle name="Dårlig_7. Other MTM adjustments" xfId="7622"/>
    <cellStyle name="èìÇøÇÐ¤ê [0.00]_PERSONAL" xfId="1037"/>
    <cellStyle name="èìÇøÇÐ¤ê_PERSONAL" xfId="935"/>
    <cellStyle name="Ellenőrzőcella" xfId="11711"/>
    <cellStyle name="Encabez1" xfId="1036"/>
    <cellStyle name="Encabez2" xfId="934"/>
    <cellStyle name="Encabezado 4" xfId="11712"/>
    <cellStyle name="Énfasis1" xfId="11713"/>
    <cellStyle name="Énfasis2" xfId="11714"/>
    <cellStyle name="Énfasis3" xfId="11715"/>
    <cellStyle name="Énfasis4" xfId="11716"/>
    <cellStyle name="Énfasis5" xfId="11717"/>
    <cellStyle name="Énfasis6" xfId="11718"/>
    <cellStyle name="Enter Currency (0)" xfId="1035"/>
    <cellStyle name="Enter Currency (2)" xfId="933"/>
    <cellStyle name="Enter Units (0)" xfId="1034"/>
    <cellStyle name="Enter Units (1)" xfId="932"/>
    <cellStyle name="Enter Units (2)" xfId="931"/>
    <cellStyle name="Enterable Fields" xfId="1203"/>
    <cellStyle name="Enterable Fields 2" xfId="11719"/>
    <cellStyle name="Enterable Fields 3" xfId="12119"/>
    <cellStyle name="Entrada" xfId="11720"/>
    <cellStyle name="Euro" xfId="246"/>
    <cellStyle name="Euro 2" xfId="930"/>
    <cellStyle name="Euro 2 2" xfId="7623"/>
    <cellStyle name="Euro 2 2 2" xfId="7624"/>
    <cellStyle name="Euro 2 3" xfId="7625"/>
    <cellStyle name="Euro 2_Results &amp; key fig." xfId="11721"/>
    <cellStyle name="Euro 3" xfId="7626"/>
    <cellStyle name="Euro 3 2" xfId="7627"/>
    <cellStyle name="Euro 4" xfId="7628"/>
    <cellStyle name="Euro 4 2" xfId="7629"/>
    <cellStyle name="Euro 4 2 2" xfId="7630"/>
    <cellStyle name="Euro 4 3" xfId="7631"/>
    <cellStyle name="Euro 5" xfId="7632"/>
    <cellStyle name="Euro 5 2" xfId="7633"/>
    <cellStyle name="Euro 5 2 2" xfId="7634"/>
    <cellStyle name="Euro 5 3" xfId="7635"/>
    <cellStyle name="Euro 6" xfId="7636"/>
    <cellStyle name="Euro 6 2" xfId="7637"/>
    <cellStyle name="Euro 6 2 2" xfId="7638"/>
    <cellStyle name="Euro 6 3" xfId="7639"/>
    <cellStyle name="Euro 7" xfId="7640"/>
    <cellStyle name="Euro 7 2" xfId="7641"/>
    <cellStyle name="Euro 7 3" xfId="7642"/>
    <cellStyle name="Euro_Adj_Income_statement_quarter" xfId="12334"/>
    <cellStyle name="Explanatory Text" xfId="247"/>
    <cellStyle name="Explanatory Text 2" xfId="7643"/>
    <cellStyle name="Explanatory Text 2 2" xfId="11722"/>
    <cellStyle name="Explanatory Text 2 3" xfId="11723"/>
    <cellStyle name="Explanatory Text 2_Results &amp; key fig." xfId="11724"/>
    <cellStyle name="Explanatory Text 3" xfId="11725"/>
    <cellStyle name="Explanatory Text_Fin perf (2)" xfId="12335"/>
    <cellStyle name="External File Cells" xfId="248"/>
    <cellStyle name="External File Cells 10" xfId="894"/>
    <cellStyle name="External File Cells 11" xfId="912"/>
    <cellStyle name="External File Cells 12" xfId="1000"/>
    <cellStyle name="External File Cells 13" xfId="958"/>
    <cellStyle name="External File Cells 14" xfId="1008"/>
    <cellStyle name="External File Cells 15" xfId="1061"/>
    <cellStyle name="External File Cells 16" xfId="1059"/>
    <cellStyle name="External File Cells 17" xfId="1063"/>
    <cellStyle name="External File Cells 18" xfId="1056"/>
    <cellStyle name="External File Cells 19" xfId="1015"/>
    <cellStyle name="External File Cells 2" xfId="249"/>
    <cellStyle name="External File Cells 2 2" xfId="7644"/>
    <cellStyle name="External File Cells 2 2 2" xfId="7645"/>
    <cellStyle name="External File Cells 2 3" xfId="7646"/>
    <cellStyle name="External File Cells 2_Fin perf (2)" xfId="12336"/>
    <cellStyle name="External File Cells 20" xfId="914"/>
    <cellStyle name="External File Cells 21" xfId="963"/>
    <cellStyle name="External File Cells 22" xfId="909"/>
    <cellStyle name="External File Cells 23" xfId="1068"/>
    <cellStyle name="External File Cells 24" xfId="1070"/>
    <cellStyle name="External File Cells 25" xfId="1079"/>
    <cellStyle name="External File Cells 26" xfId="1046"/>
    <cellStyle name="External File Cells 3" xfId="250"/>
    <cellStyle name="External File Cells 3 2" xfId="251"/>
    <cellStyle name="External File Cells 3 2 2" xfId="7647"/>
    <cellStyle name="External File Cells 3 2_Fin perf (2)" xfId="12337"/>
    <cellStyle name="External File Cells 3 3" xfId="7648"/>
    <cellStyle name="External File Cells 3_Expenses (1)" xfId="4685"/>
    <cellStyle name="External File Cells 4" xfId="1002"/>
    <cellStyle name="External File Cells 5" xfId="1019"/>
    <cellStyle name="External File Cells 6" xfId="883"/>
    <cellStyle name="External File Cells 7" xfId="983"/>
    <cellStyle name="External File Cells 8" xfId="991"/>
    <cellStyle name="External File Cells 9" xfId="892"/>
    <cellStyle name="External File Cells_Adj_Income_statement_quarter" xfId="12338"/>
    <cellStyle name="F2" xfId="929"/>
    <cellStyle name="F3" xfId="928"/>
    <cellStyle name="F4" xfId="927"/>
    <cellStyle name="F5" xfId="1033"/>
    <cellStyle name="F6" xfId="926"/>
    <cellStyle name="F7" xfId="925"/>
    <cellStyle name="F8" xfId="1032"/>
    <cellStyle name="FeltDataDecimal" xfId="252"/>
    <cellStyle name="FeltDataDecimal 2" xfId="717"/>
    <cellStyle name="FeltDataDecimal 2 2" xfId="851"/>
    <cellStyle name="FeltDataDecimal 2 2 2" xfId="4756"/>
    <cellStyle name="FeltDataDecimal 2 2 2 2" xfId="12388"/>
    <cellStyle name="FeltDataDecimal 2 2 3" xfId="9985"/>
    <cellStyle name="FeltDataDecimal 2 2_Fin perf (2)" xfId="12339"/>
    <cellStyle name="FeltDataDecimal 2 3" xfId="4743"/>
    <cellStyle name="FeltDataDecimal 2 3 2" xfId="12389"/>
    <cellStyle name="FeltDataDecimal 2 4" xfId="9975"/>
    <cellStyle name="FeltDataDecimal 2 4 2" xfId="12390"/>
    <cellStyle name="FeltDataDecimal 2_Adj_Pre_tax_operating_profit" xfId="12340"/>
    <cellStyle name="FeltDataDecimal 3" xfId="1321"/>
    <cellStyle name="FeltDataDecimal 3 2" xfId="4790"/>
    <cellStyle name="FeltDataDecimal 3 2 2" xfId="12391"/>
    <cellStyle name="FeltDataDecimal 3 3" xfId="4773"/>
    <cellStyle name="FeltDataDecimal 3 3 2" xfId="12392"/>
    <cellStyle name="FeltDataDecimal 3 4" xfId="10013"/>
    <cellStyle name="FeltDataDecimal 3_Results &amp; key fig." xfId="11726"/>
    <cellStyle name="FeltDataDecimal 4" xfId="4729"/>
    <cellStyle name="FeltDataDecimal 4 2" xfId="12393"/>
    <cellStyle name="FeltDataDecimal 5" xfId="9967"/>
    <cellStyle name="FeltDataDecimal 5 2" xfId="12394"/>
    <cellStyle name="FeltDataDecimal 6" xfId="12233"/>
    <cellStyle name="FeltDataDecimal 7" xfId="12234"/>
    <cellStyle name="FeltDataDecimal 8" xfId="12235"/>
    <cellStyle name="FeltDataDecimal 9" xfId="12236"/>
    <cellStyle name="FeltDataDecimal_Adj_Pre_tax_operating_profit" xfId="12341"/>
    <cellStyle name="FeltDataNormal" xfId="253"/>
    <cellStyle name="FeltDataNormal 2" xfId="718"/>
    <cellStyle name="FeltDataNormal 2 2" xfId="856"/>
    <cellStyle name="FeltDataNormal 2 2 2" xfId="4758"/>
    <cellStyle name="FeltDataNormal 2 2 2 2" xfId="12395"/>
    <cellStyle name="FeltDataNormal 2 2 3" xfId="9988"/>
    <cellStyle name="FeltDataNormal 2 2_Fin perf (2)" xfId="12342"/>
    <cellStyle name="FeltDataNormal 2 3" xfId="4744"/>
    <cellStyle name="FeltDataNormal 2 3 2" xfId="12396"/>
    <cellStyle name="FeltDataNormal 2 4" xfId="9976"/>
    <cellStyle name="FeltDataNormal 2 4 2" xfId="12397"/>
    <cellStyle name="FeltDataNormal 2_Adj_Pre_tax_operating_profit" xfId="12343"/>
    <cellStyle name="FeltDataNormal 3" xfId="1322"/>
    <cellStyle name="FeltDataNormal 3 2" xfId="4791"/>
    <cellStyle name="FeltDataNormal 3 2 2" xfId="12398"/>
    <cellStyle name="FeltDataNormal 3 3" xfId="4772"/>
    <cellStyle name="FeltDataNormal 3 3 2" xfId="12399"/>
    <cellStyle name="FeltDataNormal 3 4" xfId="10014"/>
    <cellStyle name="FeltDataNormal 3_Results &amp; key fig." xfId="11727"/>
    <cellStyle name="FeltDataNormal 4" xfId="4730"/>
    <cellStyle name="FeltDataNormal 4 2" xfId="12400"/>
    <cellStyle name="FeltDataNormal 5" xfId="9968"/>
    <cellStyle name="FeltDataNormal 5 2" xfId="12401"/>
    <cellStyle name="FeltDataNormal 6" xfId="12237"/>
    <cellStyle name="FeltDataNormal 7" xfId="12238"/>
    <cellStyle name="FeltDataNormal 8" xfId="12239"/>
    <cellStyle name="FeltDataNormal 9" xfId="12240"/>
    <cellStyle name="FeltDataNormal_Adj_Pre_tax_operating_profit" xfId="12344"/>
    <cellStyle name="FeltDataString" xfId="1204"/>
    <cellStyle name="FeltDataString 2" xfId="11728"/>
    <cellStyle name="FeltDataString 3" xfId="12120"/>
    <cellStyle name="FeltDataTal" xfId="7649"/>
    <cellStyle name="FeltDataTal 2" xfId="12402"/>
    <cellStyle name="FeltID" xfId="254"/>
    <cellStyle name="FeltID 2" xfId="719"/>
    <cellStyle name="FeltID 2 2" xfId="857"/>
    <cellStyle name="FeltID 2 2 2" xfId="4759"/>
    <cellStyle name="FeltID 2 2 2 2" xfId="12403"/>
    <cellStyle name="FeltID 2 2 3" xfId="9989"/>
    <cellStyle name="FeltID 2 2_Fin perf (2)" xfId="12345"/>
    <cellStyle name="FeltID 2 3" xfId="4745"/>
    <cellStyle name="FeltID 2 3 2" xfId="12404"/>
    <cellStyle name="FeltID 2 4" xfId="9977"/>
    <cellStyle name="FeltID 2 4 2" xfId="12405"/>
    <cellStyle name="FeltID 2_Adj_Pre_tax_operating_profit" xfId="12346"/>
    <cellStyle name="FeltID 3" xfId="1323"/>
    <cellStyle name="FeltID 3 2" xfId="4792"/>
    <cellStyle name="FeltID 3 2 2" xfId="12406"/>
    <cellStyle name="FeltID 3 3" xfId="4771"/>
    <cellStyle name="FeltID 3 3 2" xfId="12407"/>
    <cellStyle name="FeltID 3 4" xfId="10015"/>
    <cellStyle name="FeltID 4" xfId="4731"/>
    <cellStyle name="FeltID 4 2" xfId="12408"/>
    <cellStyle name="FeltID 5" xfId="9969"/>
    <cellStyle name="FeltID 5 2" xfId="12409"/>
    <cellStyle name="FeltID_Adj_Pre_tax_operating_profit" xfId="12347"/>
    <cellStyle name="Figyelmeztetés" xfId="11729"/>
    <cellStyle name="Fijo" xfId="924"/>
    <cellStyle name="Financiero" xfId="1031"/>
    <cellStyle name="Finstilt" xfId="4686"/>
    <cellStyle name="Finstilt låst" xfId="4687"/>
    <cellStyle name="Finstilt_Results &amp; key fig." xfId="7650"/>
    <cellStyle name="Followed Hyperlink" xfId="619"/>
    <cellStyle name="Followed Hyperlink 2" xfId="255"/>
    <cellStyle name="Followed Hyperlink 2 2" xfId="7651"/>
    <cellStyle name="Followed Hyperlink 2_Fin perf (2)" xfId="12348"/>
    <cellStyle name="Followed Hyperlink 3" xfId="256"/>
    <cellStyle name="Followed Hyperlink 3 2" xfId="257"/>
    <cellStyle name="Followed Hyperlink 3_Expenses (1)" xfId="4688"/>
    <cellStyle name="Followed Hyperlink 4" xfId="7652"/>
    <cellStyle name="Followed Hyperlink_8" xfId="7653"/>
    <cellStyle name="Footer SBILogo1" xfId="258"/>
    <cellStyle name="Footer SBILogo2" xfId="259"/>
    <cellStyle name="Footnote" xfId="260"/>
    <cellStyle name="Footnote Reference" xfId="261"/>
    <cellStyle name="Footnote_AM Comps M&amp;A JA" xfId="262"/>
    <cellStyle name="Forecast Cells" xfId="263"/>
    <cellStyle name="Forecast Cells 2" xfId="264"/>
    <cellStyle name="Forecast Cells 2 2" xfId="7654"/>
    <cellStyle name="Forecast Cells 3" xfId="265"/>
    <cellStyle name="Forecast Cells 3 2" xfId="266"/>
    <cellStyle name="Forecast Cells 3_Expenses (1)" xfId="4689"/>
    <cellStyle name="Forecast Cells_1" xfId="7655"/>
    <cellStyle name="Forklarende tekst" xfId="7656"/>
    <cellStyle name="Forklarende tekst 2" xfId="267"/>
    <cellStyle name="Forklarende tekst 2 2" xfId="11730"/>
    <cellStyle name="Forklarende tekst 2_Results &amp; key fig." xfId="11731"/>
    <cellStyle name="Forklarende tekst 3" xfId="7657"/>
    <cellStyle name="Forklarende tekst_7. Other MTM adjustments" xfId="7658"/>
    <cellStyle name="FSC Calculated amount" xfId="1205"/>
    <cellStyle name="FSC Calculated amount 2" xfId="11732"/>
    <cellStyle name="FSC Calculated boolean" xfId="1206"/>
    <cellStyle name="FSC Calculated boolean 2" xfId="11733"/>
    <cellStyle name="FSC Calculated number" xfId="1207"/>
    <cellStyle name="FSC Calculated number 2" xfId="11734"/>
    <cellStyle name="FSC Calculated percent" xfId="1208"/>
    <cellStyle name="FSC Calculated percent 2" xfId="11735"/>
    <cellStyle name="FSC Calculated text" xfId="1209"/>
    <cellStyle name="FSC Calculated text 2" xfId="11736"/>
    <cellStyle name="FSC Column title" xfId="1210"/>
    <cellStyle name="FSC Column title dotted" xfId="1211"/>
    <cellStyle name="FSC Column title_Adj_Pre_tax_operating_profit" xfId="12349"/>
    <cellStyle name="FSC Comment" xfId="1212"/>
    <cellStyle name="FSC Comment 2" xfId="11737"/>
    <cellStyle name="FSC Default" xfId="1213"/>
    <cellStyle name="FSC Default 2" xfId="11738"/>
    <cellStyle name="FSC Disabled" xfId="1214"/>
    <cellStyle name="FSC Editable amount" xfId="268"/>
    <cellStyle name="FSC Editable amount 2" xfId="7659"/>
    <cellStyle name="FSC Editable amount_Other MTM adjustments" xfId="7660"/>
    <cellStyle name="FSC Editable boolean" xfId="1215"/>
    <cellStyle name="FSC Editable boolean 2" xfId="11739"/>
    <cellStyle name="FSC Editable number" xfId="1216"/>
    <cellStyle name="FSC Editable number 2" xfId="11740"/>
    <cellStyle name="FSC Editable percent" xfId="1217"/>
    <cellStyle name="FSC Editable percent 2" xfId="11741"/>
    <cellStyle name="FSC Editable Sum" xfId="1218"/>
    <cellStyle name="FSC Editable Sum 2" xfId="11742"/>
    <cellStyle name="FSC Editable text" xfId="1219"/>
    <cellStyle name="FSC Editable text 2" xfId="11743"/>
    <cellStyle name="FSC Property range" xfId="1220"/>
    <cellStyle name="FSC Property range 2" xfId="11744"/>
    <cellStyle name="FSC Range label" xfId="1221"/>
    <cellStyle name="FSC Range label 2" xfId="11745"/>
    <cellStyle name="FSC Report subtitle" xfId="1222"/>
    <cellStyle name="FSC Report subtitle 2" xfId="11746"/>
    <cellStyle name="FSC Report tile" xfId="1223"/>
    <cellStyle name="FSC Row title" xfId="1224"/>
    <cellStyle name="FSC Row title 2" xfId="11747"/>
    <cellStyle name="FSC Row title dotted" xfId="1225"/>
    <cellStyle name="FSC Row title dotted 2" xfId="11748"/>
    <cellStyle name="FSC Row title_Balanse" xfId="11749"/>
    <cellStyle name="G1_1999 figures" xfId="269"/>
    <cellStyle name="Geras" xfId="270"/>
    <cellStyle name="God" xfId="7661"/>
    <cellStyle name="God 2" xfId="271"/>
    <cellStyle name="God 2 2" xfId="975"/>
    <cellStyle name="God 2 2 2" xfId="11750"/>
    <cellStyle name="God 2 2_Results &amp; key fig." xfId="11751"/>
    <cellStyle name="God 2_Expenses (1)" xfId="4690"/>
    <cellStyle name="God 3" xfId="7662"/>
    <cellStyle name="God_7. Other MTM adjustments" xfId="7663"/>
    <cellStyle name="Good" xfId="620"/>
    <cellStyle name="Good 2" xfId="1226"/>
    <cellStyle name="Good 2 2" xfId="11752"/>
    <cellStyle name="Good 2 3" xfId="11753"/>
    <cellStyle name="Good 2_Results &amp; key fig." xfId="11754"/>
    <cellStyle name="Good 3" xfId="11755"/>
    <cellStyle name="Good_7. Other MTM adjustments" xfId="7664"/>
    <cellStyle name="greyed" xfId="11756"/>
    <cellStyle name="GruppeOverskrift" xfId="272"/>
    <cellStyle name="GruppeOverskrift 2" xfId="11757"/>
    <cellStyle name="GruppeOverskrift_Hovedtall" xfId="11758"/>
    <cellStyle name="GråKant" xfId="273"/>
    <cellStyle name="GråKant 10" xfId="1012"/>
    <cellStyle name="GråKant 11" xfId="888"/>
    <cellStyle name="GråKant 12" xfId="889"/>
    <cellStyle name="GråKant 13" xfId="1003"/>
    <cellStyle name="GråKant 14" xfId="1022"/>
    <cellStyle name="GråKant 15" xfId="1007"/>
    <cellStyle name="GråKant 16" xfId="910"/>
    <cellStyle name="GråKant 17" xfId="1053"/>
    <cellStyle name="GråKant 18" xfId="1060"/>
    <cellStyle name="GråKant 19" xfId="1020"/>
    <cellStyle name="GråKant 2" xfId="923"/>
    <cellStyle name="GråKant 2 2" xfId="7666"/>
    <cellStyle name="GråKant 2_Results &amp; key fig." xfId="7665"/>
    <cellStyle name="GråKant 20" xfId="916"/>
    <cellStyle name="GråKant 21" xfId="879"/>
    <cellStyle name="GråKant 22" xfId="1076"/>
    <cellStyle name="GråKant 23" xfId="1074"/>
    <cellStyle name="GråKant 24" xfId="1075"/>
    <cellStyle name="GråKant 3" xfId="897"/>
    <cellStyle name="GråKant 4" xfId="973"/>
    <cellStyle name="GråKant 5" xfId="900"/>
    <cellStyle name="GråKant 6" xfId="1018"/>
    <cellStyle name="GråKant 7" xfId="881"/>
    <cellStyle name="GråKant 8" xfId="992"/>
    <cellStyle name="GråKant 9" xfId="902"/>
    <cellStyle name="GråKant_Other MTM adjustments" xfId="7667"/>
    <cellStyle name="H_1998_col_head" xfId="274"/>
    <cellStyle name="H_1998_col_head 2" xfId="275"/>
    <cellStyle name="H_1998_col_head 2 2" xfId="7670"/>
    <cellStyle name="H_1998_col_head 2_1" xfId="7671"/>
    <cellStyle name="H_1998_col_head 2_8" xfId="7672"/>
    <cellStyle name="H_1998_col_head 2_Results &amp; key fig." xfId="7669"/>
    <cellStyle name="H_1998_col_head 3" xfId="276"/>
    <cellStyle name="H_1998_col_head 3 2" xfId="277"/>
    <cellStyle name="H_1998_col_head 3 2_Results &amp; key fig." xfId="7674"/>
    <cellStyle name="H_1998_col_head 3_Expenses (1)" xfId="4691"/>
    <cellStyle name="H_1998_col_head 3_Fin perf (2)" xfId="12350"/>
    <cellStyle name="H_1998_col_head 3_Results &amp; key fig." xfId="7673"/>
    <cellStyle name="H_1998_col_head 3_Results &amp; key fig._1" xfId="11759"/>
    <cellStyle name="H_1998_col_head_1" xfId="7675"/>
    <cellStyle name="H_1998_col_head_8" xfId="7676"/>
    <cellStyle name="H_1998_col_head_BM FRIPOLISER PLIS" xfId="7677"/>
    <cellStyle name="H_1998_col_head_BM RP VIPS UTEN OPPSPARING" xfId="7678"/>
    <cellStyle name="H_1998_col_head_BM YP+RP GIWS MED OPPSPARING" xfId="7679"/>
    <cellStyle name="H_1998_col_head_OM YP GIWS" xfId="7680"/>
    <cellStyle name="H_1998_col_head_Q Sum_Res N" xfId="1030"/>
    <cellStyle name="H_1998_col_head_Q Sum_Res N_Results &amp; key fig." xfId="7681"/>
    <cellStyle name="H_1998_col_head_Results &amp; key fig." xfId="7668"/>
    <cellStyle name="H_1998_col_head_Side 9" xfId="7682"/>
    <cellStyle name="H_1998_col_head_YTD" xfId="7683"/>
    <cellStyle name="H_1999_col_head" xfId="278"/>
    <cellStyle name="H_1999_col_head_Results &amp; key fig." xfId="7684"/>
    <cellStyle name="H1_1998 figures" xfId="279"/>
    <cellStyle name="hard no" xfId="280"/>
    <cellStyle name="hard no 2" xfId="720"/>
    <cellStyle name="hard no 3" xfId="1451"/>
    <cellStyle name="hard no 4" xfId="11760"/>
    <cellStyle name="hard no_Results &amp; key fig." xfId="7685"/>
    <cellStyle name="Hard Percent" xfId="281"/>
    <cellStyle name="hardno" xfId="282"/>
    <cellStyle name="Header" xfId="283"/>
    <cellStyle name="Header Draft Stamp" xfId="284"/>
    <cellStyle name="Header_Balance Sheet" xfId="285"/>
    <cellStyle name="Header1" xfId="922"/>
    <cellStyle name="Header2" xfId="1029"/>
    <cellStyle name="Header2 2" xfId="7686"/>
    <cellStyle name="Header2_7. Other MTM adjustments" xfId="7687"/>
    <cellStyle name="heading" xfId="286"/>
    <cellStyle name="Heading 1" xfId="287"/>
    <cellStyle name="Heading 1 2" xfId="1227"/>
    <cellStyle name="Heading 1 2 2" xfId="11761"/>
    <cellStyle name="Heading 1 2 3" xfId="11762"/>
    <cellStyle name="Heading 1 2_Results &amp; key fig." xfId="11763"/>
    <cellStyle name="Heading 1 3" xfId="11764"/>
    <cellStyle name="Heading 1 Above" xfId="288"/>
    <cellStyle name="Heading 1_06-Tilknytta 0906" xfId="1228"/>
    <cellStyle name="Heading 1+" xfId="289"/>
    <cellStyle name="Heading 1+ 2" xfId="7688"/>
    <cellStyle name="Heading 1+_7. Other MTM adjustments" xfId="7689"/>
    <cellStyle name="Heading 2" xfId="290"/>
    <cellStyle name="Heading 2 2" xfId="1229"/>
    <cellStyle name="Heading 2 2 2" xfId="11765"/>
    <cellStyle name="Heading 2 2 3" xfId="11766"/>
    <cellStyle name="Heading 2 2_Results &amp; key fig." xfId="11767"/>
    <cellStyle name="Heading 2 3" xfId="11768"/>
    <cellStyle name="Heading 2 Below" xfId="291"/>
    <cellStyle name="Heading 2_06-Tilknytta 0906" xfId="1230"/>
    <cellStyle name="Heading 2+" xfId="292"/>
    <cellStyle name="Heading 2+ 2" xfId="7690"/>
    <cellStyle name="Heading 2+_7. Other MTM adjustments" xfId="7691"/>
    <cellStyle name="Heading 3" xfId="293"/>
    <cellStyle name="Heading 3 2" xfId="1231"/>
    <cellStyle name="Heading 3 2 2" xfId="11769"/>
    <cellStyle name="Heading 3 2 3" xfId="11770"/>
    <cellStyle name="Heading 3 2_Results &amp; key fig." xfId="11771"/>
    <cellStyle name="Heading 3 3" xfId="11772"/>
    <cellStyle name="Heading 3_7. Other MTM adjustments" xfId="7692"/>
    <cellStyle name="Heading 3+" xfId="294"/>
    <cellStyle name="Heading 4" xfId="295"/>
    <cellStyle name="Heading 4 2" xfId="1232"/>
    <cellStyle name="Heading 4 2 2" xfId="11773"/>
    <cellStyle name="Heading 4 2 3" xfId="11774"/>
    <cellStyle name="Heading 4 2_Results &amp; key fig." xfId="11775"/>
    <cellStyle name="Heading 4 3" xfId="11776"/>
    <cellStyle name="Heading 4_7. Other MTM adjustments" xfId="7693"/>
    <cellStyle name="heading_Expenses (1)" xfId="4692"/>
    <cellStyle name="Heading1" xfId="296"/>
    <cellStyle name="Hidden cells" xfId="1233"/>
    <cellStyle name="Hidden cells (internal version)" xfId="1234"/>
    <cellStyle name="Hidden cells 10" xfId="12121"/>
    <cellStyle name="Hidden cells 11" xfId="12122"/>
    <cellStyle name="Hidden cells 12" xfId="12123"/>
    <cellStyle name="Hidden cells 13" xfId="12124"/>
    <cellStyle name="Hidden cells 14" xfId="12125"/>
    <cellStyle name="Hidden cells 15" xfId="12126"/>
    <cellStyle name="Hidden cells 16" xfId="12127"/>
    <cellStyle name="Hidden cells 17" xfId="12128"/>
    <cellStyle name="Hidden cells 18" xfId="12129"/>
    <cellStyle name="Hidden cells 19" xfId="12130"/>
    <cellStyle name="Hidden cells 2" xfId="11777"/>
    <cellStyle name="Hidden cells 20" xfId="12131"/>
    <cellStyle name="Hidden cells 21" xfId="12132"/>
    <cellStyle name="Hidden cells 22" xfId="12133"/>
    <cellStyle name="Hidden cells 23" xfId="12134"/>
    <cellStyle name="Hidden cells 24" xfId="12135"/>
    <cellStyle name="Hidden cells 3" xfId="12136"/>
    <cellStyle name="Hidden cells 4" xfId="12137"/>
    <cellStyle name="Hidden cells 5" xfId="12138"/>
    <cellStyle name="Hidden cells 6" xfId="12139"/>
    <cellStyle name="Hidden cells 7" xfId="12140"/>
    <cellStyle name="Hidden cells 8" xfId="12141"/>
    <cellStyle name="Hidden cells 9" xfId="12142"/>
    <cellStyle name="Hidden cells_7. Other MTM adjustments" xfId="7694"/>
    <cellStyle name="highlightExposure" xfId="11778"/>
    <cellStyle name="highlightText" xfId="11779"/>
    <cellStyle name="Hipervínculo 2" xfId="11780"/>
    <cellStyle name="Hipervínculo 2 2" xfId="11781"/>
    <cellStyle name="Hivatkozott cella" xfId="11782"/>
    <cellStyle name="Huvud indata" xfId="4693"/>
    <cellStyle name="Hyperkobling 2" xfId="617"/>
    <cellStyle name="Hyperkobling 2 2" xfId="630"/>
    <cellStyle name="Hyperkobling 2 3" xfId="11783"/>
    <cellStyle name="Hyperkobling 2_7. Other MTM adjustments" xfId="7695"/>
    <cellStyle name="Hyperkobling 3" xfId="842"/>
    <cellStyle name="Hyperkobling 3 2" xfId="7696"/>
    <cellStyle name="Hyperkobling 3 3" xfId="11784"/>
    <cellStyle name="Hyperkobling 3_7. Other MTM adjustments" xfId="7697"/>
    <cellStyle name="Hyperkobling 4" xfId="1307"/>
    <cellStyle name="Hyperkobling 4 2" xfId="11785"/>
    <cellStyle name="Hyperkobling 4 3" xfId="11786"/>
    <cellStyle name="Hyperkobling 4_Results &amp; key fig." xfId="11787"/>
    <cellStyle name="Hyperlink" xfId="12195"/>
    <cellStyle name="Hyperlink 2" xfId="297"/>
    <cellStyle name="Hyperlink 2 2" xfId="7698"/>
    <cellStyle name="Hyperlink 2 3" xfId="7699"/>
    <cellStyle name="Hyperlink 2_7. Other MTM adjustments" xfId="7700"/>
    <cellStyle name="Hyperlink 3" xfId="298"/>
    <cellStyle name="Hyperlink 3 2" xfId="299"/>
    <cellStyle name="Hyperlink 3_7. Other MTM adjustments" xfId="7701"/>
    <cellStyle name="Hyperlink 4" xfId="7702"/>
    <cellStyle name="Hyperlink 5" xfId="7703"/>
    <cellStyle name="Hyperlink 5 2" xfId="7704"/>
    <cellStyle name="Hyperlink 5_7. Other MTM adjustments" xfId="7705"/>
    <cellStyle name="Í¨Ø› [0.00]_PERSONAL" xfId="921"/>
    <cellStyle name="Í¨Ø›_PERSONAL" xfId="1028"/>
    <cellStyle name="Incorrecto" xfId="11788"/>
    <cellStyle name="Indata 14" xfId="4694"/>
    <cellStyle name="Indata text 11" xfId="4695"/>
    <cellStyle name="Indata text 12" xfId="4696"/>
    <cellStyle name="Inndata" xfId="7706"/>
    <cellStyle name="Inndata 2" xfId="300"/>
    <cellStyle name="Inndata 2 2" xfId="11789"/>
    <cellStyle name="Inndata 2_Results &amp; key fig." xfId="11790"/>
    <cellStyle name="Inndata 3" xfId="7707"/>
    <cellStyle name="Inndata 3 2" xfId="7708"/>
    <cellStyle name="Inndata 3_7. Other MTM adjustments" xfId="7709"/>
    <cellStyle name="Inndata_7. Other MTM adjustments" xfId="7710"/>
    <cellStyle name="Input" xfId="621"/>
    <cellStyle name="Input 2" xfId="1324"/>
    <cellStyle name="Input 2 2" xfId="11791"/>
    <cellStyle name="Input 2 3" xfId="11792"/>
    <cellStyle name="Input 2_Results &amp; key fig." xfId="11793"/>
    <cellStyle name="Input 3" xfId="11794"/>
    <cellStyle name="Input Cells" xfId="301"/>
    <cellStyle name="Input Cells 2" xfId="302"/>
    <cellStyle name="Input Cells 2 2" xfId="7711"/>
    <cellStyle name="Input Cells 2 3" xfId="7712"/>
    <cellStyle name="Input Cells 2_7. Other MTM adjustments" xfId="7713"/>
    <cellStyle name="Input Cells 3" xfId="303"/>
    <cellStyle name="Input Cells 3 2" xfId="304"/>
    <cellStyle name="Input Cells 3_7. Other MTM adjustments" xfId="7714"/>
    <cellStyle name="Input Cells_7. Other MTM adjustments" xfId="7715"/>
    <cellStyle name="Input Currency" xfId="305"/>
    <cellStyle name="Input Currency 2" xfId="306"/>
    <cellStyle name="Input Currency_7. Other MTM adjustments" xfId="7716"/>
    <cellStyle name="Input Multiple" xfId="307"/>
    <cellStyle name="Input Percent" xfId="308"/>
    <cellStyle name="Input_$cell" xfId="622"/>
    <cellStyle name="inputExposure" xfId="11795"/>
    <cellStyle name="InputKeepColour" xfId="309"/>
    <cellStyle name="InputKeepColour 2" xfId="721"/>
    <cellStyle name="InputKeepColour 2 2" xfId="11796"/>
    <cellStyle name="InputKeepColour 2_Results &amp; key fig." xfId="11797"/>
    <cellStyle name="InputKeepColour 3" xfId="11798"/>
    <cellStyle name="InputKeepColour_7. Other MTM adjustments" xfId="7717"/>
    <cellStyle name="InputVariColour" xfId="310"/>
    <cellStyle name="InputVariColour 2" xfId="722"/>
    <cellStyle name="InputVariColour 2 2" xfId="11799"/>
    <cellStyle name="InputVariColour 2_Results &amp; key fig." xfId="11800"/>
    <cellStyle name="InputVariColour 3" xfId="11801"/>
    <cellStyle name="InputVariColour_7. Other MTM adjustments" xfId="7718"/>
    <cellStyle name="IntFormat" xfId="1235"/>
    <cellStyle name="IntFormat 2" xfId="11802"/>
    <cellStyle name="IntFormat 3" xfId="12143"/>
    <cellStyle name="Įspėjimo tekstas" xfId="311"/>
    <cellStyle name="Išvestis" xfId="312"/>
    <cellStyle name="Įvestis" xfId="313"/>
    <cellStyle name="Jegyzet" xfId="11803"/>
    <cellStyle name="Jegyzet 2" xfId="11804"/>
    <cellStyle name="Jelölőszín (1)" xfId="11805"/>
    <cellStyle name="Jelölőszín (2)" xfId="11806"/>
    <cellStyle name="Jelölőszín (3)" xfId="11807"/>
    <cellStyle name="Jelölőszín (4)" xfId="11808"/>
    <cellStyle name="Jelölőszín (5)" xfId="11809"/>
    <cellStyle name="Jelölőszín (6)" xfId="11810"/>
    <cellStyle name="Jó" xfId="11811"/>
    <cellStyle name="Kimenet" xfId="11812"/>
    <cellStyle name="Koblet celle" xfId="7719"/>
    <cellStyle name="Koblet celle 2" xfId="314"/>
    <cellStyle name="Koblet celle 2 2" xfId="11813"/>
    <cellStyle name="Koblet celle 2_Results &amp; key fig." xfId="11814"/>
    <cellStyle name="Koblet celle 3" xfId="7720"/>
    <cellStyle name="Koblet celle_7. Other MTM adjustments" xfId="7721"/>
    <cellStyle name="Kolonne" xfId="1309"/>
    <cellStyle name="KolonneOverskrift" xfId="315"/>
    <cellStyle name="Kolrubr" xfId="4697"/>
    <cellStyle name="Kolrubr låst" xfId="4698"/>
    <cellStyle name="Kolrubr_7. Other MTM adjustments" xfId="7722"/>
    <cellStyle name="Kolumnrubrik" xfId="316"/>
    <cellStyle name="Komma [0]_Blad1" xfId="317"/>
    <cellStyle name="Komma 10" xfId="627"/>
    <cellStyle name="Komma 10 2" xfId="1325"/>
    <cellStyle name="Komma 10 3" xfId="12196"/>
    <cellStyle name="Komma 10_Fin perf (2)" xfId="12351"/>
    <cellStyle name="Komma 11" xfId="865"/>
    <cellStyle name="Komma 11 2" xfId="1326"/>
    <cellStyle name="Komma 11_Fin perf (2)" xfId="12352"/>
    <cellStyle name="Komma 12" xfId="861"/>
    <cellStyle name="Komma 12 2" xfId="11815"/>
    <cellStyle name="Komma 12_Results &amp; key fig." xfId="11816"/>
    <cellStyle name="Komma 13" xfId="870"/>
    <cellStyle name="Komma 14" xfId="904"/>
    <cellStyle name="Komma 15" xfId="1011"/>
    <cellStyle name="Komma 16" xfId="905"/>
    <cellStyle name="Komma 17" xfId="996"/>
    <cellStyle name="Komma 18" xfId="1023"/>
    <cellStyle name="Komma 19" xfId="887"/>
    <cellStyle name="Komma 2" xfId="318"/>
    <cellStyle name="Komma 2 10" xfId="7723"/>
    <cellStyle name="Komma 2 10 2" xfId="7724"/>
    <cellStyle name="Komma 2 10 2 2" xfId="7725"/>
    <cellStyle name="Komma 2 10 2_7. Other MTM adjustments" xfId="7726"/>
    <cellStyle name="Komma 2 10 3" xfId="7727"/>
    <cellStyle name="Komma 2 10 3 2" xfId="7728"/>
    <cellStyle name="Komma 2 10 3_7. Other MTM adjustments" xfId="7729"/>
    <cellStyle name="Komma 2 10 4" xfId="7730"/>
    <cellStyle name="Komma 2 10_7. Other MTM adjustments" xfId="7731"/>
    <cellStyle name="Komma 2 11" xfId="12144"/>
    <cellStyle name="Komma 2 12" xfId="12145"/>
    <cellStyle name="Komma 2 13" xfId="12146"/>
    <cellStyle name="Komma 2 14" xfId="12241"/>
    <cellStyle name="Komma 2 2" xfId="640"/>
    <cellStyle name="Komma 2 2 2" xfId="1327"/>
    <cellStyle name="Komma 2 2 2 2" xfId="7732"/>
    <cellStyle name="Komma 2 2 2 2 2" xfId="7733"/>
    <cellStyle name="Komma 2 2 2 2 2 2" xfId="7734"/>
    <cellStyle name="Komma 2 2 2 2 2 2 2" xfId="7735"/>
    <cellStyle name="Komma 2 2 2 2 2 2_7. Other MTM adjustments" xfId="7736"/>
    <cellStyle name="Komma 2 2 2 2 2 3" xfId="7737"/>
    <cellStyle name="Komma 2 2 2 2 2 3 2" xfId="7738"/>
    <cellStyle name="Komma 2 2 2 2 2 3_7. Other MTM adjustments" xfId="7739"/>
    <cellStyle name="Komma 2 2 2 2 2 4" xfId="7740"/>
    <cellStyle name="Komma 2 2 2 2 2 4 2" xfId="7741"/>
    <cellStyle name="Komma 2 2 2 2 2 4_7. Other MTM adjustments" xfId="7742"/>
    <cellStyle name="Komma 2 2 2 2 2 5" xfId="7743"/>
    <cellStyle name="Komma 2 2 2 2 2_7. Other MTM adjustments" xfId="7744"/>
    <cellStyle name="Komma 2 2 2 2 3" xfId="7745"/>
    <cellStyle name="Komma 2 2 2 2 3 2" xfId="7746"/>
    <cellStyle name="Komma 2 2 2 2 3_7. Other MTM adjustments" xfId="7747"/>
    <cellStyle name="Komma 2 2 2 2 4" xfId="7748"/>
    <cellStyle name="Komma 2 2 2 2 4 2" xfId="7749"/>
    <cellStyle name="Komma 2 2 2 2 4_7. Other MTM adjustments" xfId="7750"/>
    <cellStyle name="Komma 2 2 2 2 5" xfId="7751"/>
    <cellStyle name="Komma 2 2 2 2 5 2" xfId="7752"/>
    <cellStyle name="Komma 2 2 2 2 5_7. Other MTM adjustments" xfId="7753"/>
    <cellStyle name="Komma 2 2 2 2 6" xfId="7754"/>
    <cellStyle name="Komma 2 2 2 2 6 2" xfId="7755"/>
    <cellStyle name="Komma 2 2 2 2 6_7. Other MTM adjustments" xfId="7756"/>
    <cellStyle name="Komma 2 2 2 2 7" xfId="7757"/>
    <cellStyle name="Komma 2 2 2 2_7. Other MTM adjustments" xfId="7758"/>
    <cellStyle name="Komma 2 2 2 3" xfId="7759"/>
    <cellStyle name="Komma 2 2 2 3 2" xfId="7760"/>
    <cellStyle name="Komma 2 2 2 3 3" xfId="7761"/>
    <cellStyle name="Komma 2 2 2 3_7. Other MTM adjustments" xfId="7762"/>
    <cellStyle name="Komma 2 2 2 4" xfId="7763"/>
    <cellStyle name="Komma 2 2 2 4 2" xfId="7764"/>
    <cellStyle name="Komma 2 2 2 4 2 2" xfId="7765"/>
    <cellStyle name="Komma 2 2 2 4 2_7. Other MTM adjustments" xfId="7766"/>
    <cellStyle name="Komma 2 2 2 4 3" xfId="7767"/>
    <cellStyle name="Komma 2 2 2 4 3 2" xfId="7768"/>
    <cellStyle name="Komma 2 2 2 4 3_7. Other MTM adjustments" xfId="7769"/>
    <cellStyle name="Komma 2 2 2 4 4" xfId="7770"/>
    <cellStyle name="Komma 2 2 2 4 4 2" xfId="7771"/>
    <cellStyle name="Komma 2 2 2 4 4_7. Other MTM adjustments" xfId="7772"/>
    <cellStyle name="Komma 2 2 2 4 5" xfId="7773"/>
    <cellStyle name="Komma 2 2 2 4_7. Other MTM adjustments" xfId="7774"/>
    <cellStyle name="Komma 2 2 2 5" xfId="7775"/>
    <cellStyle name="Komma 2 2 2 5 2" xfId="7776"/>
    <cellStyle name="Komma 2 2 2 5_7. Other MTM adjustments" xfId="7777"/>
    <cellStyle name="Komma 2 2 2 6" xfId="7778"/>
    <cellStyle name="Komma 2 2 2 6 2" xfId="7779"/>
    <cellStyle name="Komma 2 2 2 6_7. Other MTM adjustments" xfId="7780"/>
    <cellStyle name="Komma 2 2 2 7" xfId="7781"/>
    <cellStyle name="Komma 2 2 2 7 2" xfId="7782"/>
    <cellStyle name="Komma 2 2 2 7_7. Other MTM adjustments" xfId="7783"/>
    <cellStyle name="Komma 2 2 2 8" xfId="7784"/>
    <cellStyle name="Komma 2 2 2_7. Other MTM adjustments" xfId="7785"/>
    <cellStyle name="Komma 2 2 3" xfId="7786"/>
    <cellStyle name="Komma 2 2_7. Other MTM adjustments" xfId="7787"/>
    <cellStyle name="Komma 2 3" xfId="723"/>
    <cellStyle name="Komma 2 3 2" xfId="7788"/>
    <cellStyle name="Komma 2 3 3" xfId="7789"/>
    <cellStyle name="Komma 2 3 4" xfId="12147"/>
    <cellStyle name="Komma 2 3_7. Other MTM adjustments" xfId="7790"/>
    <cellStyle name="Komma 2 4" xfId="867"/>
    <cellStyle name="Komma 2 4 2" xfId="7791"/>
    <cellStyle name="Komma 2 4 2 2" xfId="7792"/>
    <cellStyle name="Komma 2 4 2 2 2" xfId="7793"/>
    <cellStyle name="Komma 2 4 2 2 2 2" xfId="7794"/>
    <cellStyle name="Komma 2 4 2 2 2 2 2" xfId="7795"/>
    <cellStyle name="Komma 2 4 2 2 2 2_7. Other MTM adjustments" xfId="7796"/>
    <cellStyle name="Komma 2 4 2 2 2 3" xfId="7797"/>
    <cellStyle name="Komma 2 4 2 2 2 3 2" xfId="7798"/>
    <cellStyle name="Komma 2 4 2 2 2 3_7. Other MTM adjustments" xfId="7799"/>
    <cellStyle name="Komma 2 4 2 2 2 4" xfId="7800"/>
    <cellStyle name="Komma 2 4 2 2 2 4 2" xfId="7801"/>
    <cellStyle name="Komma 2 4 2 2 2 4_7. Other MTM adjustments" xfId="7802"/>
    <cellStyle name="Komma 2 4 2 2 2 5" xfId="7803"/>
    <cellStyle name="Komma 2 4 2 2 2_7. Other MTM adjustments" xfId="7804"/>
    <cellStyle name="Komma 2 4 2 2 3" xfId="7805"/>
    <cellStyle name="Komma 2 4 2 2 3 2" xfId="7806"/>
    <cellStyle name="Komma 2 4 2 2 3_7. Other MTM adjustments" xfId="7807"/>
    <cellStyle name="Komma 2 4 2 2 4" xfId="7808"/>
    <cellStyle name="Komma 2 4 2 2 4 2" xfId="7809"/>
    <cellStyle name="Komma 2 4 2 2 4_7. Other MTM adjustments" xfId="7810"/>
    <cellStyle name="Komma 2 4 2 2 5" xfId="7811"/>
    <cellStyle name="Komma 2 4 2 2 5 2" xfId="7812"/>
    <cellStyle name="Komma 2 4 2 2 5_7. Other MTM adjustments" xfId="7813"/>
    <cellStyle name="Komma 2 4 2 2 6" xfId="7814"/>
    <cellStyle name="Komma 2 4 2 2_7. Other MTM adjustments" xfId="7815"/>
    <cellStyle name="Komma 2 4 2 3" xfId="7816"/>
    <cellStyle name="Komma 2 4 2 3 2" xfId="7817"/>
    <cellStyle name="Komma 2 4 2 3 2 2" xfId="7818"/>
    <cellStyle name="Komma 2 4 2 3 2_7. Other MTM adjustments" xfId="7819"/>
    <cellStyle name="Komma 2 4 2 3 3" xfId="7820"/>
    <cellStyle name="Komma 2 4 2 3 3 2" xfId="7821"/>
    <cellStyle name="Komma 2 4 2 3 3_7. Other MTM adjustments" xfId="7822"/>
    <cellStyle name="Komma 2 4 2 3 4" xfId="7823"/>
    <cellStyle name="Komma 2 4 2 3 4 2" xfId="7824"/>
    <cellStyle name="Komma 2 4 2 3 4_7. Other MTM adjustments" xfId="7825"/>
    <cellStyle name="Komma 2 4 2 3 5" xfId="7826"/>
    <cellStyle name="Komma 2 4 2 3_7. Other MTM adjustments" xfId="7827"/>
    <cellStyle name="Komma 2 4 2 4" xfId="7828"/>
    <cellStyle name="Komma 2 4 2 4 2" xfId="7829"/>
    <cellStyle name="Komma 2 4 2 4_7. Other MTM adjustments" xfId="7830"/>
    <cellStyle name="Komma 2 4 2 5" xfId="7831"/>
    <cellStyle name="Komma 2 4 2 5 2" xfId="7832"/>
    <cellStyle name="Komma 2 4 2 5_7. Other MTM adjustments" xfId="7833"/>
    <cellStyle name="Komma 2 4 2 6" xfId="7834"/>
    <cellStyle name="Komma 2 4 2 6 2" xfId="7835"/>
    <cellStyle name="Komma 2 4 2 6_7. Other MTM adjustments" xfId="7836"/>
    <cellStyle name="Komma 2 4 2 7" xfId="7837"/>
    <cellStyle name="Komma 2 4 2 7 2" xfId="7838"/>
    <cellStyle name="Komma 2 4 2 7_7. Other MTM adjustments" xfId="7839"/>
    <cellStyle name="Komma 2 4 2 8" xfId="7840"/>
    <cellStyle name="Komma 2 4 2_7. Other MTM adjustments" xfId="7841"/>
    <cellStyle name="Komma 2 4 3" xfId="7842"/>
    <cellStyle name="Komma 2 4 3 2" xfId="7843"/>
    <cellStyle name="Komma 2 4 3 2 2" xfId="7844"/>
    <cellStyle name="Komma 2 4 3 2 2 2" xfId="7845"/>
    <cellStyle name="Komma 2 4 3 2 2_7. Other MTM adjustments" xfId="7846"/>
    <cellStyle name="Komma 2 4 3 2 3" xfId="7847"/>
    <cellStyle name="Komma 2 4 3 2 3 2" xfId="7848"/>
    <cellStyle name="Komma 2 4 3 2 3_7. Other MTM adjustments" xfId="7849"/>
    <cellStyle name="Komma 2 4 3 2 4" xfId="7850"/>
    <cellStyle name="Komma 2 4 3 2 4 2" xfId="7851"/>
    <cellStyle name="Komma 2 4 3 2 4_7. Other MTM adjustments" xfId="7852"/>
    <cellStyle name="Komma 2 4 3 2 5" xfId="7853"/>
    <cellStyle name="Komma 2 4 3 2_7. Other MTM adjustments" xfId="7854"/>
    <cellStyle name="Komma 2 4 3 3" xfId="7855"/>
    <cellStyle name="Komma 2 4 3 3 2" xfId="7856"/>
    <cellStyle name="Komma 2 4 3 3_7. Other MTM adjustments" xfId="7857"/>
    <cellStyle name="Komma 2 4 3 4" xfId="7858"/>
    <cellStyle name="Komma 2 4 3 4 2" xfId="7859"/>
    <cellStyle name="Komma 2 4 3 4_7. Other MTM adjustments" xfId="7860"/>
    <cellStyle name="Komma 2 4 3 5" xfId="7861"/>
    <cellStyle name="Komma 2 4 3 5 2" xfId="7862"/>
    <cellStyle name="Komma 2 4 3 5_7. Other MTM adjustments" xfId="7863"/>
    <cellStyle name="Komma 2 4 3 6" xfId="7864"/>
    <cellStyle name="Komma 2 4 3_7. Other MTM adjustments" xfId="7865"/>
    <cellStyle name="Komma 2 4 4" xfId="7866"/>
    <cellStyle name="Komma 2 4 4 2" xfId="7867"/>
    <cellStyle name="Komma 2 4 4 2 2" xfId="7868"/>
    <cellStyle name="Komma 2 4 4 2 2 2" xfId="7869"/>
    <cellStyle name="Komma 2 4 4 2 2_7. Other MTM adjustments" xfId="7870"/>
    <cellStyle name="Komma 2 4 4 2 3" xfId="7871"/>
    <cellStyle name="Komma 2 4 4 2 3 2" xfId="7872"/>
    <cellStyle name="Komma 2 4 4 2 3_7. Other MTM adjustments" xfId="7873"/>
    <cellStyle name="Komma 2 4 4 2 4" xfId="7874"/>
    <cellStyle name="Komma 2 4 4 2_7. Other MTM adjustments" xfId="7875"/>
    <cellStyle name="Komma 2 4 4 3" xfId="7876"/>
    <cellStyle name="Komma 2 4 4 3 2" xfId="7877"/>
    <cellStyle name="Komma 2 4 4 3_7. Other MTM adjustments" xfId="7878"/>
    <cellStyle name="Komma 2 4 4 4" xfId="7879"/>
    <cellStyle name="Komma 2 4 4 4 2" xfId="7880"/>
    <cellStyle name="Komma 2 4 4 4_7. Other MTM adjustments" xfId="7881"/>
    <cellStyle name="Komma 2 4 4 5" xfId="7882"/>
    <cellStyle name="Komma 2 4 4 5 2" xfId="7883"/>
    <cellStyle name="Komma 2 4 4 5_7. Other MTM adjustments" xfId="7884"/>
    <cellStyle name="Komma 2 4 4 6" xfId="7885"/>
    <cellStyle name="Komma 2 4 4_7. Other MTM adjustments" xfId="7886"/>
    <cellStyle name="Komma 2 4 5" xfId="7887"/>
    <cellStyle name="Komma 2 4 5 2" xfId="7888"/>
    <cellStyle name="Komma 2 4 5 2 2" xfId="7889"/>
    <cellStyle name="Komma 2 4 5 2_7. Other MTM adjustments" xfId="7890"/>
    <cellStyle name="Komma 2 4 5 3" xfId="7891"/>
    <cellStyle name="Komma 2 4 5 3 2" xfId="7892"/>
    <cellStyle name="Komma 2 4 5 3_7. Other MTM adjustments" xfId="7893"/>
    <cellStyle name="Komma 2 4 5 4" xfId="7894"/>
    <cellStyle name="Komma 2 4 5 4 2" xfId="7895"/>
    <cellStyle name="Komma 2 4 5 4_7. Other MTM adjustments" xfId="7896"/>
    <cellStyle name="Komma 2 4 5 5" xfId="7897"/>
    <cellStyle name="Komma 2 4 5_7. Other MTM adjustments" xfId="7898"/>
    <cellStyle name="Komma 2 4 6" xfId="7899"/>
    <cellStyle name="Komma 2 4 6 2" xfId="7900"/>
    <cellStyle name="Komma 2 4 6_7. Other MTM adjustments" xfId="7901"/>
    <cellStyle name="Komma 2 4 7" xfId="7902"/>
    <cellStyle name="Komma 2 4 7 2" xfId="7903"/>
    <cellStyle name="Komma 2 4 7_7. Other MTM adjustments" xfId="7904"/>
    <cellStyle name="Komma 2 4 8" xfId="7905"/>
    <cellStyle name="Komma 2 4 8 2" xfId="7906"/>
    <cellStyle name="Komma 2 4 8_7. Other MTM adjustments" xfId="7907"/>
    <cellStyle name="Komma 2 4_7. Other MTM adjustments" xfId="7908"/>
    <cellStyle name="Komma 2 5" xfId="1317"/>
    <cellStyle name="Komma 2 5 2" xfId="7909"/>
    <cellStyle name="Komma 2 5 2 2" xfId="7910"/>
    <cellStyle name="Komma 2 5 2 2 2" xfId="7911"/>
    <cellStyle name="Komma 2 5 2 2 2 2" xfId="7912"/>
    <cellStyle name="Komma 2 5 2 2 2_7. Other MTM adjustments" xfId="7913"/>
    <cellStyle name="Komma 2 5 2 2 3" xfId="7914"/>
    <cellStyle name="Komma 2 5 2 2 3 2" xfId="7915"/>
    <cellStyle name="Komma 2 5 2 2 3_7. Other MTM adjustments" xfId="7916"/>
    <cellStyle name="Komma 2 5 2 2 4" xfId="7917"/>
    <cellStyle name="Komma 2 5 2 2 4 2" xfId="7918"/>
    <cellStyle name="Komma 2 5 2 2 4_7. Other MTM adjustments" xfId="7919"/>
    <cellStyle name="Komma 2 5 2 2 5" xfId="7920"/>
    <cellStyle name="Komma 2 5 2 2_7. Other MTM adjustments" xfId="7921"/>
    <cellStyle name="Komma 2 5 2 3" xfId="7922"/>
    <cellStyle name="Komma 2 5 2 3 2" xfId="7923"/>
    <cellStyle name="Komma 2 5 2 3_7. Other MTM adjustments" xfId="7924"/>
    <cellStyle name="Komma 2 5 2 4" xfId="7925"/>
    <cellStyle name="Komma 2 5 2 4 2" xfId="7926"/>
    <cellStyle name="Komma 2 5 2 4_7. Other MTM adjustments" xfId="7927"/>
    <cellStyle name="Komma 2 5 2 5" xfId="7928"/>
    <cellStyle name="Komma 2 5 2 5 2" xfId="7929"/>
    <cellStyle name="Komma 2 5 2 5_7. Other MTM adjustments" xfId="7930"/>
    <cellStyle name="Komma 2 5 2 6" xfId="7931"/>
    <cellStyle name="Komma 2 5 2 6 2" xfId="7932"/>
    <cellStyle name="Komma 2 5 2 6_7. Other MTM adjustments" xfId="7933"/>
    <cellStyle name="Komma 2 5 2 7" xfId="7934"/>
    <cellStyle name="Komma 2 5 2_7. Other MTM adjustments" xfId="7935"/>
    <cellStyle name="Komma 2 5 3" xfId="7936"/>
    <cellStyle name="Komma 2 5 3 2" xfId="7937"/>
    <cellStyle name="Komma 2 5 3 2 2" xfId="7938"/>
    <cellStyle name="Komma 2 5 3 2 2 2" xfId="7939"/>
    <cellStyle name="Komma 2 5 3 2 2_7. Other MTM adjustments" xfId="7940"/>
    <cellStyle name="Komma 2 5 3 2 3" xfId="7941"/>
    <cellStyle name="Komma 2 5 3 2 3 2" xfId="7942"/>
    <cellStyle name="Komma 2 5 3 2 3_7. Other MTM adjustments" xfId="7943"/>
    <cellStyle name="Komma 2 5 3 2 4" xfId="7944"/>
    <cellStyle name="Komma 2 5 3 2 4 2" xfId="7945"/>
    <cellStyle name="Komma 2 5 3 2 4_7. Other MTM adjustments" xfId="7946"/>
    <cellStyle name="Komma 2 5 3 2 5" xfId="7947"/>
    <cellStyle name="Komma 2 5 3 2_7. Other MTM adjustments" xfId="7948"/>
    <cellStyle name="Komma 2 5 3 3" xfId="7949"/>
    <cellStyle name="Komma 2 5 3 3 2" xfId="7950"/>
    <cellStyle name="Komma 2 5 3 3_7. Other MTM adjustments" xfId="7951"/>
    <cellStyle name="Komma 2 5 3 4" xfId="7952"/>
    <cellStyle name="Komma 2 5 3 4 2" xfId="7953"/>
    <cellStyle name="Komma 2 5 3 4_7. Other MTM adjustments" xfId="7954"/>
    <cellStyle name="Komma 2 5 3 5" xfId="7955"/>
    <cellStyle name="Komma 2 5 3 5 2" xfId="7956"/>
    <cellStyle name="Komma 2 5 3 5_7. Other MTM adjustments" xfId="7957"/>
    <cellStyle name="Komma 2 5 3 6" xfId="7958"/>
    <cellStyle name="Komma 2 5 3_7. Other MTM adjustments" xfId="7959"/>
    <cellStyle name="Komma 2 5 4" xfId="7960"/>
    <cellStyle name="Komma 2 5 4 2" xfId="7961"/>
    <cellStyle name="Komma 2 5 4 2 2" xfId="7962"/>
    <cellStyle name="Komma 2 5 4 2_7. Other MTM adjustments" xfId="7963"/>
    <cellStyle name="Komma 2 5 4 3" xfId="7964"/>
    <cellStyle name="Komma 2 5 4 3 2" xfId="7965"/>
    <cellStyle name="Komma 2 5 4 3_7. Other MTM adjustments" xfId="7966"/>
    <cellStyle name="Komma 2 5 4 4" xfId="7967"/>
    <cellStyle name="Komma 2 5 4 4 2" xfId="7968"/>
    <cellStyle name="Komma 2 5 4 4_7. Other MTM adjustments" xfId="7969"/>
    <cellStyle name="Komma 2 5 4 5" xfId="7970"/>
    <cellStyle name="Komma 2 5 4_7. Other MTM adjustments" xfId="7971"/>
    <cellStyle name="Komma 2 5 5" xfId="7972"/>
    <cellStyle name="Komma 2 5 5 2" xfId="7973"/>
    <cellStyle name="Komma 2 5 5_7. Other MTM adjustments" xfId="7974"/>
    <cellStyle name="Komma 2 5 6" xfId="7975"/>
    <cellStyle name="Komma 2 5 6 2" xfId="7976"/>
    <cellStyle name="Komma 2 5 6_7. Other MTM adjustments" xfId="7977"/>
    <cellStyle name="Komma 2 5 7" xfId="7978"/>
    <cellStyle name="Komma 2 5 7 2" xfId="7979"/>
    <cellStyle name="Komma 2 5 7_7. Other MTM adjustments" xfId="7980"/>
    <cellStyle name="Komma 2 5 8" xfId="7981"/>
    <cellStyle name="Komma 2 5 8 2" xfId="7982"/>
    <cellStyle name="Komma 2 5 8_7. Other MTM adjustments" xfId="7983"/>
    <cellStyle name="Komma 2 5 9" xfId="7984"/>
    <cellStyle name="Komma 2 5_7. Other MTM adjustments" xfId="7985"/>
    <cellStyle name="Komma 2 6" xfId="7986"/>
    <cellStyle name="Komma 2 6 2" xfId="7987"/>
    <cellStyle name="Komma 2 6 2 2" xfId="7988"/>
    <cellStyle name="Komma 2 6 2 2 2" xfId="7989"/>
    <cellStyle name="Komma 2 6 2 2_7. Other MTM adjustments" xfId="7990"/>
    <cellStyle name="Komma 2 6 2 3" xfId="7991"/>
    <cellStyle name="Komma 2 6 2 3 2" xfId="7992"/>
    <cellStyle name="Komma 2 6 2 3_7. Other MTM adjustments" xfId="7993"/>
    <cellStyle name="Komma 2 6 2 4" xfId="7994"/>
    <cellStyle name="Komma 2 6 2 4 2" xfId="7995"/>
    <cellStyle name="Komma 2 6 2 4_7. Other MTM adjustments" xfId="7996"/>
    <cellStyle name="Komma 2 6 2 5" xfId="7997"/>
    <cellStyle name="Komma 2 6 2_7. Other MTM adjustments" xfId="7998"/>
    <cellStyle name="Komma 2 6 3" xfId="7999"/>
    <cellStyle name="Komma 2 6 3 2" xfId="8000"/>
    <cellStyle name="Komma 2 6 3_7. Other MTM adjustments" xfId="8001"/>
    <cellStyle name="Komma 2 6 4" xfId="8002"/>
    <cellStyle name="Komma 2 6 4 2" xfId="8003"/>
    <cellStyle name="Komma 2 6 4_7. Other MTM adjustments" xfId="8004"/>
    <cellStyle name="Komma 2 6 5" xfId="8005"/>
    <cellStyle name="Komma 2 6 5 2" xfId="8006"/>
    <cellStyle name="Komma 2 6 5_7. Other MTM adjustments" xfId="8007"/>
    <cellStyle name="Komma 2 6 6" xfId="8008"/>
    <cellStyle name="Komma 2 6 6 2" xfId="8009"/>
    <cellStyle name="Komma 2 6 6_7. Other MTM adjustments" xfId="8010"/>
    <cellStyle name="Komma 2 6_7. Other MTM adjustments" xfId="8011"/>
    <cellStyle name="Komma 2 7" xfId="8012"/>
    <cellStyle name="Komma 2 7 2" xfId="8013"/>
    <cellStyle name="Komma 2 7 2 2" xfId="8014"/>
    <cellStyle name="Komma 2 7 2 2 2" xfId="8015"/>
    <cellStyle name="Komma 2 7 2 2_7. Other MTM adjustments" xfId="8016"/>
    <cellStyle name="Komma 2 7 2 3" xfId="8017"/>
    <cellStyle name="Komma 2 7 2 3 2" xfId="8018"/>
    <cellStyle name="Komma 2 7 2 3_7. Other MTM adjustments" xfId="8019"/>
    <cellStyle name="Komma 2 7 2 4" xfId="8020"/>
    <cellStyle name="Komma 2 7 2 4 2" xfId="8021"/>
    <cellStyle name="Komma 2 7 2 4_7. Other MTM adjustments" xfId="8022"/>
    <cellStyle name="Komma 2 7 2 5" xfId="8023"/>
    <cellStyle name="Komma 2 7 2_7. Other MTM adjustments" xfId="8024"/>
    <cellStyle name="Komma 2 7 3" xfId="8025"/>
    <cellStyle name="Komma 2 7 3 2" xfId="8026"/>
    <cellStyle name="Komma 2 7 3_7. Other MTM adjustments" xfId="8027"/>
    <cellStyle name="Komma 2 7 4" xfId="8028"/>
    <cellStyle name="Komma 2 7 4 2" xfId="8029"/>
    <cellStyle name="Komma 2 7 4_7. Other MTM adjustments" xfId="8030"/>
    <cellStyle name="Komma 2 7 5" xfId="8031"/>
    <cellStyle name="Komma 2 7 5 2" xfId="8032"/>
    <cellStyle name="Komma 2 7 5_7. Other MTM adjustments" xfId="8033"/>
    <cellStyle name="Komma 2 7 6" xfId="8034"/>
    <cellStyle name="Komma 2 7_7. Other MTM adjustments" xfId="8035"/>
    <cellStyle name="Komma 2 8" xfId="8036"/>
    <cellStyle name="Komma 2 8 2" xfId="8037"/>
    <cellStyle name="Komma 2 8 2 2" xfId="8038"/>
    <cellStyle name="Komma 2 8 2 2 2" xfId="8039"/>
    <cellStyle name="Komma 2 8 2 2_7. Other MTM adjustments" xfId="8040"/>
    <cellStyle name="Komma 2 8 2 3" xfId="8041"/>
    <cellStyle name="Komma 2 8 2 3 2" xfId="8042"/>
    <cellStyle name="Komma 2 8 2 3_7. Other MTM adjustments" xfId="8043"/>
    <cellStyle name="Komma 2 8 2 4" xfId="8044"/>
    <cellStyle name="Komma 2 8 2_7. Other MTM adjustments" xfId="8045"/>
    <cellStyle name="Komma 2 8 3" xfId="8046"/>
    <cellStyle name="Komma 2 8 3 2" xfId="8047"/>
    <cellStyle name="Komma 2 8 3_7. Other MTM adjustments" xfId="8048"/>
    <cellStyle name="Komma 2 8 4" xfId="8049"/>
    <cellStyle name="Komma 2 8 4 2" xfId="8050"/>
    <cellStyle name="Komma 2 8 4_7. Other MTM adjustments" xfId="8051"/>
    <cellStyle name="Komma 2 8 5" xfId="8052"/>
    <cellStyle name="Komma 2 8_7. Other MTM adjustments" xfId="8053"/>
    <cellStyle name="Komma 2 9" xfId="8054"/>
    <cellStyle name="Komma 2 9 2" xfId="8055"/>
    <cellStyle name="Komma 2 9 3" xfId="8056"/>
    <cellStyle name="Komma 2 9_7. Other MTM adjustments" xfId="8057"/>
    <cellStyle name="Komma 2_3. Chng in credit spreads" xfId="8058"/>
    <cellStyle name="Komma 20" xfId="954"/>
    <cellStyle name="Komma 21" xfId="911"/>
    <cellStyle name="Komma 22" xfId="1005"/>
    <cellStyle name="Komma 23" xfId="1016"/>
    <cellStyle name="Komma 24" xfId="893"/>
    <cellStyle name="Komma 25" xfId="1017"/>
    <cellStyle name="Komma 26" xfId="1058"/>
    <cellStyle name="Komma 27" xfId="1006"/>
    <cellStyle name="Komma 28" xfId="1062"/>
    <cellStyle name="Komma 29" xfId="1014"/>
    <cellStyle name="Komma 3" xfId="319"/>
    <cellStyle name="Komma 3 2" xfId="641"/>
    <cellStyle name="Komma 3 2 2" xfId="1328"/>
    <cellStyle name="Komma 3 2 3" xfId="12148"/>
    <cellStyle name="Komma 3 2_7. Other MTM adjustments" xfId="8059"/>
    <cellStyle name="Komma 3 3" xfId="724"/>
    <cellStyle name="Komma 3 3 2" xfId="8060"/>
    <cellStyle name="Komma 3 3 3" xfId="8061"/>
    <cellStyle name="Komma 3 3_7. Other MTM adjustments" xfId="8062"/>
    <cellStyle name="Komma 3 4" xfId="1052"/>
    <cellStyle name="Komma 3 4 2" xfId="11817"/>
    <cellStyle name="Komma 3 4_Results &amp; key fig." xfId="11818"/>
    <cellStyle name="Komma 3 5" xfId="1088"/>
    <cellStyle name="Komma 3 5 2" xfId="1299"/>
    <cellStyle name="Komma 3 5 2 2" xfId="4778"/>
    <cellStyle name="Komma 3 5 2 2 2" xfId="12410"/>
    <cellStyle name="Komma 3 5 2 3" xfId="10002"/>
    <cellStyle name="Komma 3 5 2 3 2" xfId="12411"/>
    <cellStyle name="Komma 3 5 2 4" xfId="12197"/>
    <cellStyle name="Komma 3 5 2_7. Other MTM adjustments" xfId="8063"/>
    <cellStyle name="Komma 3 5 3" xfId="4768"/>
    <cellStyle name="Komma 3 5 3 2" xfId="12412"/>
    <cellStyle name="Komma 3 5 4" xfId="9996"/>
    <cellStyle name="Komma 3 5 4 2" xfId="12413"/>
    <cellStyle name="Komma 3 5 5" xfId="12198"/>
    <cellStyle name="Komma 3 5_7. Other MTM adjustments" xfId="8064"/>
    <cellStyle name="Komma 3 6" xfId="11819"/>
    <cellStyle name="Komma 3_3. Chng in credit spreads" xfId="8065"/>
    <cellStyle name="Komma 30" xfId="1064"/>
    <cellStyle name="Komma 31" xfId="1065"/>
    <cellStyle name="Komma 32" xfId="1045"/>
    <cellStyle name="Komma 33" xfId="1067"/>
    <cellStyle name="Komma 34" xfId="977"/>
    <cellStyle name="Komma 35" xfId="895"/>
    <cellStyle name="Komma 36" xfId="906"/>
    <cellStyle name="Komma 37" xfId="890"/>
    <cellStyle name="Komma 38" xfId="1066"/>
    <cellStyle name="Komma 39" xfId="1004"/>
    <cellStyle name="Komma 4" xfId="320"/>
    <cellStyle name="Komma 4 2" xfId="628"/>
    <cellStyle name="Komma 4 3" xfId="1089"/>
    <cellStyle name="Komma 4 3 2" xfId="1300"/>
    <cellStyle name="Komma 4 3 2 2" xfId="4779"/>
    <cellStyle name="Komma 4 3 2 2 2" xfId="12414"/>
    <cellStyle name="Komma 4 3 2 3" xfId="10003"/>
    <cellStyle name="Komma 4 3 2 3 2" xfId="12415"/>
    <cellStyle name="Komma 4 3 2 4" xfId="12199"/>
    <cellStyle name="Komma 4 3 2_7. Other MTM adjustments" xfId="8066"/>
    <cellStyle name="Komma 4 3 3" xfId="4769"/>
    <cellStyle name="Komma 4 3 3 2" xfId="12416"/>
    <cellStyle name="Komma 4 3 4" xfId="9997"/>
    <cellStyle name="Komma 4 3 4 2" xfId="12417"/>
    <cellStyle name="Komma 4 3 5" xfId="12200"/>
    <cellStyle name="Komma 4 3_7. Other MTM adjustments" xfId="8067"/>
    <cellStyle name="Komma 4 4" xfId="1329"/>
    <cellStyle name="Komma 4 4 2" xfId="8068"/>
    <cellStyle name="Komma 4 4 2 2" xfId="8069"/>
    <cellStyle name="Komma 4 4 2_7. Other MTM adjustments" xfId="8070"/>
    <cellStyle name="Komma 4 4 3" xfId="8071"/>
    <cellStyle name="Komma 4 4 3 2" xfId="8072"/>
    <cellStyle name="Komma 4 4 3_7. Other MTM adjustments" xfId="8073"/>
    <cellStyle name="Komma 4 4 4" xfId="8074"/>
    <cellStyle name="Komma 4 4_7. Other MTM adjustments" xfId="8075"/>
    <cellStyle name="Komma 4_7. Other MTM adjustments" xfId="8076"/>
    <cellStyle name="Komma 40" xfId="884"/>
    <cellStyle name="Komma 41" xfId="901"/>
    <cellStyle name="Komma 42" xfId="1047"/>
    <cellStyle name="Komma 43" xfId="1078"/>
    <cellStyle name="Komma 44" xfId="1081"/>
    <cellStyle name="Komma 45" xfId="1073"/>
    <cellStyle name="Komma 46" xfId="1071"/>
    <cellStyle name="Komma 47" xfId="1082"/>
    <cellStyle name="Komma 48" xfId="1069"/>
    <cellStyle name="Komma 49" xfId="1080"/>
    <cellStyle name="Komma 5" xfId="623"/>
    <cellStyle name="Komma 5 2" xfId="1452"/>
    <cellStyle name="Komma 5 3" xfId="11820"/>
    <cellStyle name="Komma 5_7. Other MTM adjustments" xfId="8077"/>
    <cellStyle name="Komma 50" xfId="1083"/>
    <cellStyle name="Komma 51" xfId="1021"/>
    <cellStyle name="Komma 52" xfId="1084"/>
    <cellStyle name="Komma 53" xfId="1085"/>
    <cellStyle name="Komma 54" xfId="1315"/>
    <cellStyle name="Komma 54 2" xfId="4789"/>
    <cellStyle name="Komma 54 2 2" xfId="12418"/>
    <cellStyle name="Komma 54 3" xfId="10012"/>
    <cellStyle name="Komma 54 3 2" xfId="12419"/>
    <cellStyle name="Komma 54 4" xfId="12201"/>
    <cellStyle name="Komma 54_Results &amp; key fig." xfId="8078"/>
    <cellStyle name="Komma 55" xfId="8079"/>
    <cellStyle name="Komma 56" xfId="12149"/>
    <cellStyle name="Komma 57" xfId="12150"/>
    <cellStyle name="Komma 58" xfId="12151"/>
    <cellStyle name="Komma 59" xfId="12242"/>
    <cellStyle name="Komma 6" xfId="639"/>
    <cellStyle name="Komma 6 2" xfId="845"/>
    <cellStyle name="Komma 6 3" xfId="1330"/>
    <cellStyle name="Komma 6 3 2" xfId="4793"/>
    <cellStyle name="Komma 6 3 2 2" xfId="12420"/>
    <cellStyle name="Komma 6 3 3" xfId="10016"/>
    <cellStyle name="Komma 6 3 3 2" xfId="12421"/>
    <cellStyle name="Komma 6 3 4" xfId="12202"/>
    <cellStyle name="Komma 6 3_Results &amp; key fig." xfId="11821"/>
    <cellStyle name="Komma 6 4" xfId="12203"/>
    <cellStyle name="Komma 6_7. Other MTM adjustments" xfId="8080"/>
    <cellStyle name="Komma 7" xfId="642"/>
    <cellStyle name="Komma 7 2" xfId="846"/>
    <cellStyle name="Komma 7 3" xfId="1331"/>
    <cellStyle name="Komma 7 3 2" xfId="4794"/>
    <cellStyle name="Komma 7 3 2 2" xfId="12422"/>
    <cellStyle name="Komma 7 3 3" xfId="10017"/>
    <cellStyle name="Komma 7 3 3 2" xfId="12423"/>
    <cellStyle name="Komma 7 3 4" xfId="12204"/>
    <cellStyle name="Komma 7 4" xfId="12205"/>
    <cellStyle name="Komma 7_7. Other MTM adjustments" xfId="8081"/>
    <cellStyle name="Komma 8" xfId="645"/>
    <cellStyle name="Komma 8 2" xfId="853"/>
    <cellStyle name="Komma 8 3" xfId="1332"/>
    <cellStyle name="Komma 8 3 2" xfId="4795"/>
    <cellStyle name="Komma 8 3 2 2" xfId="12424"/>
    <cellStyle name="Komma 8 3 3" xfId="10018"/>
    <cellStyle name="Komma 8 3 3 2" xfId="12425"/>
    <cellStyle name="Komma 8 3 4" xfId="12206"/>
    <cellStyle name="Komma 8 4" xfId="12207"/>
    <cellStyle name="Komma 8_7. Other MTM adjustments" xfId="8082"/>
    <cellStyle name="Komma 9" xfId="862"/>
    <cellStyle name="Komma 9 2" xfId="1333"/>
    <cellStyle name="Komma 9 2 2" xfId="4796"/>
    <cellStyle name="Komma 9 2 2 2" xfId="12426"/>
    <cellStyle name="Komma 9 2 3" xfId="10019"/>
    <cellStyle name="Komma 9 2 3 2" xfId="12427"/>
    <cellStyle name="Komma 9 2 4" xfId="12208"/>
    <cellStyle name="Komma 9 2_Results &amp; key fig." xfId="11822"/>
    <cellStyle name="Komma 9 3" xfId="12209"/>
    <cellStyle name="Komma 9_Fin perf (2)" xfId="12353"/>
    <cellStyle name="Kommentarer" xfId="4699"/>
    <cellStyle name="Komórka połączona" xfId="1236"/>
    <cellStyle name="Komórka zaznaczona" xfId="1237"/>
    <cellStyle name="Kontrollcelle" xfId="8083"/>
    <cellStyle name="Kontrollcelle 2" xfId="321"/>
    <cellStyle name="Kontrollcelle 2 2" xfId="11823"/>
    <cellStyle name="Kontrollcelle 2_Results &amp; key fig." xfId="11824"/>
    <cellStyle name="Kontrollcelle 3" xfId="8084"/>
    <cellStyle name="Kontrollcelle_7. Other MTM adjustments" xfId="8085"/>
    <cellStyle name="Kontroller celle" xfId="11825"/>
    <cellStyle name="KRADSFI" xfId="322"/>
    <cellStyle name="LedeTekst4a" xfId="1238"/>
    <cellStyle name="Lien hypertexte 2" xfId="11826"/>
    <cellStyle name="Lien hypertexte 2 2" xfId="11827"/>
    <cellStyle name="Lien hypertexte 3" xfId="11828"/>
    <cellStyle name="Link Currency (0)" xfId="920"/>
    <cellStyle name="Link Currency (2)" xfId="1027"/>
    <cellStyle name="Link Units (0)" xfId="919"/>
    <cellStyle name="Link Units (1)" xfId="1026"/>
    <cellStyle name="Link Units (2)" xfId="918"/>
    <cellStyle name="Linked Cell" xfId="624"/>
    <cellStyle name="Linked Cell 2" xfId="1239"/>
    <cellStyle name="Linked Cell 2 2" xfId="11829"/>
    <cellStyle name="Linked Cell 2 3" xfId="11830"/>
    <cellStyle name="Linked Cell 2_Results &amp; key fig." xfId="11831"/>
    <cellStyle name="Linked Cell 3" xfId="11832"/>
    <cellStyle name="Linked Cell_7. Other MTM adjustments" xfId="8086"/>
    <cellStyle name="Magyarázó szöveg" xfId="11833"/>
    <cellStyle name="Mainhead" xfId="323"/>
    <cellStyle name="Mainhead 2" xfId="11834"/>
    <cellStyle name="Mainhead 3" xfId="11835"/>
    <cellStyle name="Mainhead_Hovedtall" xfId="11836"/>
    <cellStyle name="Margin" xfId="324"/>
    <cellStyle name="Margin 2" xfId="8087"/>
    <cellStyle name="Margin_Balanse" xfId="11837"/>
    <cellStyle name="Markeringsfarve1" xfId="11838"/>
    <cellStyle name="Markeringsfarve2" xfId="11839"/>
    <cellStyle name="Markeringsfarve3" xfId="11840"/>
    <cellStyle name="Markeringsfarve4" xfId="11841"/>
    <cellStyle name="Markeringsfarve5" xfId="11842"/>
    <cellStyle name="Markeringsfarve6" xfId="11843"/>
    <cellStyle name="Merknad" xfId="8088"/>
    <cellStyle name="Merknad 2" xfId="325"/>
    <cellStyle name="Merknad 2 10" xfId="8089"/>
    <cellStyle name="Merknad 2 10 2" xfId="8090"/>
    <cellStyle name="Merknad 2 10_3. Chng in credit spreads" xfId="8091"/>
    <cellStyle name="Merknad 2 11" xfId="11844"/>
    <cellStyle name="Merknad 2 12" xfId="11845"/>
    <cellStyle name="Merknad 2 13" xfId="11846"/>
    <cellStyle name="Merknad 2 14" xfId="11847"/>
    <cellStyle name="Merknad 2 15" xfId="11848"/>
    <cellStyle name="Merknad 2 16" xfId="11849"/>
    <cellStyle name="Merknad 2 17" xfId="11850"/>
    <cellStyle name="Merknad 2 18" xfId="11851"/>
    <cellStyle name="Merknad 2 19" xfId="11852"/>
    <cellStyle name="Merknad 2 2" xfId="1334"/>
    <cellStyle name="Merknad 2 2 2" xfId="8092"/>
    <cellStyle name="Merknad 2 2 2 2" xfId="8093"/>
    <cellStyle name="Merknad 2 2 2 2 2" xfId="8094"/>
    <cellStyle name="Merknad 2 2 2 2 3" xfId="8095"/>
    <cellStyle name="Merknad 2 2 2 2 4" xfId="8096"/>
    <cellStyle name="Merknad 2 2 2 2 5" xfId="8097"/>
    <cellStyle name="Merknad 2 2 2 2_3. Chng in credit spreads" xfId="8098"/>
    <cellStyle name="Merknad 2 2 2 3" xfId="8099"/>
    <cellStyle name="Merknad 2 2 2 3 2" xfId="8100"/>
    <cellStyle name="Merknad 2 2 2 3 3" xfId="8101"/>
    <cellStyle name="Merknad 2 2 2 3_3. Chng in credit spreads" xfId="8102"/>
    <cellStyle name="Merknad 2 2 2 4" xfId="8103"/>
    <cellStyle name="Merknad 2 2 2 5" xfId="8104"/>
    <cellStyle name="Merknad 2 2 2 6" xfId="8105"/>
    <cellStyle name="Merknad 2 2 2 6 2" xfId="8106"/>
    <cellStyle name="Merknad 2 2 2 6_3. Chng in credit spreads" xfId="8107"/>
    <cellStyle name="Merknad 2 2 2 7" xfId="8108"/>
    <cellStyle name="Merknad 2 2 2_3. Chng in credit spreads" xfId="8109"/>
    <cellStyle name="Merknad 2 2 3" xfId="8110"/>
    <cellStyle name="Merknad 2 2 3 2" xfId="8111"/>
    <cellStyle name="Merknad 2 2 3 2 2" xfId="8112"/>
    <cellStyle name="Merknad 2 2 3 2 3" xfId="8113"/>
    <cellStyle name="Merknad 2 2 3 2_3. Chng in credit spreads" xfId="8114"/>
    <cellStyle name="Merknad 2 2 3 3" xfId="8115"/>
    <cellStyle name="Merknad 2 2 3 4" xfId="8116"/>
    <cellStyle name="Merknad 2 2 3 5" xfId="8117"/>
    <cellStyle name="Merknad 2 2 3 6" xfId="8118"/>
    <cellStyle name="Merknad 2 2 3_3. Chng in credit spreads" xfId="8119"/>
    <cellStyle name="Merknad 2 2 4" xfId="8120"/>
    <cellStyle name="Merknad 2 2 4 2" xfId="8121"/>
    <cellStyle name="Merknad 2 2 4 3" xfId="8122"/>
    <cellStyle name="Merknad 2 2 4 4" xfId="8123"/>
    <cellStyle name="Merknad 2 2 4 5" xfId="8124"/>
    <cellStyle name="Merknad 2 2 4_3. Chng in credit spreads" xfId="8125"/>
    <cellStyle name="Merknad 2 2 5" xfId="8126"/>
    <cellStyle name="Merknad 2 2 5 2" xfId="8127"/>
    <cellStyle name="Merknad 2 2 5 3" xfId="8128"/>
    <cellStyle name="Merknad 2 2 5_3. Chng in credit spreads" xfId="8129"/>
    <cellStyle name="Merknad 2 2 6" xfId="8130"/>
    <cellStyle name="Merknad 2 2 7" xfId="8131"/>
    <cellStyle name="Merknad 2 2 8" xfId="8132"/>
    <cellStyle name="Merknad 2 2 8 2" xfId="8133"/>
    <cellStyle name="Merknad 2 2 8_3. Chng in credit spreads" xfId="8134"/>
    <cellStyle name="Merknad 2 2 9" xfId="8135"/>
    <cellStyle name="Merknad 2 2_3. Chng in credit spreads" xfId="8136"/>
    <cellStyle name="Merknad 2 20" xfId="11853"/>
    <cellStyle name="Merknad 2 21" xfId="11854"/>
    <cellStyle name="Merknad 2 3" xfId="8137"/>
    <cellStyle name="Merknad 2 3 2" xfId="8138"/>
    <cellStyle name="Merknad 2 3 2 2" xfId="8139"/>
    <cellStyle name="Merknad 2 3 2 2 2" xfId="8140"/>
    <cellStyle name="Merknad 2 3 2 2 3" xfId="8141"/>
    <cellStyle name="Merknad 2 3 2 2_3. Chng in credit spreads" xfId="8142"/>
    <cellStyle name="Merknad 2 3 2 3" xfId="8143"/>
    <cellStyle name="Merknad 2 3 2 4" xfId="8144"/>
    <cellStyle name="Merknad 2 3 2 5" xfId="8145"/>
    <cellStyle name="Merknad 2 3 2 6" xfId="8146"/>
    <cellStyle name="Merknad 2 3 2_3. Chng in credit spreads" xfId="8147"/>
    <cellStyle name="Merknad 2 3 3" xfId="8148"/>
    <cellStyle name="Merknad 2 3 3 2" xfId="8149"/>
    <cellStyle name="Merknad 2 3 3 2 2" xfId="8150"/>
    <cellStyle name="Merknad 2 3 3 2 3" xfId="8151"/>
    <cellStyle name="Merknad 2 3 3 2_3. Chng in credit spreads" xfId="8152"/>
    <cellStyle name="Merknad 2 3 3 3" xfId="8153"/>
    <cellStyle name="Merknad 2 3 3 4" xfId="8154"/>
    <cellStyle name="Merknad 2 3 3 5" xfId="8155"/>
    <cellStyle name="Merknad 2 3 3 6" xfId="8156"/>
    <cellStyle name="Merknad 2 3 3_3. Chng in credit spreads" xfId="8157"/>
    <cellStyle name="Merknad 2 3 4" xfId="8158"/>
    <cellStyle name="Merknad 2 3 4 2" xfId="8159"/>
    <cellStyle name="Merknad 2 3 4 3" xfId="8160"/>
    <cellStyle name="Merknad 2 3 4_3. Chng in credit spreads" xfId="8161"/>
    <cellStyle name="Merknad 2 3 5" xfId="8162"/>
    <cellStyle name="Merknad 2 3 6" xfId="8163"/>
    <cellStyle name="Merknad 2 3 7" xfId="8164"/>
    <cellStyle name="Merknad 2 3 8" xfId="8165"/>
    <cellStyle name="Merknad 2 3 8 2" xfId="8166"/>
    <cellStyle name="Merknad 2 3 8_3. Chng in credit spreads" xfId="8167"/>
    <cellStyle name="Merknad 2 3 9" xfId="8168"/>
    <cellStyle name="Merknad 2 3_3. Chng in credit spreads" xfId="8169"/>
    <cellStyle name="Merknad 2 4" xfId="8170"/>
    <cellStyle name="Merknad 2 4 2" xfId="8171"/>
    <cellStyle name="Merknad 2 4 2 2" xfId="8172"/>
    <cellStyle name="Merknad 2 4 2 3" xfId="8173"/>
    <cellStyle name="Merknad 2 4 2_3. Chng in credit spreads" xfId="8174"/>
    <cellStyle name="Merknad 2 4 3" xfId="8175"/>
    <cellStyle name="Merknad 2 4 4" xfId="8176"/>
    <cellStyle name="Merknad 2 4 5" xfId="8177"/>
    <cellStyle name="Merknad 2 4 6" xfId="8178"/>
    <cellStyle name="Merknad 2 4_3. Chng in credit spreads" xfId="8179"/>
    <cellStyle name="Merknad 2 5" xfId="8180"/>
    <cellStyle name="Merknad 2 5 2" xfId="8181"/>
    <cellStyle name="Merknad 2 5 2 2" xfId="8182"/>
    <cellStyle name="Merknad 2 5 2 3" xfId="8183"/>
    <cellStyle name="Merknad 2 5 2_3. Chng in credit spreads" xfId="8184"/>
    <cellStyle name="Merknad 2 5 3" xfId="8185"/>
    <cellStyle name="Merknad 2 5 4" xfId="8186"/>
    <cellStyle name="Merknad 2 5 5" xfId="8187"/>
    <cellStyle name="Merknad 2 5 6" xfId="8188"/>
    <cellStyle name="Merknad 2 5_3. Chng in credit spreads" xfId="8189"/>
    <cellStyle name="Merknad 2 6" xfId="8190"/>
    <cellStyle name="Merknad 2 6 2" xfId="8191"/>
    <cellStyle name="Merknad 2 6 3" xfId="8192"/>
    <cellStyle name="Merknad 2 6 4" xfId="8193"/>
    <cellStyle name="Merknad 2 6 5" xfId="8194"/>
    <cellStyle name="Merknad 2 6_3. Chng in credit spreads" xfId="8195"/>
    <cellStyle name="Merknad 2 7" xfId="8196"/>
    <cellStyle name="Merknad 2 8" xfId="8197"/>
    <cellStyle name="Merknad 2 9" xfId="8198"/>
    <cellStyle name="Merknad 2_7. Other MTM adjustments" xfId="8199"/>
    <cellStyle name="Merknad 3" xfId="8200"/>
    <cellStyle name="Merknad 3 2" xfId="8201"/>
    <cellStyle name="Merknad 3_7. Other MTM adjustments" xfId="8202"/>
    <cellStyle name="Merknad_7. Other MTM adjustments" xfId="8203"/>
    <cellStyle name="Migliaia (0)_Costi" xfId="326"/>
    <cellStyle name="Migliaia [0]_INV2" xfId="327"/>
    <cellStyle name="Millares [0]_10 AVERIAS MASIVAS + ANT" xfId="1025"/>
    <cellStyle name="Millares 2" xfId="11855"/>
    <cellStyle name="Millares 2 2" xfId="11856"/>
    <cellStyle name="Millares 3" xfId="11857"/>
    <cellStyle name="Millares 3 2" xfId="11858"/>
    <cellStyle name="Milliers [0]_3A_NumeratorReport_Option1_040611" xfId="11859"/>
    <cellStyle name="Milliers_3A_NumeratorReport_Option1_040611" xfId="11860"/>
    <cellStyle name="MLComma0" xfId="328"/>
    <cellStyle name="MLComma0 2" xfId="725"/>
    <cellStyle name="MLComma0 2 2" xfId="11861"/>
    <cellStyle name="MLComma0 3" xfId="11862"/>
    <cellStyle name="MLComma0_7. Other MTM adjustments" xfId="8204"/>
    <cellStyle name="MLPercent0" xfId="329"/>
    <cellStyle name="MLPercent0 2" xfId="726"/>
    <cellStyle name="MLPercent0 2 2" xfId="11863"/>
    <cellStyle name="MLPercent0 3" xfId="11864"/>
    <cellStyle name="MLPercent0_7. Other MTM adjustments" xfId="8205"/>
    <cellStyle name="Monétaire [0]_3A_NumeratorReport_Option1_040611" xfId="11865"/>
    <cellStyle name="Monétaire_3A_NumeratorReport_Option1_040611" xfId="11866"/>
    <cellStyle name="multiple" xfId="330"/>
    <cellStyle name="Multiple [1]" xfId="331"/>
    <cellStyle name="multiple 10" xfId="332"/>
    <cellStyle name="multiple 10 2" xfId="727"/>
    <cellStyle name="multiple 10 3" xfId="1453"/>
    <cellStyle name="multiple 10_7. Other MTM adjustments" xfId="8206"/>
    <cellStyle name="multiple 11" xfId="333"/>
    <cellStyle name="multiple 11 2" xfId="728"/>
    <cellStyle name="multiple 11 3" xfId="1454"/>
    <cellStyle name="multiple 11_7. Other MTM adjustments" xfId="8207"/>
    <cellStyle name="multiple 12" xfId="334"/>
    <cellStyle name="multiple 12 2" xfId="729"/>
    <cellStyle name="multiple 12 3" xfId="1455"/>
    <cellStyle name="multiple 12_7. Other MTM adjustments" xfId="8208"/>
    <cellStyle name="multiple 13" xfId="335"/>
    <cellStyle name="multiple 13 2" xfId="730"/>
    <cellStyle name="multiple 13 3" xfId="1456"/>
    <cellStyle name="multiple 13_7. Other MTM adjustments" xfId="8209"/>
    <cellStyle name="multiple 14" xfId="336"/>
    <cellStyle name="multiple 14 2" xfId="731"/>
    <cellStyle name="multiple 14 3" xfId="1457"/>
    <cellStyle name="multiple 14_7. Other MTM adjustments" xfId="8210"/>
    <cellStyle name="multiple 15" xfId="337"/>
    <cellStyle name="multiple 15 2" xfId="732"/>
    <cellStyle name="multiple 15 3" xfId="1458"/>
    <cellStyle name="multiple 15_7. Other MTM adjustments" xfId="8211"/>
    <cellStyle name="multiple 16" xfId="8212"/>
    <cellStyle name="multiple 17" xfId="8213"/>
    <cellStyle name="multiple 18" xfId="11867"/>
    <cellStyle name="multiple 2" xfId="338"/>
    <cellStyle name="multiple 2 2" xfId="733"/>
    <cellStyle name="multiple 2 2 2" xfId="8214"/>
    <cellStyle name="multiple 2 2_7. Other MTM adjustments" xfId="8215"/>
    <cellStyle name="multiple 2 3" xfId="1459"/>
    <cellStyle name="multiple 2_7. Other MTM adjustments" xfId="8216"/>
    <cellStyle name="multiple 3" xfId="339"/>
    <cellStyle name="multiple 3 2" xfId="340"/>
    <cellStyle name="multiple 3 2 2" xfId="735"/>
    <cellStyle name="multiple 3 2 3" xfId="1460"/>
    <cellStyle name="multiple 3 2_7. Other MTM adjustments" xfId="8217"/>
    <cellStyle name="multiple 3 3" xfId="734"/>
    <cellStyle name="multiple 3 3 2" xfId="8218"/>
    <cellStyle name="multiple 3 3 3" xfId="8219"/>
    <cellStyle name="multiple 3 3 4" xfId="8220"/>
    <cellStyle name="multiple 3 3_7. Other MTM adjustments" xfId="8221"/>
    <cellStyle name="multiple 3 4" xfId="1461"/>
    <cellStyle name="multiple 3_7. Other MTM adjustments" xfId="8222"/>
    <cellStyle name="multiple 4" xfId="341"/>
    <cellStyle name="multiple 4 2" xfId="736"/>
    <cellStyle name="multiple 4 2 2" xfId="8223"/>
    <cellStyle name="multiple 4 2_7. Other MTM adjustments" xfId="8224"/>
    <cellStyle name="multiple 4 3" xfId="1462"/>
    <cellStyle name="multiple 4_7. Other MTM adjustments" xfId="8225"/>
    <cellStyle name="multiple 5" xfId="342"/>
    <cellStyle name="multiple 5 2" xfId="737"/>
    <cellStyle name="multiple 5 2 2" xfId="8226"/>
    <cellStyle name="multiple 5 2_7. Other MTM adjustments" xfId="8227"/>
    <cellStyle name="multiple 5 3" xfId="1463"/>
    <cellStyle name="multiple 5 4" xfId="8228"/>
    <cellStyle name="multiple 5 5" xfId="8229"/>
    <cellStyle name="multiple 5_7. Other MTM adjustments" xfId="8230"/>
    <cellStyle name="multiple 6" xfId="343"/>
    <cellStyle name="multiple 6 2" xfId="738"/>
    <cellStyle name="multiple 6 2 2" xfId="8231"/>
    <cellStyle name="multiple 6 2_7. Other MTM adjustments" xfId="8232"/>
    <cellStyle name="multiple 6 3" xfId="1464"/>
    <cellStyle name="multiple 6_7. Other MTM adjustments" xfId="8233"/>
    <cellStyle name="multiple 7" xfId="344"/>
    <cellStyle name="multiple 7 2" xfId="739"/>
    <cellStyle name="multiple 7 3" xfId="1465"/>
    <cellStyle name="multiple 7_7. Other MTM adjustments" xfId="8234"/>
    <cellStyle name="multiple 8" xfId="345"/>
    <cellStyle name="multiple 8 2" xfId="740"/>
    <cellStyle name="multiple 8 3" xfId="1466"/>
    <cellStyle name="multiple 8_7. Other MTM adjustments" xfId="8235"/>
    <cellStyle name="multiple 9" xfId="346"/>
    <cellStyle name="multiple 9 2" xfId="741"/>
    <cellStyle name="multiple 9 3" xfId="1467"/>
    <cellStyle name="multiple 9_7. Other MTM adjustments" xfId="8236"/>
    <cellStyle name="Multiple_03-Egne aksjer 1002" xfId="347"/>
    <cellStyle name="MultipleBelow" xfId="348"/>
    <cellStyle name="Nagłówek 1" xfId="1240"/>
    <cellStyle name="Nagłówek 2" xfId="1241"/>
    <cellStyle name="Nagłówek 3" xfId="1242"/>
    <cellStyle name="Nagłówek 4" xfId="1243"/>
    <cellStyle name="Navadno_List1" xfId="11868"/>
    <cellStyle name="Neutral" xfId="349"/>
    <cellStyle name="Neutral 2" xfId="1244"/>
    <cellStyle name="Neutral 2 2" xfId="11869"/>
    <cellStyle name="Neutral 2 3" xfId="11870"/>
    <cellStyle name="Neutral 2_Results &amp; key fig." xfId="11871"/>
    <cellStyle name="Neutral 3" xfId="11872"/>
    <cellStyle name="Neutral_7. Other MTM adjustments" xfId="8237"/>
    <cellStyle name="Neutralne" xfId="1245"/>
    <cellStyle name="Neutralus" xfId="350"/>
    <cellStyle name="New" xfId="11873"/>
    <cellStyle name="Nil" xfId="351"/>
    <cellStyle name="Non_definito" xfId="352"/>
    <cellStyle name="nonmultiple" xfId="353"/>
    <cellStyle name="nonmultiple 10" xfId="8238"/>
    <cellStyle name="nonmultiple 11" xfId="8239"/>
    <cellStyle name="nonmultiple 12" xfId="8240"/>
    <cellStyle name="nonmultiple 13" xfId="8241"/>
    <cellStyle name="nonmultiple 2" xfId="354"/>
    <cellStyle name="nonmultiple 2 2" xfId="742"/>
    <cellStyle name="nonmultiple 2 2 2" xfId="8242"/>
    <cellStyle name="nonmultiple 2 2_7. Other MTM adjustments" xfId="8243"/>
    <cellStyle name="nonmultiple 2 3" xfId="1468"/>
    <cellStyle name="nonmultiple 2_7. Other MTM adjustments" xfId="8244"/>
    <cellStyle name="nonmultiple 3" xfId="355"/>
    <cellStyle name="nonmultiple 3 2" xfId="356"/>
    <cellStyle name="nonmultiple 3 2 2" xfId="744"/>
    <cellStyle name="nonmultiple 3 2 3" xfId="1469"/>
    <cellStyle name="nonmultiple 3 2_7. Other MTM adjustments" xfId="8245"/>
    <cellStyle name="nonmultiple 3 3" xfId="743"/>
    <cellStyle name="nonmultiple 3 3 2" xfId="8246"/>
    <cellStyle name="nonmultiple 3 3 3" xfId="8247"/>
    <cellStyle name="nonmultiple 3 3 4" xfId="8248"/>
    <cellStyle name="nonmultiple 3 3_7. Other MTM adjustments" xfId="8249"/>
    <cellStyle name="nonmultiple 3 4" xfId="1470"/>
    <cellStyle name="nonmultiple 3_7. Other MTM adjustments" xfId="8250"/>
    <cellStyle name="nonmultiple 4" xfId="357"/>
    <cellStyle name="nonmultiple 4 2" xfId="745"/>
    <cellStyle name="nonmultiple 4 2 2" xfId="8251"/>
    <cellStyle name="nonmultiple 4 2_7. Other MTM adjustments" xfId="8252"/>
    <cellStyle name="nonmultiple 4 3" xfId="1471"/>
    <cellStyle name="nonmultiple 4_7. Other MTM adjustments" xfId="8253"/>
    <cellStyle name="nonmultiple 5" xfId="8254"/>
    <cellStyle name="nonmultiple 5 2" xfId="8255"/>
    <cellStyle name="nonmultiple 5 2 2" xfId="8256"/>
    <cellStyle name="nonmultiple 5 2_7. Other MTM adjustments" xfId="8257"/>
    <cellStyle name="nonmultiple 5 3" xfId="8258"/>
    <cellStyle name="nonmultiple 5 4" xfId="8259"/>
    <cellStyle name="nonmultiple 5 5" xfId="8260"/>
    <cellStyle name="nonmultiple 5_7. Other MTM adjustments" xfId="8261"/>
    <cellStyle name="nonmultiple 6" xfId="8262"/>
    <cellStyle name="nonmultiple 6 2" xfId="8263"/>
    <cellStyle name="nonmultiple 6 2 2" xfId="8264"/>
    <cellStyle name="nonmultiple 6 2_7. Other MTM adjustments" xfId="8265"/>
    <cellStyle name="nonmultiple 6 3" xfId="8266"/>
    <cellStyle name="nonmultiple 6_7. Other MTM adjustments" xfId="8267"/>
    <cellStyle name="nonmultiple 7" xfId="8268"/>
    <cellStyle name="nonmultiple 7 2" xfId="8269"/>
    <cellStyle name="nonmultiple 7 3" xfId="8270"/>
    <cellStyle name="nonmultiple 7_7. Other MTM adjustments" xfId="8271"/>
    <cellStyle name="nonmultiple 8" xfId="8272"/>
    <cellStyle name="nonmultiple 9" xfId="8273"/>
    <cellStyle name="nonmultiple_1" xfId="8274"/>
    <cellStyle name="NonPrintingArea" xfId="358"/>
    <cellStyle name="Normal" xfId="0" builtinId="0"/>
    <cellStyle name="Normal 10" xfId="359"/>
    <cellStyle name="Normal 10 10" xfId="10038"/>
    <cellStyle name="Normal 10 2" xfId="746"/>
    <cellStyle name="Normal 10 2 2" xfId="8275"/>
    <cellStyle name="Normal 10 2 2 2" xfId="8276"/>
    <cellStyle name="Normal 10 2 2_3. Chng in credit spreads" xfId="8277"/>
    <cellStyle name="Normal 10 2 3" xfId="8278"/>
    <cellStyle name="Normal 10 2 3 2" xfId="8279"/>
    <cellStyle name="Normal 10 2 3_3. Chng in credit spreads" xfId="8280"/>
    <cellStyle name="Normal 10 2 4" xfId="12152"/>
    <cellStyle name="Normal 10 2 5" xfId="12153"/>
    <cellStyle name="Normal 10 2 6" xfId="12154"/>
    <cellStyle name="Normal 10 2 7" xfId="12243"/>
    <cellStyle name="Normal 10 2_7. Other MTM adjustments" xfId="8281"/>
    <cellStyle name="Normal 10 3" xfId="1246"/>
    <cellStyle name="Normal 10 3 2" xfId="11874"/>
    <cellStyle name="Normal 10 3_Results &amp; key fig." xfId="11875"/>
    <cellStyle name="Normal 10 4" xfId="8282"/>
    <cellStyle name="Normal 10 4 2" xfId="8283"/>
    <cellStyle name="Normal 10 4_3. Chng in credit spreads" xfId="8284"/>
    <cellStyle name="Normal 10 5" xfId="8285"/>
    <cellStyle name="Normal 10 5 2" xfId="8286"/>
    <cellStyle name="Normal 10 5_3. Chng in credit spreads" xfId="8287"/>
    <cellStyle name="Normal 10 6" xfId="12155"/>
    <cellStyle name="Normal 10 7" xfId="12156"/>
    <cellStyle name="Normal 10 8" xfId="12157"/>
    <cellStyle name="Normal 10 9" xfId="12244"/>
    <cellStyle name="Normal 10_7. Other MTM adjustments" xfId="8288"/>
    <cellStyle name="Normal 11" xfId="360"/>
    <cellStyle name="Normal 11 2" xfId="747"/>
    <cellStyle name="Normal 11 3" xfId="1247"/>
    <cellStyle name="Normal 11 4" xfId="1335"/>
    <cellStyle name="Normal 11_7. Other MTM adjustments" xfId="8289"/>
    <cellStyle name="Normal 12" xfId="361"/>
    <cellStyle name="Normal 12 2" xfId="748"/>
    <cellStyle name="Normal 12 2 2" xfId="11876"/>
    <cellStyle name="Normal 12 2_Results &amp; key fig." xfId="11877"/>
    <cellStyle name="Normal 12 3" xfId="976"/>
    <cellStyle name="Normal 12 3 2" xfId="11878"/>
    <cellStyle name="Normal 12 3_Results &amp; key fig." xfId="11879"/>
    <cellStyle name="Normal 12 4" xfId="1336"/>
    <cellStyle name="Normal 12_7. Other MTM adjustments" xfId="8290"/>
    <cellStyle name="Normal 13" xfId="362"/>
    <cellStyle name="Normal 13 2" xfId="749"/>
    <cellStyle name="Normal 13 3" xfId="1248"/>
    <cellStyle name="Normal 13 4" xfId="1337"/>
    <cellStyle name="Normal 13_3. Chng in credit spreads" xfId="8291"/>
    <cellStyle name="Normal 14" xfId="363"/>
    <cellStyle name="Normal 14 2" xfId="750"/>
    <cellStyle name="Normal 14 2 2" xfId="12158"/>
    <cellStyle name="Normal 14 3" xfId="1338"/>
    <cellStyle name="Normal 14_7. Other MTM adjustments" xfId="8292"/>
    <cellStyle name="Normal 15" xfId="364"/>
    <cellStyle name="Normal 15 2" xfId="751"/>
    <cellStyle name="Normal 15 3" xfId="1339"/>
    <cellStyle name="Normal 15 3 2" xfId="8293"/>
    <cellStyle name="Normal 15 3_3. Chng in credit spreads" xfId="8294"/>
    <cellStyle name="Normal 15 4" xfId="10031"/>
    <cellStyle name="Normal 15_7. Other MTM adjustments" xfId="8295"/>
    <cellStyle name="Normal 16" xfId="365"/>
    <cellStyle name="Normal 16 2" xfId="752"/>
    <cellStyle name="Normal 16 3" xfId="1340"/>
    <cellStyle name="Normal 16 4" xfId="10032"/>
    <cellStyle name="Normal 16_3. Chng in credit spreads" xfId="8296"/>
    <cellStyle name="Normal 17" xfId="366"/>
    <cellStyle name="Normal 17 2" xfId="753"/>
    <cellStyle name="Normal 17 3" xfId="1341"/>
    <cellStyle name="Normal 17_7. Other MTM adjustments" xfId="8297"/>
    <cellStyle name="Normal 18" xfId="367"/>
    <cellStyle name="Normal 18 2" xfId="1342"/>
    <cellStyle name="Normal 18 3" xfId="11880"/>
    <cellStyle name="Normal 18_Expenses (1)" xfId="4700"/>
    <cellStyle name="Normal 19" xfId="368"/>
    <cellStyle name="Normal 19 2" xfId="754"/>
    <cellStyle name="Normal 19 3" xfId="863"/>
    <cellStyle name="Normal 19 4" xfId="1318"/>
    <cellStyle name="Normal 19 5" xfId="11881"/>
    <cellStyle name="Normal 19_7. Other MTM adjustments" xfId="8298"/>
    <cellStyle name="Normal 2" xfId="369"/>
    <cellStyle name="Normal 2 10" xfId="8299"/>
    <cellStyle name="Normal 2 10 2" xfId="8300"/>
    <cellStyle name="Normal 2 10 2 2" xfId="8301"/>
    <cellStyle name="Normal 2 10 2_3. Chng in credit spreads" xfId="8302"/>
    <cellStyle name="Normal 2 10 3" xfId="8303"/>
    <cellStyle name="Normal 2 10 3 2" xfId="8304"/>
    <cellStyle name="Normal 2 10 3_3. Chng in credit spreads" xfId="8305"/>
    <cellStyle name="Normal 2 10 4" xfId="8306"/>
    <cellStyle name="Normal 2 10 5" xfId="10039"/>
    <cellStyle name="Normal 2 10_3. Chng in credit spreads" xfId="8307"/>
    <cellStyle name="Normal 2 11" xfId="8308"/>
    <cellStyle name="Normal 2 11 2" xfId="8309"/>
    <cellStyle name="Normal 2 11_3. Chng in credit spreads" xfId="8310"/>
    <cellStyle name="Normal 2 12" xfId="8311"/>
    <cellStyle name="Normal 2 12 2" xfId="8312"/>
    <cellStyle name="Normal 2 12_3. Chng in credit spreads" xfId="8313"/>
    <cellStyle name="Normal 2 13" xfId="8314"/>
    <cellStyle name="Normal 2 13 2" xfId="8315"/>
    <cellStyle name="Normal 2 13_3. Chng in credit spreads" xfId="8316"/>
    <cellStyle name="Normal 2 14" xfId="12159"/>
    <cellStyle name="Normal 2 15" xfId="12160"/>
    <cellStyle name="Normal 2 16" xfId="12161"/>
    <cellStyle name="Normal 2 17" xfId="12245"/>
    <cellStyle name="Normal 2 2" xfId="370"/>
    <cellStyle name="Normal 2 2 2" xfId="917"/>
    <cellStyle name="Normal 2 2 2 2" xfId="11882"/>
    <cellStyle name="Normal 2 2 3" xfId="1249"/>
    <cellStyle name="Normal 2 2 3 2" xfId="11883"/>
    <cellStyle name="Normal 2 2 3 3" xfId="11884"/>
    <cellStyle name="Normal 2 2 3_Results &amp; key fig." xfId="11885"/>
    <cellStyle name="Normal 2 2 4" xfId="8317"/>
    <cellStyle name="Normal 2 2 5" xfId="11886"/>
    <cellStyle name="Normal 2 2 6" xfId="11887"/>
    <cellStyle name="Normal 2 2_3. Chng in credit spreads" xfId="8318"/>
    <cellStyle name="Normal 2 3" xfId="634"/>
    <cellStyle name="Normal 2 3 2" xfId="8319"/>
    <cellStyle name="Normal 2 3 2 2" xfId="8320"/>
    <cellStyle name="Normal 2 3 2 2 2" xfId="8321"/>
    <cellStyle name="Normal 2 3 2 2 2 2" xfId="8322"/>
    <cellStyle name="Normal 2 3 2 2 2_3. Chng in credit spreads" xfId="8323"/>
    <cellStyle name="Normal 2 3 2 2 3" xfId="8324"/>
    <cellStyle name="Normal 2 3 2 2 3 2" xfId="8325"/>
    <cellStyle name="Normal 2 3 2 2 3_3. Chng in credit spreads" xfId="8326"/>
    <cellStyle name="Normal 2 3 2 2 4" xfId="8327"/>
    <cellStyle name="Normal 2 3 2 2 4 2" xfId="8328"/>
    <cellStyle name="Normal 2 3 2 2 4_3. Chng in credit spreads" xfId="8329"/>
    <cellStyle name="Normal 2 3 2 2 5" xfId="8330"/>
    <cellStyle name="Normal 2 3 2 2_3. Chng in credit spreads" xfId="8331"/>
    <cellStyle name="Normal 2 3 2 3" xfId="8332"/>
    <cellStyle name="Normal 2 3 2 3 2" xfId="8333"/>
    <cellStyle name="Normal 2 3 2 3_3. Chng in credit spreads" xfId="8334"/>
    <cellStyle name="Normal 2 3 2 4" xfId="8335"/>
    <cellStyle name="Normal 2 3 2 4 2" xfId="8336"/>
    <cellStyle name="Normal 2 3 2 4_3. Chng in credit spreads" xfId="8337"/>
    <cellStyle name="Normal 2 3 2 5" xfId="8338"/>
    <cellStyle name="Normal 2 3 2 5 2" xfId="8339"/>
    <cellStyle name="Normal 2 3 2 5_3. Chng in credit spreads" xfId="8340"/>
    <cellStyle name="Normal 2 3 2 6" xfId="8341"/>
    <cellStyle name="Normal 2 3 2 6 2" xfId="8342"/>
    <cellStyle name="Normal 2 3 2 6_3. Chng in credit spreads" xfId="8343"/>
    <cellStyle name="Normal 2 3 2 7" xfId="8344"/>
    <cellStyle name="Normal 2 3 2_3. Chng in credit spreads" xfId="8345"/>
    <cellStyle name="Normal 2 3 3" xfId="8346"/>
    <cellStyle name="Normal 2 3 3 2" xfId="8347"/>
    <cellStyle name="Normal 2 3 3 2 2" xfId="8348"/>
    <cellStyle name="Normal 2 3 3 2 2 2" xfId="8349"/>
    <cellStyle name="Normal 2 3 3 2 2_3. Chng in credit spreads" xfId="8350"/>
    <cellStyle name="Normal 2 3 3 2 3" xfId="8351"/>
    <cellStyle name="Normal 2 3 3 2 3 2" xfId="8352"/>
    <cellStyle name="Normal 2 3 3 2 3_3. Chng in credit spreads" xfId="8353"/>
    <cellStyle name="Normal 2 3 3 2 4" xfId="8354"/>
    <cellStyle name="Normal 2 3 3 2 4 2" xfId="8355"/>
    <cellStyle name="Normal 2 3 3 2 4_3. Chng in credit spreads" xfId="8356"/>
    <cellStyle name="Normal 2 3 3 2 5" xfId="8357"/>
    <cellStyle name="Normal 2 3 3 2_3. Chng in credit spreads" xfId="8358"/>
    <cellStyle name="Normal 2 3 3 3" xfId="8359"/>
    <cellStyle name="Normal 2 3 3 3 2" xfId="8360"/>
    <cellStyle name="Normal 2 3 3 3_3. Chng in credit spreads" xfId="8361"/>
    <cellStyle name="Normal 2 3 3 4" xfId="8362"/>
    <cellStyle name="Normal 2 3 3 4 2" xfId="8363"/>
    <cellStyle name="Normal 2 3 3 4_3. Chng in credit spreads" xfId="8364"/>
    <cellStyle name="Normal 2 3 3 5" xfId="8365"/>
    <cellStyle name="Normal 2 3 3 5 2" xfId="8366"/>
    <cellStyle name="Normal 2 3 3 5_3. Chng in credit spreads" xfId="8367"/>
    <cellStyle name="Normal 2 3 3 6" xfId="8368"/>
    <cellStyle name="Normal 2 3 3_3. Chng in credit spreads" xfId="8369"/>
    <cellStyle name="Normal 2 3 4" xfId="8370"/>
    <cellStyle name="Normal 2 3 4 2" xfId="8371"/>
    <cellStyle name="Normal 2 3 4 2 2" xfId="8372"/>
    <cellStyle name="Normal 2 3 4 2 2 2" xfId="8373"/>
    <cellStyle name="Normal 2 3 4 2 2_3. Chng in credit spreads" xfId="8374"/>
    <cellStyle name="Normal 2 3 4 2 3" xfId="8375"/>
    <cellStyle name="Normal 2 3 4 2 3 2" xfId="8376"/>
    <cellStyle name="Normal 2 3 4 2 3_3. Chng in credit spreads" xfId="8377"/>
    <cellStyle name="Normal 2 3 4 2 4" xfId="8378"/>
    <cellStyle name="Normal 2 3 4 2_3. Chng in credit spreads" xfId="8379"/>
    <cellStyle name="Normal 2 3 4 3" xfId="8380"/>
    <cellStyle name="Normal 2 3 4 3 2" xfId="8381"/>
    <cellStyle name="Normal 2 3 4 3_3. Chng in credit spreads" xfId="8382"/>
    <cellStyle name="Normal 2 3 4 4" xfId="8383"/>
    <cellStyle name="Normal 2 3 4 4 2" xfId="8384"/>
    <cellStyle name="Normal 2 3 4 4_3. Chng in credit spreads" xfId="8385"/>
    <cellStyle name="Normal 2 3 4 5" xfId="8386"/>
    <cellStyle name="Normal 2 3 4 5 2" xfId="8387"/>
    <cellStyle name="Normal 2 3 4 5_3. Chng in credit spreads" xfId="8388"/>
    <cellStyle name="Normal 2 3 4 6" xfId="8389"/>
    <cellStyle name="Normal 2 3 4_3. Chng in credit spreads" xfId="8390"/>
    <cellStyle name="Normal 2 3 5" xfId="8391"/>
    <cellStyle name="Normal 2 3 5 2" xfId="8392"/>
    <cellStyle name="Normal 2 3 5 2 2" xfId="8393"/>
    <cellStyle name="Normal 2 3 5 2_3. Chng in credit spreads" xfId="8394"/>
    <cellStyle name="Normal 2 3 5 3" xfId="8395"/>
    <cellStyle name="Normal 2 3 5 3 2" xfId="8396"/>
    <cellStyle name="Normal 2 3 5 3_3. Chng in credit spreads" xfId="8397"/>
    <cellStyle name="Normal 2 3 5 4" xfId="8398"/>
    <cellStyle name="Normal 2 3 5 4 2" xfId="8399"/>
    <cellStyle name="Normal 2 3 5 4_3. Chng in credit spreads" xfId="8400"/>
    <cellStyle name="Normal 2 3 5 5" xfId="8401"/>
    <cellStyle name="Normal 2 3 5_3. Chng in credit spreads" xfId="8402"/>
    <cellStyle name="Normal 2 3 6" xfId="8403"/>
    <cellStyle name="Normal 2 3 6 2" xfId="8404"/>
    <cellStyle name="Normal 2 3 6_3. Chng in credit spreads" xfId="8405"/>
    <cellStyle name="Normal 2 3 7" xfId="8406"/>
    <cellStyle name="Normal 2 3 7 2" xfId="8407"/>
    <cellStyle name="Normal 2 3 7_3. Chng in credit spreads" xfId="8408"/>
    <cellStyle name="Normal 2 3 8" xfId="8409"/>
    <cellStyle name="Normal 2 3 8 2" xfId="8410"/>
    <cellStyle name="Normal 2 3 8_3. Chng in credit spreads" xfId="8411"/>
    <cellStyle name="Normal 2 3_7. Other MTM adjustments" xfId="8412"/>
    <cellStyle name="Normal 2 4" xfId="755"/>
    <cellStyle name="Normal 2 4 10" xfId="12162"/>
    <cellStyle name="Normal 2 4 2" xfId="1343"/>
    <cellStyle name="Normal 2 4 2 2" xfId="8413"/>
    <cellStyle name="Normal 2 4 2 2 2" xfId="8414"/>
    <cellStyle name="Normal 2 4 2 2 2 2" xfId="8415"/>
    <cellStyle name="Normal 2 4 2 2 2_3. Chng in credit spreads" xfId="8416"/>
    <cellStyle name="Normal 2 4 2 2 3" xfId="8417"/>
    <cellStyle name="Normal 2 4 2 2 3 2" xfId="8418"/>
    <cellStyle name="Normal 2 4 2 2 3_3. Chng in credit spreads" xfId="8419"/>
    <cellStyle name="Normal 2 4 2 2 4" xfId="8420"/>
    <cellStyle name="Normal 2 4 2 2 4 2" xfId="8421"/>
    <cellStyle name="Normal 2 4 2 2 4_3. Chng in credit spreads" xfId="8422"/>
    <cellStyle name="Normal 2 4 2 2 5" xfId="8423"/>
    <cellStyle name="Normal 2 4 2 2_3. Chng in credit spreads" xfId="8424"/>
    <cellStyle name="Normal 2 4 2 3" xfId="8425"/>
    <cellStyle name="Normal 2 4 2 3 2" xfId="8426"/>
    <cellStyle name="Normal 2 4 2 3_3. Chng in credit spreads" xfId="8427"/>
    <cellStyle name="Normal 2 4 2 4" xfId="8428"/>
    <cellStyle name="Normal 2 4 2 4 2" xfId="8429"/>
    <cellStyle name="Normal 2 4 2 4_3. Chng in credit spreads" xfId="8430"/>
    <cellStyle name="Normal 2 4 2 5" xfId="8431"/>
    <cellStyle name="Normal 2 4 2 5 2" xfId="8432"/>
    <cellStyle name="Normal 2 4 2 5_3. Chng in credit spreads" xfId="8433"/>
    <cellStyle name="Normal 2 4 2 6" xfId="8434"/>
    <cellStyle name="Normal 2 4 2 6 2" xfId="8435"/>
    <cellStyle name="Normal 2 4 2 6_3. Chng in credit spreads" xfId="8436"/>
    <cellStyle name="Normal 2 4 2 7" xfId="8437"/>
    <cellStyle name="Normal 2 4 2_3. Chng in credit spreads" xfId="8438"/>
    <cellStyle name="Normal 2 4 3" xfId="8439"/>
    <cellStyle name="Normal 2 4 3 2" xfId="8440"/>
    <cellStyle name="Normal 2 4 3 2 2" xfId="8441"/>
    <cellStyle name="Normal 2 4 3 2 2 2" xfId="8442"/>
    <cellStyle name="Normal 2 4 3 2 2_3. Chng in credit spreads" xfId="8443"/>
    <cellStyle name="Normal 2 4 3 2 3" xfId="8444"/>
    <cellStyle name="Normal 2 4 3 2 3 2" xfId="8445"/>
    <cellStyle name="Normal 2 4 3 2 3_3. Chng in credit spreads" xfId="8446"/>
    <cellStyle name="Normal 2 4 3 2 4" xfId="8447"/>
    <cellStyle name="Normal 2 4 3 2 4 2" xfId="8448"/>
    <cellStyle name="Normal 2 4 3 2 4_3. Chng in credit spreads" xfId="8449"/>
    <cellStyle name="Normal 2 4 3 2 5" xfId="8450"/>
    <cellStyle name="Normal 2 4 3 2_3. Chng in credit spreads" xfId="8451"/>
    <cellStyle name="Normal 2 4 3 3" xfId="8452"/>
    <cellStyle name="Normal 2 4 3 3 2" xfId="8453"/>
    <cellStyle name="Normal 2 4 3 3_3. Chng in credit spreads" xfId="8454"/>
    <cellStyle name="Normal 2 4 3 4" xfId="8455"/>
    <cellStyle name="Normal 2 4 3 4 2" xfId="8456"/>
    <cellStyle name="Normal 2 4 3 4_3. Chng in credit spreads" xfId="8457"/>
    <cellStyle name="Normal 2 4 3 5" xfId="8458"/>
    <cellStyle name="Normal 2 4 3 5 2" xfId="8459"/>
    <cellStyle name="Normal 2 4 3 5_3. Chng in credit spreads" xfId="8460"/>
    <cellStyle name="Normal 2 4 3 6" xfId="8461"/>
    <cellStyle name="Normal 2 4 3_3. Chng in credit spreads" xfId="8462"/>
    <cellStyle name="Normal 2 4 4" xfId="8463"/>
    <cellStyle name="Normal 2 4 4 2" xfId="8464"/>
    <cellStyle name="Normal 2 4 4 2 2" xfId="8465"/>
    <cellStyle name="Normal 2 4 4 2_3. Chng in credit spreads" xfId="8466"/>
    <cellStyle name="Normal 2 4 4 3" xfId="8467"/>
    <cellStyle name="Normal 2 4 4 3 2" xfId="8468"/>
    <cellStyle name="Normal 2 4 4 3_3. Chng in credit spreads" xfId="8469"/>
    <cellStyle name="Normal 2 4 4 4" xfId="8470"/>
    <cellStyle name="Normal 2 4 4 4 2" xfId="8471"/>
    <cellStyle name="Normal 2 4 4 4_3. Chng in credit spreads" xfId="8472"/>
    <cellStyle name="Normal 2 4 4 5" xfId="8473"/>
    <cellStyle name="Normal 2 4 4_3. Chng in credit spreads" xfId="8474"/>
    <cellStyle name="Normal 2 4 5" xfId="8475"/>
    <cellStyle name="Normal 2 4 5 2" xfId="8476"/>
    <cellStyle name="Normal 2 4 5_3. Chng in credit spreads" xfId="8477"/>
    <cellStyle name="Normal 2 4 6" xfId="8478"/>
    <cellStyle name="Normal 2 4 6 2" xfId="8479"/>
    <cellStyle name="Normal 2 4 6_3. Chng in credit spreads" xfId="8480"/>
    <cellStyle name="Normal 2 4 7" xfId="8481"/>
    <cellStyle name="Normal 2 4 7 2" xfId="8482"/>
    <cellStyle name="Normal 2 4 7_3. Chng in credit spreads" xfId="8483"/>
    <cellStyle name="Normal 2 4 8" xfId="8484"/>
    <cellStyle name="Normal 2 4 8 2" xfId="8485"/>
    <cellStyle name="Normal 2 4 8_3. Chng in credit spreads" xfId="8486"/>
    <cellStyle name="Normal 2 4 9" xfId="12163"/>
    <cellStyle name="Normal 2 4_7. Other MTM adjustments" xfId="8487"/>
    <cellStyle name="Normal 2 5" xfId="1010"/>
    <cellStyle name="Normal 2 5 2" xfId="8488"/>
    <cellStyle name="Normal 2 5 2 2" xfId="8489"/>
    <cellStyle name="Normal 2 5 2 2 2" xfId="8490"/>
    <cellStyle name="Normal 2 5 2 2_3. Chng in credit spreads" xfId="8491"/>
    <cellStyle name="Normal 2 5 2 3" xfId="8492"/>
    <cellStyle name="Normal 2 5 2 3 2" xfId="8493"/>
    <cellStyle name="Normal 2 5 2 3_3. Chng in credit spreads" xfId="8494"/>
    <cellStyle name="Normal 2 5 2 4" xfId="8495"/>
    <cellStyle name="Normal 2 5 2 4 2" xfId="8496"/>
    <cellStyle name="Normal 2 5 2 4_3. Chng in credit spreads" xfId="8497"/>
    <cellStyle name="Normal 2 5 2 5" xfId="8498"/>
    <cellStyle name="Normal 2 5 2_3. Chng in credit spreads" xfId="8499"/>
    <cellStyle name="Normal 2 5 3" xfId="8500"/>
    <cellStyle name="Normal 2 5 3 2" xfId="8501"/>
    <cellStyle name="Normal 2 5 3_3. Chng in credit spreads" xfId="8502"/>
    <cellStyle name="Normal 2 5 4" xfId="8503"/>
    <cellStyle name="Normal 2 5 4 2" xfId="8504"/>
    <cellStyle name="Normal 2 5 4_3. Chng in credit spreads" xfId="8505"/>
    <cellStyle name="Normal 2 5 5" xfId="8506"/>
    <cellStyle name="Normal 2 5 5 2" xfId="8507"/>
    <cellStyle name="Normal 2 5 5_3. Chng in credit spreads" xfId="8508"/>
    <cellStyle name="Normal 2 5 6" xfId="8509"/>
    <cellStyle name="Normal 2 5 6 2" xfId="8510"/>
    <cellStyle name="Normal 2 5 6_3. Chng in credit spreads" xfId="8511"/>
    <cellStyle name="Normal 2 5_3. Chng in credit spreads" xfId="8512"/>
    <cellStyle name="Normal 2 6" xfId="8513"/>
    <cellStyle name="Normal 2 6 2" xfId="8514"/>
    <cellStyle name="Normal 2 6 2 2" xfId="8515"/>
    <cellStyle name="Normal 2 6 2 2 2" xfId="8516"/>
    <cellStyle name="Normal 2 6 2 2_3. Chng in credit spreads" xfId="8517"/>
    <cellStyle name="Normal 2 6 2 3" xfId="8518"/>
    <cellStyle name="Normal 2 6 2 3 2" xfId="8519"/>
    <cellStyle name="Normal 2 6 2 3_3. Chng in credit spreads" xfId="8520"/>
    <cellStyle name="Normal 2 6 2 4" xfId="8521"/>
    <cellStyle name="Normal 2 6 2 4 2" xfId="8522"/>
    <cellStyle name="Normal 2 6 2 4_3. Chng in credit spreads" xfId="8523"/>
    <cellStyle name="Normal 2 6 2 5" xfId="8524"/>
    <cellStyle name="Normal 2 6 2_3. Chng in credit spreads" xfId="8525"/>
    <cellStyle name="Normal 2 6 3" xfId="8526"/>
    <cellStyle name="Normal 2 6 3 2" xfId="8527"/>
    <cellStyle name="Normal 2 6 3_3. Chng in credit spreads" xfId="8528"/>
    <cellStyle name="Normal 2 6 4" xfId="8529"/>
    <cellStyle name="Normal 2 6 4 2" xfId="8530"/>
    <cellStyle name="Normal 2 6 4_3. Chng in credit spreads" xfId="8531"/>
    <cellStyle name="Normal 2 6 5" xfId="8532"/>
    <cellStyle name="Normal 2 6 5 2" xfId="8533"/>
    <cellStyle name="Normal 2 6 5_3. Chng in credit spreads" xfId="8534"/>
    <cellStyle name="Normal 2 6 6" xfId="8535"/>
    <cellStyle name="Normal 2 6 6 2" xfId="8536"/>
    <cellStyle name="Normal 2 6 6_3. Chng in credit spreads" xfId="8537"/>
    <cellStyle name="Normal 2 6 7" xfId="8538"/>
    <cellStyle name="Normal 2 6 8" xfId="10034"/>
    <cellStyle name="Normal 2 6_3. Chng in credit spreads" xfId="8539"/>
    <cellStyle name="Normal 2 7" xfId="8540"/>
    <cellStyle name="Normal 2 7 2" xfId="8541"/>
    <cellStyle name="Normal 2 7 2 2" xfId="8542"/>
    <cellStyle name="Normal 2 7 2 2 2" xfId="8543"/>
    <cellStyle name="Normal 2 7 2 2_3. Chng in credit spreads" xfId="8544"/>
    <cellStyle name="Normal 2 7 2 3" xfId="8545"/>
    <cellStyle name="Normal 2 7 2 3 2" xfId="8546"/>
    <cellStyle name="Normal 2 7 2 3_3. Chng in credit spreads" xfId="8547"/>
    <cellStyle name="Normal 2 7 2 4" xfId="8548"/>
    <cellStyle name="Normal 2 7 2 4 2" xfId="8549"/>
    <cellStyle name="Normal 2 7 2 4_3. Chng in credit spreads" xfId="8550"/>
    <cellStyle name="Normal 2 7 2 5" xfId="8551"/>
    <cellStyle name="Normal 2 7 2_3. Chng in credit spreads" xfId="8552"/>
    <cellStyle name="Normal 2 7 3" xfId="8553"/>
    <cellStyle name="Normal 2 7 3 2" xfId="8554"/>
    <cellStyle name="Normal 2 7 3_3. Chng in credit spreads" xfId="8555"/>
    <cellStyle name="Normal 2 7 4" xfId="8556"/>
    <cellStyle name="Normal 2 7 4 2" xfId="8557"/>
    <cellStyle name="Normal 2 7 4_3. Chng in credit spreads" xfId="8558"/>
    <cellStyle name="Normal 2 7 5" xfId="8559"/>
    <cellStyle name="Normal 2 7 5 2" xfId="8560"/>
    <cellStyle name="Normal 2 7 5_3. Chng in credit spreads" xfId="8561"/>
    <cellStyle name="Normal 2 7 6" xfId="8562"/>
    <cellStyle name="Normal 2 7_3. Chng in credit spreads" xfId="8563"/>
    <cellStyle name="Normal 2 8" xfId="8564"/>
    <cellStyle name="Normal 2 8 2" xfId="8565"/>
    <cellStyle name="Normal 2 8 2 2" xfId="8566"/>
    <cellStyle name="Normal 2 8 2 2 2" xfId="8567"/>
    <cellStyle name="Normal 2 8 2 2_3. Chng in credit spreads" xfId="8568"/>
    <cellStyle name="Normal 2 8 2 3" xfId="8569"/>
    <cellStyle name="Normal 2 8 2 3 2" xfId="8570"/>
    <cellStyle name="Normal 2 8 2 3_3. Chng in credit spreads" xfId="8571"/>
    <cellStyle name="Normal 2 8 2 4" xfId="8572"/>
    <cellStyle name="Normal 2 8 2_3. Chng in credit spreads" xfId="8573"/>
    <cellStyle name="Normal 2 8 3" xfId="8574"/>
    <cellStyle name="Normal 2 8 3 2" xfId="8575"/>
    <cellStyle name="Normal 2 8 3_3. Chng in credit spreads" xfId="8576"/>
    <cellStyle name="Normal 2 8 4" xfId="8577"/>
    <cellStyle name="Normal 2 8 4 2" xfId="8578"/>
    <cellStyle name="Normal 2 8 4_3. Chng in credit spreads" xfId="8579"/>
    <cellStyle name="Normal 2 8 5" xfId="8580"/>
    <cellStyle name="Normal 2 8 5 2" xfId="8581"/>
    <cellStyle name="Normal 2 8 5_3. Chng in credit spreads" xfId="8582"/>
    <cellStyle name="Normal 2 8 6" xfId="8583"/>
    <cellStyle name="Normal 2 8_3. Chng in credit spreads" xfId="8584"/>
    <cellStyle name="Normal 2 9" xfId="8585"/>
    <cellStyle name="Normal 2 9 2" xfId="8586"/>
    <cellStyle name="Normal 2 9 2 2" xfId="8587"/>
    <cellStyle name="Normal 2 9 2_3. Chng in credit spreads" xfId="8588"/>
    <cellStyle name="Normal 2 9 3" xfId="8589"/>
    <cellStyle name="Normal 2 9 3 2" xfId="8590"/>
    <cellStyle name="Normal 2 9 3_3. Chng in credit spreads" xfId="8591"/>
    <cellStyle name="Normal 2 9 4" xfId="8592"/>
    <cellStyle name="Normal 2 9 4 2" xfId="8593"/>
    <cellStyle name="Normal 2 9 4_3. Chng in credit spreads" xfId="8594"/>
    <cellStyle name="Normal 2 9 5" xfId="8595"/>
    <cellStyle name="Normal 2 9_3. Chng in credit spreads" xfId="8596"/>
    <cellStyle name="Normal 2_~0149226" xfId="11888"/>
    <cellStyle name="Normal 20" xfId="371"/>
    <cellStyle name="Normal 20 2" xfId="629"/>
    <cellStyle name="Normal 20 3" xfId="864"/>
    <cellStyle name="Normal 20 4" xfId="1344"/>
    <cellStyle name="Normal 20 5" xfId="11889"/>
    <cellStyle name="Normal 20_7. Other MTM adjustments" xfId="8597"/>
    <cellStyle name="Normal 21" xfId="616"/>
    <cellStyle name="Normal 21 2" xfId="866"/>
    <cellStyle name="Normal 21 2 2" xfId="877"/>
    <cellStyle name="Normal 21 2 2 2" xfId="1302"/>
    <cellStyle name="Normal 21 2 2 2 2" xfId="4781"/>
    <cellStyle name="Normal 21 2 2 2 2 2" xfId="12428"/>
    <cellStyle name="Normal 21 2 2 2 3" xfId="10005"/>
    <cellStyle name="Normal 21 2 2 2 3 2" xfId="12429"/>
    <cellStyle name="Normal 21 2 2 2 4" xfId="12210"/>
    <cellStyle name="Normal 21 2 2 2_3. Chng in credit spreads" xfId="8598"/>
    <cellStyle name="Normal 21 2 2 3" xfId="4762"/>
    <cellStyle name="Normal 21 2 2 3 2" xfId="12430"/>
    <cellStyle name="Normal 21 2 2 4" xfId="9992"/>
    <cellStyle name="Normal 21 2 2 4 2" xfId="12431"/>
    <cellStyle name="Normal 21 2 2 5" xfId="12211"/>
    <cellStyle name="Normal 21 2 2_3. Chng in credit spreads" xfId="8599"/>
    <cellStyle name="Normal 21 2 3" xfId="1090"/>
    <cellStyle name="Normal 21 2 3 2" xfId="1303"/>
    <cellStyle name="Normal 21 2 3 2 2" xfId="4782"/>
    <cellStyle name="Normal 21 2 3 2 2 2" xfId="12432"/>
    <cellStyle name="Normal 21 2 3 2 3" xfId="10006"/>
    <cellStyle name="Normal 21 2 3 2 3 2" xfId="12433"/>
    <cellStyle name="Normal 21 2 3 2 4" xfId="12212"/>
    <cellStyle name="Normal 21 2 3 2_3. Chng in credit spreads" xfId="8600"/>
    <cellStyle name="Normal 21 2 3 3" xfId="4770"/>
    <cellStyle name="Normal 21 2 3 3 2" xfId="12434"/>
    <cellStyle name="Normal 21 2 3 4" xfId="9998"/>
    <cellStyle name="Normal 21 2 3 4 2" xfId="12435"/>
    <cellStyle name="Normal 21 2 3 5" xfId="12213"/>
    <cellStyle name="Normal 21 2 3_3. Chng in credit spreads" xfId="8601"/>
    <cellStyle name="Normal 21 2 4" xfId="1301"/>
    <cellStyle name="Normal 21 2 4 2" xfId="4780"/>
    <cellStyle name="Normal 21 2 4 2 2" xfId="12436"/>
    <cellStyle name="Normal 21 2 4 3" xfId="10004"/>
    <cellStyle name="Normal 21 2 4 3 2" xfId="12437"/>
    <cellStyle name="Normal 21 2 4 4" xfId="12214"/>
    <cellStyle name="Normal 21 2 4_3. Chng in credit spreads" xfId="8602"/>
    <cellStyle name="Normal 21 2 5" xfId="4761"/>
    <cellStyle name="Normal 21 2 5 2" xfId="12438"/>
    <cellStyle name="Normal 21 2 6" xfId="9991"/>
    <cellStyle name="Normal 21 2 6 2" xfId="12439"/>
    <cellStyle name="Normal 21 2 7" xfId="12215"/>
    <cellStyle name="Normal 21 2_3. Chng in credit spreads" xfId="8603"/>
    <cellStyle name="Normal 21 3" xfId="1086"/>
    <cellStyle name="Normal 21 3 2" xfId="1304"/>
    <cellStyle name="Normal 21 3 2 2" xfId="4783"/>
    <cellStyle name="Normal 21 3 2 2 2" xfId="12440"/>
    <cellStyle name="Normal 21 3 2 3" xfId="10007"/>
    <cellStyle name="Normal 21 3 2 3 2" xfId="12441"/>
    <cellStyle name="Normal 21 3 2 4" xfId="12216"/>
    <cellStyle name="Normal 21 3 2_3. Chng in credit spreads" xfId="8604"/>
    <cellStyle name="Normal 21 3 3" xfId="4766"/>
    <cellStyle name="Normal 21 3 3 2" xfId="12442"/>
    <cellStyle name="Normal 21 3 4" xfId="9994"/>
    <cellStyle name="Normal 21 3 4 2" xfId="12443"/>
    <cellStyle name="Normal 21 3 5" xfId="12217"/>
    <cellStyle name="Normal 21 3_3. Chng in credit spreads" xfId="8605"/>
    <cellStyle name="Normal 21 4" xfId="1345"/>
    <cellStyle name="Normal 21 5" xfId="1392"/>
    <cellStyle name="Normal 21_7. Other MTM adjustments" xfId="8606"/>
    <cellStyle name="Normal 22" xfId="637"/>
    <cellStyle name="Normal 22 2" xfId="843"/>
    <cellStyle name="Normal 22 3" xfId="868"/>
    <cellStyle name="Normal 22 4" xfId="1346"/>
    <cellStyle name="Normal 22 5" xfId="11890"/>
    <cellStyle name="Normal 22_7. Other MTM adjustments" xfId="8607"/>
    <cellStyle name="Normal 23" xfId="638"/>
    <cellStyle name="Normal 23 2" xfId="844"/>
    <cellStyle name="Normal 23 2 2" xfId="11891"/>
    <cellStyle name="Normal 23 2_Results &amp; key fig." xfId="11892"/>
    <cellStyle name="Normal 23 3" xfId="1087"/>
    <cellStyle name="Normal 23 3 2" xfId="1305"/>
    <cellStyle name="Normal 23 3 2 2" xfId="4784"/>
    <cellStyle name="Normal 23 3 2 2 2" xfId="12444"/>
    <cellStyle name="Normal 23 3 2 3" xfId="10008"/>
    <cellStyle name="Normal 23 3 2 3 2" xfId="12445"/>
    <cellStyle name="Normal 23 3 2 4" xfId="12218"/>
    <cellStyle name="Normal 23 3 2_3. Chng in credit spreads" xfId="8608"/>
    <cellStyle name="Normal 23 3 3" xfId="4767"/>
    <cellStyle name="Normal 23 3 3 2" xfId="12446"/>
    <cellStyle name="Normal 23 3 4" xfId="9995"/>
    <cellStyle name="Normal 23 3 4 2" xfId="12447"/>
    <cellStyle name="Normal 23 3 5" xfId="12219"/>
    <cellStyle name="Normal 23 3_3. Chng in credit spreads" xfId="8609"/>
    <cellStyle name="Normal 23 4" xfId="1347"/>
    <cellStyle name="Normal 23_7. Other MTM adjustments" xfId="8610"/>
    <cellStyle name="Normal 24" xfId="643"/>
    <cellStyle name="Normal 24 2" xfId="847"/>
    <cellStyle name="Normal 24 3" xfId="1348"/>
    <cellStyle name="Normal 24 4" xfId="11893"/>
    <cellStyle name="Normal 24_7. Other MTM adjustments" xfId="8611"/>
    <cellStyle name="Normal 25" xfId="647"/>
    <cellStyle name="Normal 25 2" xfId="1349"/>
    <cellStyle name="Normal 25 3" xfId="11894"/>
    <cellStyle name="Normal 25_Expenses (1)" xfId="4701"/>
    <cellStyle name="Normal 26" xfId="646"/>
    <cellStyle name="Normal 26 2" xfId="854"/>
    <cellStyle name="Normal 26 3" xfId="1350"/>
    <cellStyle name="Normal 26 4" xfId="11895"/>
    <cellStyle name="Normal 26_3. Chng in credit spreads" xfId="8612"/>
    <cellStyle name="Normal 27" xfId="859"/>
    <cellStyle name="Normal 27 2" xfId="875"/>
    <cellStyle name="Normal 27 2 2" xfId="11896"/>
    <cellStyle name="Normal 27 2_Results &amp; key fig." xfId="11897"/>
    <cellStyle name="Normal 27 3" xfId="1351"/>
    <cellStyle name="Normal 27_7. Other MTM adjustments" xfId="8613"/>
    <cellStyle name="Normal 28" xfId="860"/>
    <cellStyle name="Normal 28 2" xfId="876"/>
    <cellStyle name="Normal 28 3" xfId="1352"/>
    <cellStyle name="Normal 28_7. Other MTM adjustments" xfId="8614"/>
    <cellStyle name="Normal 29" xfId="869"/>
    <cellStyle name="Normal 29 2" xfId="1353"/>
    <cellStyle name="Normal 29 2 2" xfId="4797"/>
    <cellStyle name="Normal 29 2 2 2" xfId="12448"/>
    <cellStyle name="Normal 29 2 3" xfId="10020"/>
    <cellStyle name="Normal 29 2 3 2" xfId="12449"/>
    <cellStyle name="Normal 29 2 4" xfId="12220"/>
    <cellStyle name="Normal 29 2_Results &amp; key fig." xfId="8615"/>
    <cellStyle name="Normal 29 3" xfId="8616"/>
    <cellStyle name="Normal 29 4" xfId="11898"/>
    <cellStyle name="Normal 29_Expenses (1)" xfId="4702"/>
    <cellStyle name="Normal 3" xfId="372"/>
    <cellStyle name="Normal 3 10" xfId="4752"/>
    <cellStyle name="Normal 3 11" xfId="12164"/>
    <cellStyle name="Normal 3 2" xfId="373"/>
    <cellStyle name="Normal 3 2 2" xfId="756"/>
    <cellStyle name="Normal 3 2 2 2" xfId="11899"/>
    <cellStyle name="Normal 3 2 2_Results &amp; key fig." xfId="11900"/>
    <cellStyle name="Normal 3 2 3" xfId="1354"/>
    <cellStyle name="Normal 3 2_7. Other MTM adjustments" xfId="8617"/>
    <cellStyle name="Normal 3 3" xfId="631"/>
    <cellStyle name="Normal 3 3 2" xfId="8618"/>
    <cellStyle name="Normal 3 3 2 2" xfId="8619"/>
    <cellStyle name="Normal 3 3 2_3. Chng in credit spreads" xfId="8620"/>
    <cellStyle name="Normal 3 3 3" xfId="8621"/>
    <cellStyle name="Normal 3 3 3 2" xfId="8622"/>
    <cellStyle name="Normal 3 3 3_3. Chng in credit spreads" xfId="8623"/>
    <cellStyle name="Normal 3 3_7. Other MTM adjustments" xfId="8624"/>
    <cellStyle name="Normal 3 4" xfId="1250"/>
    <cellStyle name="Normal 3 4 2" xfId="11901"/>
    <cellStyle name="Normal 3 4 3" xfId="11902"/>
    <cellStyle name="Normal 3 4 4" xfId="11903"/>
    <cellStyle name="Normal 3 4 5" xfId="11904"/>
    <cellStyle name="Normal 3 4_Results &amp; key fig." xfId="11905"/>
    <cellStyle name="Normal 3 5" xfId="4733"/>
    <cellStyle name="Normal 3 5 2" xfId="11906"/>
    <cellStyle name="Normal 3 5_Results &amp; key fig." xfId="11907"/>
    <cellStyle name="Normal 3 6" xfId="4807"/>
    <cellStyle name="Normal 3 7" xfId="4765"/>
    <cellStyle name="Normal 3 8" xfId="4751"/>
    <cellStyle name="Normal 3 9" xfId="4763"/>
    <cellStyle name="Normal 3_~1520012" xfId="11908"/>
    <cellStyle name="Normal 30" xfId="1308"/>
    <cellStyle name="Normal 30 2" xfId="1355"/>
    <cellStyle name="Normal 30 2 2" xfId="4798"/>
    <cellStyle name="Normal 30 2 2 2" xfId="12450"/>
    <cellStyle name="Normal 30 2 3" xfId="10021"/>
    <cellStyle name="Normal 30 2 3 2" xfId="12451"/>
    <cellStyle name="Normal 30 2 4" xfId="12221"/>
    <cellStyle name="Normal 30 2_Results &amp; key fig." xfId="8625"/>
    <cellStyle name="Normal 30 3" xfId="4786"/>
    <cellStyle name="Normal 30 3 2" xfId="12452"/>
    <cellStyle name="Normal 30 4" xfId="10010"/>
    <cellStyle name="Normal 30 4 2" xfId="12453"/>
    <cellStyle name="Normal 30 5" xfId="12222"/>
    <cellStyle name="Normal 30_Expenses (1)" xfId="4703"/>
    <cellStyle name="Normal 31" xfId="1356"/>
    <cellStyle name="Normal 31 2" xfId="4799"/>
    <cellStyle name="Normal 31 2 2" xfId="12454"/>
    <cellStyle name="Normal 31 3" xfId="10022"/>
    <cellStyle name="Normal 31 3 2" xfId="12455"/>
    <cellStyle name="Normal 31 4" xfId="12223"/>
    <cellStyle name="Normal 31_Results &amp; key fig." xfId="8626"/>
    <cellStyle name="Normal 32" xfId="1357"/>
    <cellStyle name="Normal 32 2" xfId="4800"/>
    <cellStyle name="Normal 32 2 2" xfId="12456"/>
    <cellStyle name="Normal 32 3" xfId="10023"/>
    <cellStyle name="Normal 32 3 2" xfId="12457"/>
    <cellStyle name="Normal 32 4" xfId="12224"/>
    <cellStyle name="Normal 32_Results &amp; key fig." xfId="8627"/>
    <cellStyle name="Normal 33" xfId="1358"/>
    <cellStyle name="Normal 33 2" xfId="4801"/>
    <cellStyle name="Normal 33 2 2" xfId="12458"/>
    <cellStyle name="Normal 33 3" xfId="10024"/>
    <cellStyle name="Normal 33 3 2" xfId="12459"/>
    <cellStyle name="Normal 33 4" xfId="12225"/>
    <cellStyle name="Normal 33_Results &amp; key fig." xfId="8628"/>
    <cellStyle name="Normal 34" xfId="1314"/>
    <cellStyle name="Normal 34 2" xfId="4788"/>
    <cellStyle name="Normal 34 2 2" xfId="12460"/>
    <cellStyle name="Normal 34 3" xfId="10011"/>
    <cellStyle name="Normal 34 3 2" xfId="12461"/>
    <cellStyle name="Normal 34 4" xfId="12226"/>
    <cellStyle name="Normal 34_Results &amp; key fig." xfId="8629"/>
    <cellStyle name="Normal 35" xfId="4724"/>
    <cellStyle name="Normal 35 2" xfId="10045"/>
    <cellStyle name="Normal 35 3" xfId="12462"/>
    <cellStyle name="Normal 35_Results &amp; key fig." xfId="11909"/>
    <cellStyle name="Normal 36" xfId="4723"/>
    <cellStyle name="Normal 36 2" xfId="11910"/>
    <cellStyle name="Normal 36_Results &amp; key fig." xfId="11911"/>
    <cellStyle name="Normal 37" xfId="4774"/>
    <cellStyle name="Normal 38" xfId="4825"/>
    <cellStyle name="Normal 39" xfId="4753"/>
    <cellStyle name="Normal 4" xfId="374"/>
    <cellStyle name="Normal 4 10" xfId="4787"/>
    <cellStyle name="Normal 4 11" xfId="12165"/>
    <cellStyle name="Normal 4 2" xfId="375"/>
    <cellStyle name="Normal 4 2 2" xfId="995"/>
    <cellStyle name="Normal 4 2 2 2" xfId="11912"/>
    <cellStyle name="Normal 4 2 2_Results &amp; key fig." xfId="11913"/>
    <cellStyle name="Normal 4 2_3. Chng in credit spreads" xfId="8630"/>
    <cellStyle name="Normal 4 3" xfId="757"/>
    <cellStyle name="Normal 4 3 2" xfId="11914"/>
    <cellStyle name="Normal 4 3_Results &amp; key fig." xfId="11915"/>
    <cellStyle name="Normal 4 4" xfId="1251"/>
    <cellStyle name="Normal 4 4 2" xfId="11916"/>
    <cellStyle name="Normal 4 4_Results &amp; key fig." xfId="11917"/>
    <cellStyle name="Normal 4 5" xfId="4734"/>
    <cellStyle name="Normal 4 6" xfId="4740"/>
    <cellStyle name="Normal 4 7" xfId="4818"/>
    <cellStyle name="Normal 4 8" xfId="4811"/>
    <cellStyle name="Normal 4 9" xfId="4725"/>
    <cellStyle name="Normal 4_3. Chng in credit spreads" xfId="8631"/>
    <cellStyle name="Normal 40" xfId="4828"/>
    <cellStyle name="Normal 41" xfId="4806"/>
    <cellStyle name="Normal 42" xfId="12188"/>
    <cellStyle name="Normal 5" xfId="376"/>
    <cellStyle name="Normal 5 2" xfId="377"/>
    <cellStyle name="Normal 5 2 2" xfId="758"/>
    <cellStyle name="Normal 5 2 3" xfId="1472"/>
    <cellStyle name="Normal 5 2 4" xfId="11918"/>
    <cellStyle name="Normal 5 2_7. Other MTM adjustments" xfId="8632"/>
    <cellStyle name="Normal 5 3" xfId="1252"/>
    <cellStyle name="Normal 5 3 2" xfId="11919"/>
    <cellStyle name="Normal 5 3 3" xfId="11920"/>
    <cellStyle name="Normal 5 3_Results &amp; key fig." xfId="11921"/>
    <cellStyle name="Normal 5 4" xfId="10033"/>
    <cellStyle name="Normal 5 5" xfId="11922"/>
    <cellStyle name="Normal 5 6" xfId="11923"/>
    <cellStyle name="Normal 5 7" xfId="12166"/>
    <cellStyle name="Normal 5 8" xfId="12246"/>
    <cellStyle name="Normal 5_20130128_ITS on reporting_Annex I_CA" xfId="11924"/>
    <cellStyle name="Normal 6" xfId="378"/>
    <cellStyle name="Normal 6 10" xfId="12167"/>
    <cellStyle name="Normal 6 2" xfId="759"/>
    <cellStyle name="Normal 6 2 2" xfId="8633"/>
    <cellStyle name="Normal 6 2 2 2" xfId="8634"/>
    <cellStyle name="Normal 6 2 2 2 2" xfId="8635"/>
    <cellStyle name="Normal 6 2 2 2 2 2" xfId="8636"/>
    <cellStyle name="Normal 6 2 2 2 2_3. Chng in credit spreads" xfId="8637"/>
    <cellStyle name="Normal 6 2 2 2 3" xfId="8638"/>
    <cellStyle name="Normal 6 2 2 2 3 2" xfId="8639"/>
    <cellStyle name="Normal 6 2 2 2 3_3. Chng in credit spreads" xfId="8640"/>
    <cellStyle name="Normal 6 2 2 2 4" xfId="8641"/>
    <cellStyle name="Normal 6 2 2 2_3. Chng in credit spreads" xfId="8642"/>
    <cellStyle name="Normal 6 2 2 3" xfId="8643"/>
    <cellStyle name="Normal 6 2 2 3 2" xfId="8644"/>
    <cellStyle name="Normal 6 2 2 3_3. Chng in credit spreads" xfId="8645"/>
    <cellStyle name="Normal 6 2 2 4" xfId="8646"/>
    <cellStyle name="Normal 6 2 2 4 2" xfId="8647"/>
    <cellStyle name="Normal 6 2 2 4_3. Chng in credit spreads" xfId="8648"/>
    <cellStyle name="Normal 6 2 2 5" xfId="8649"/>
    <cellStyle name="Normal 6 2 2_3. Chng in credit spreads" xfId="8650"/>
    <cellStyle name="Normal 6 2 3" xfId="8651"/>
    <cellStyle name="Normal 6 2 3 2" xfId="8652"/>
    <cellStyle name="Normal 6 2 3 2 2" xfId="8653"/>
    <cellStyle name="Normal 6 2 3 2 2 2" xfId="8654"/>
    <cellStyle name="Normal 6 2 3 2 2_3. Chng in credit spreads" xfId="8655"/>
    <cellStyle name="Normal 6 2 3 2 3" xfId="8656"/>
    <cellStyle name="Normal 6 2 3 2 3 2" xfId="8657"/>
    <cellStyle name="Normal 6 2 3 2 3_3. Chng in credit spreads" xfId="8658"/>
    <cellStyle name="Normal 6 2 3 2 4" xfId="8659"/>
    <cellStyle name="Normal 6 2 3 2_3. Chng in credit spreads" xfId="8660"/>
    <cellStyle name="Normal 6 2 3 3" xfId="8661"/>
    <cellStyle name="Normal 6 2 3 3 2" xfId="8662"/>
    <cellStyle name="Normal 6 2 3 3_3. Chng in credit spreads" xfId="8663"/>
    <cellStyle name="Normal 6 2 3 4" xfId="8664"/>
    <cellStyle name="Normal 6 2 3 4 2" xfId="8665"/>
    <cellStyle name="Normal 6 2 3 4_3. Chng in credit spreads" xfId="8666"/>
    <cellStyle name="Normal 6 2 3 5" xfId="8667"/>
    <cellStyle name="Normal 6 2 3_3. Chng in credit spreads" xfId="8668"/>
    <cellStyle name="Normal 6 2 4" xfId="8669"/>
    <cellStyle name="Normal 6 2 4 2" xfId="8670"/>
    <cellStyle name="Normal 6 2 4 2 2" xfId="8671"/>
    <cellStyle name="Normal 6 2 4 2_3. Chng in credit spreads" xfId="8672"/>
    <cellStyle name="Normal 6 2 4 3" xfId="8673"/>
    <cellStyle name="Normal 6 2 4 3 2" xfId="8674"/>
    <cellStyle name="Normal 6 2 4 3_3. Chng in credit spreads" xfId="8675"/>
    <cellStyle name="Normal 6 2 4 4" xfId="8676"/>
    <cellStyle name="Normal 6 2 4_3. Chng in credit spreads" xfId="8677"/>
    <cellStyle name="Normal 6 2 5" xfId="8678"/>
    <cellStyle name="Normal 6 2 5 2" xfId="8679"/>
    <cellStyle name="Normal 6 2 5_3. Chng in credit spreads" xfId="8680"/>
    <cellStyle name="Normal 6 2 6" xfId="8681"/>
    <cellStyle name="Normal 6 2 6 2" xfId="8682"/>
    <cellStyle name="Normal 6 2 6_3. Chng in credit spreads" xfId="8683"/>
    <cellStyle name="Normal 6 2_3. Chng in credit spreads" xfId="8684"/>
    <cellStyle name="Normal 6 3" xfId="994"/>
    <cellStyle name="Normal 6 3 2" xfId="8685"/>
    <cellStyle name="Normal 6 3 2 2" xfId="8686"/>
    <cellStyle name="Normal 6 3 2 2 2" xfId="8687"/>
    <cellStyle name="Normal 6 3 2 2 2 2" xfId="8688"/>
    <cellStyle name="Normal 6 3 2 2 2_3. Chng in credit spreads" xfId="8689"/>
    <cellStyle name="Normal 6 3 2 2 3" xfId="8690"/>
    <cellStyle name="Normal 6 3 2 2 3 2" xfId="8691"/>
    <cellStyle name="Normal 6 3 2 2 3_3. Chng in credit spreads" xfId="8692"/>
    <cellStyle name="Normal 6 3 2 2 4" xfId="8693"/>
    <cellStyle name="Normal 6 3 2 2_3. Chng in credit spreads" xfId="8694"/>
    <cellStyle name="Normal 6 3 2 3" xfId="8695"/>
    <cellStyle name="Normal 6 3 2 3 2" xfId="8696"/>
    <cellStyle name="Normal 6 3 2 3_3. Chng in credit spreads" xfId="8697"/>
    <cellStyle name="Normal 6 3 2 4" xfId="8698"/>
    <cellStyle name="Normal 6 3 2 4 2" xfId="8699"/>
    <cellStyle name="Normal 6 3 2 4_3. Chng in credit spreads" xfId="8700"/>
    <cellStyle name="Normal 6 3 2 5" xfId="8701"/>
    <cellStyle name="Normal 6 3 2_3. Chng in credit spreads" xfId="8702"/>
    <cellStyle name="Normal 6 3 3" xfId="8703"/>
    <cellStyle name="Normal 6 3 3 2" xfId="8704"/>
    <cellStyle name="Normal 6 3 3 2 2" xfId="8705"/>
    <cellStyle name="Normal 6 3 3 2 2 2" xfId="8706"/>
    <cellStyle name="Normal 6 3 3 2 2_3. Chng in credit spreads" xfId="8707"/>
    <cellStyle name="Normal 6 3 3 2 3" xfId="8708"/>
    <cellStyle name="Normal 6 3 3 2 3 2" xfId="8709"/>
    <cellStyle name="Normal 6 3 3 2 3_3. Chng in credit spreads" xfId="8710"/>
    <cellStyle name="Normal 6 3 3 2 4" xfId="8711"/>
    <cellStyle name="Normal 6 3 3 2_3. Chng in credit spreads" xfId="8712"/>
    <cellStyle name="Normal 6 3 3 3" xfId="8713"/>
    <cellStyle name="Normal 6 3 3 3 2" xfId="8714"/>
    <cellStyle name="Normal 6 3 3 3_3. Chng in credit spreads" xfId="8715"/>
    <cellStyle name="Normal 6 3 3 4" xfId="8716"/>
    <cellStyle name="Normal 6 3 3 4 2" xfId="8717"/>
    <cellStyle name="Normal 6 3 3 4_3. Chng in credit spreads" xfId="8718"/>
    <cellStyle name="Normal 6 3 3 5" xfId="8719"/>
    <cellStyle name="Normal 6 3 3_3. Chng in credit spreads" xfId="8720"/>
    <cellStyle name="Normal 6 3 4" xfId="8721"/>
    <cellStyle name="Normal 6 3 4 2" xfId="8722"/>
    <cellStyle name="Normal 6 3 4 2 2" xfId="8723"/>
    <cellStyle name="Normal 6 3 4 2_3. Chng in credit spreads" xfId="8724"/>
    <cellStyle name="Normal 6 3 4 3" xfId="8725"/>
    <cellStyle name="Normal 6 3 4 3 2" xfId="8726"/>
    <cellStyle name="Normal 6 3 4 3_3. Chng in credit spreads" xfId="8727"/>
    <cellStyle name="Normal 6 3 4 4" xfId="8728"/>
    <cellStyle name="Normal 6 3 4_3. Chng in credit spreads" xfId="8729"/>
    <cellStyle name="Normal 6 3 5" xfId="8730"/>
    <cellStyle name="Normal 6 3 5 2" xfId="8731"/>
    <cellStyle name="Normal 6 3 5_3. Chng in credit spreads" xfId="8732"/>
    <cellStyle name="Normal 6 3 6" xfId="8733"/>
    <cellStyle name="Normal 6 3 6 2" xfId="8734"/>
    <cellStyle name="Normal 6 3 6_3. Chng in credit spreads" xfId="8735"/>
    <cellStyle name="Normal 6 3_3. Chng in credit spreads" xfId="8736"/>
    <cellStyle name="Normal 6 4" xfId="1253"/>
    <cellStyle name="Normal 6 4 2" xfId="8737"/>
    <cellStyle name="Normal 6 4 2 2" xfId="8738"/>
    <cellStyle name="Normal 6 4 2 2 2" xfId="8739"/>
    <cellStyle name="Normal 6 4 2 2_3. Chng in credit spreads" xfId="8740"/>
    <cellStyle name="Normal 6 4 2 3" xfId="8741"/>
    <cellStyle name="Normal 6 4 2 3 2" xfId="8742"/>
    <cellStyle name="Normal 6 4 2 3_3. Chng in credit spreads" xfId="8743"/>
    <cellStyle name="Normal 6 4 2 4" xfId="8744"/>
    <cellStyle name="Normal 6 4 2_3. Chng in credit spreads" xfId="8745"/>
    <cellStyle name="Normal 6 4 3" xfId="8746"/>
    <cellStyle name="Normal 6 4 3 2" xfId="8747"/>
    <cellStyle name="Normal 6 4 3_3. Chng in credit spreads" xfId="8748"/>
    <cellStyle name="Normal 6 4 4" xfId="8749"/>
    <cellStyle name="Normal 6 4 4 2" xfId="8750"/>
    <cellStyle name="Normal 6 4 4_3. Chng in credit spreads" xfId="8751"/>
    <cellStyle name="Normal 6 4_3. Chng in credit spreads" xfId="8752"/>
    <cellStyle name="Normal 6 5" xfId="1359"/>
    <cellStyle name="Normal 6 5 2" xfId="8753"/>
    <cellStyle name="Normal 6 5 2 2" xfId="8754"/>
    <cellStyle name="Normal 6 5 2 2 2" xfId="8755"/>
    <cellStyle name="Normal 6 5 2 2_3. Chng in credit spreads" xfId="8756"/>
    <cellStyle name="Normal 6 5 2 3" xfId="8757"/>
    <cellStyle name="Normal 6 5 2 3 2" xfId="8758"/>
    <cellStyle name="Normal 6 5 2 3_3. Chng in credit spreads" xfId="8759"/>
    <cellStyle name="Normal 6 5 2 4" xfId="8760"/>
    <cellStyle name="Normal 6 5 2_3. Chng in credit spreads" xfId="8761"/>
    <cellStyle name="Normal 6 5 3" xfId="8762"/>
    <cellStyle name="Normal 6 5 3 2" xfId="8763"/>
    <cellStyle name="Normal 6 5 3_3. Chng in credit spreads" xfId="8764"/>
    <cellStyle name="Normal 6 5 4" xfId="8765"/>
    <cellStyle name="Normal 6 5 4 2" xfId="8766"/>
    <cellStyle name="Normal 6 5 4_3. Chng in credit spreads" xfId="8767"/>
    <cellStyle name="Normal 6 5 5" xfId="8768"/>
    <cellStyle name="Normal 6 5_3. Chng in credit spreads" xfId="8769"/>
    <cellStyle name="Normal 6 6" xfId="8770"/>
    <cellStyle name="Normal 6 6 2" xfId="8771"/>
    <cellStyle name="Normal 6 6 2 2" xfId="8772"/>
    <cellStyle name="Normal 6 6 2_3. Chng in credit spreads" xfId="8773"/>
    <cellStyle name="Normal 6 6 3" xfId="8774"/>
    <cellStyle name="Normal 6 6 3 2" xfId="8775"/>
    <cellStyle name="Normal 6 6 3_3. Chng in credit spreads" xfId="8776"/>
    <cellStyle name="Normal 6 6 4" xfId="8777"/>
    <cellStyle name="Normal 6 6_3. Chng in credit spreads" xfId="8778"/>
    <cellStyle name="Normal 6 7" xfId="8779"/>
    <cellStyle name="Normal 6 7 2" xfId="8780"/>
    <cellStyle name="Normal 6 7_3. Chng in credit spreads" xfId="8781"/>
    <cellStyle name="Normal 6 8" xfId="8782"/>
    <cellStyle name="Normal 6 8 2" xfId="8783"/>
    <cellStyle name="Normal 6 8_3. Chng in credit spreads" xfId="8784"/>
    <cellStyle name="Normal 6 9" xfId="8785"/>
    <cellStyle name="Normal 6 9 2" xfId="8786"/>
    <cellStyle name="Normal 6 9_3. Chng in credit spreads" xfId="8787"/>
    <cellStyle name="Normal 6_3. Chng in credit spreads" xfId="8788"/>
    <cellStyle name="Normal 63" xfId="11925"/>
    <cellStyle name="Normal 7" xfId="379"/>
    <cellStyle name="Normal 7 2" xfId="760"/>
    <cellStyle name="Normal 7 2 2" xfId="11926"/>
    <cellStyle name="Normal 7 2 3" xfId="11927"/>
    <cellStyle name="Normal 7 2 4" xfId="11928"/>
    <cellStyle name="Normal 7 2_Results &amp; key fig." xfId="11929"/>
    <cellStyle name="Normal 7 3" xfId="993"/>
    <cellStyle name="Normal 7 3 2" xfId="11930"/>
    <cellStyle name="Normal 7 3 3" xfId="11931"/>
    <cellStyle name="Normal 7 3_Results &amp; key fig." xfId="11932"/>
    <cellStyle name="Normal 7 4" xfId="1254"/>
    <cellStyle name="Normal 7 4 2" xfId="11933"/>
    <cellStyle name="Normal 7 4_Results &amp; key fig." xfId="11934"/>
    <cellStyle name="Normal 7 5" xfId="1360"/>
    <cellStyle name="Normal 7 6" xfId="11935"/>
    <cellStyle name="Normal 7_3. Chng in credit spreads" xfId="8789"/>
    <cellStyle name="Normal 73" xfId="11936"/>
    <cellStyle name="Normal 76" xfId="11937"/>
    <cellStyle name="Normal 76 2" xfId="11938"/>
    <cellStyle name="Normal 8" xfId="380"/>
    <cellStyle name="Normal 8 10" xfId="12168"/>
    <cellStyle name="Normal 8 2" xfId="761"/>
    <cellStyle name="Normal 8 2 2" xfId="8790"/>
    <cellStyle name="Normal 8 2_3. Chng in credit spreads" xfId="8791"/>
    <cellStyle name="Normal 8 3" xfId="1255"/>
    <cellStyle name="Normal 8 3 2" xfId="8792"/>
    <cellStyle name="Normal 8 3 2 2" xfId="8793"/>
    <cellStyle name="Normal 8 3 2 2 2" xfId="8794"/>
    <cellStyle name="Normal 8 3 2 2_3. Chng in credit spreads" xfId="8795"/>
    <cellStyle name="Normal 8 3 2 3" xfId="8796"/>
    <cellStyle name="Normal 8 3 2 3 2" xfId="8797"/>
    <cellStyle name="Normal 8 3 2 3_3. Chng in credit spreads" xfId="8798"/>
    <cellStyle name="Normal 8 3 2 4" xfId="8799"/>
    <cellStyle name="Normal 8 3 2_3. Chng in credit spreads" xfId="8800"/>
    <cellStyle name="Normal 8 3 3" xfId="8801"/>
    <cellStyle name="Normal 8 3 3 2" xfId="8802"/>
    <cellStyle name="Normal 8 3 3_3. Chng in credit spreads" xfId="8803"/>
    <cellStyle name="Normal 8 3 4" xfId="8804"/>
    <cellStyle name="Normal 8 3 4 2" xfId="8805"/>
    <cellStyle name="Normal 8 3 4_3. Chng in credit spreads" xfId="8806"/>
    <cellStyle name="Normal 8 3_3. Chng in credit spreads" xfId="8807"/>
    <cellStyle name="Normal 8 4" xfId="8808"/>
    <cellStyle name="Normal 8 4 2" xfId="8809"/>
    <cellStyle name="Normal 8 4 2 2" xfId="8810"/>
    <cellStyle name="Normal 8 4 2 2 2" xfId="8811"/>
    <cellStyle name="Normal 8 4 2 2_3. Chng in credit spreads" xfId="8812"/>
    <cellStyle name="Normal 8 4 2 3" xfId="8813"/>
    <cellStyle name="Normal 8 4 2 3 2" xfId="8814"/>
    <cellStyle name="Normal 8 4 2 3_3. Chng in credit spreads" xfId="8815"/>
    <cellStyle name="Normal 8 4 2 4" xfId="8816"/>
    <cellStyle name="Normal 8 4 2_3. Chng in credit spreads" xfId="8817"/>
    <cellStyle name="Normal 8 4 3" xfId="8818"/>
    <cellStyle name="Normal 8 4 3 2" xfId="8819"/>
    <cellStyle name="Normal 8 4 3_3. Chng in credit spreads" xfId="8820"/>
    <cellStyle name="Normal 8 4 4" xfId="8821"/>
    <cellStyle name="Normal 8 4 4 2" xfId="8822"/>
    <cellStyle name="Normal 8 4 4_3. Chng in credit spreads" xfId="8823"/>
    <cellStyle name="Normal 8 4 5" xfId="8824"/>
    <cellStyle name="Normal 8 4_3. Chng in credit spreads" xfId="8825"/>
    <cellStyle name="Normal 8 5" xfId="8826"/>
    <cellStyle name="Normal 8 5 2" xfId="8827"/>
    <cellStyle name="Normal 8 5 2 2" xfId="8828"/>
    <cellStyle name="Normal 8 5 2_3. Chng in credit spreads" xfId="8829"/>
    <cellStyle name="Normal 8 5 3" xfId="8830"/>
    <cellStyle name="Normal 8 5 3 2" xfId="8831"/>
    <cellStyle name="Normal 8 5 3_3. Chng in credit spreads" xfId="8832"/>
    <cellStyle name="Normal 8 5 4" xfId="8833"/>
    <cellStyle name="Normal 8 5_3. Chng in credit spreads" xfId="8834"/>
    <cellStyle name="Normal 8 6" xfId="8835"/>
    <cellStyle name="Normal 8 6 2" xfId="8836"/>
    <cellStyle name="Normal 8 6_3. Chng in credit spreads" xfId="8837"/>
    <cellStyle name="Normal 8 7" xfId="8838"/>
    <cellStyle name="Normal 8 7 2" xfId="8839"/>
    <cellStyle name="Normal 8 7_3. Chng in credit spreads" xfId="8840"/>
    <cellStyle name="Normal 8 8" xfId="8841"/>
    <cellStyle name="Normal 8 8 2" xfId="8842"/>
    <cellStyle name="Normal 8 8_3. Chng in credit spreads" xfId="8843"/>
    <cellStyle name="Normal 8 9" xfId="8844"/>
    <cellStyle name="Normal 8_3. Chng in credit spreads" xfId="8845"/>
    <cellStyle name="Normal 9" xfId="381"/>
    <cellStyle name="Normal 9 2" xfId="762"/>
    <cellStyle name="Normal 9 2 2" xfId="8846"/>
    <cellStyle name="Normal 9 2 3" xfId="11939"/>
    <cellStyle name="Normal 9 2_3. Chng in credit spreads" xfId="8847"/>
    <cellStyle name="Normal 9 3" xfId="1256"/>
    <cellStyle name="Normal 9 3 2" xfId="8848"/>
    <cellStyle name="Normal 9 3 3" xfId="11940"/>
    <cellStyle name="Normal 9 3_3. Chng in credit spreads" xfId="8849"/>
    <cellStyle name="Normal 9 4" xfId="1361"/>
    <cellStyle name="Normal 9 5" xfId="12169"/>
    <cellStyle name="Normal 9 6" xfId="12170"/>
    <cellStyle name="Normal 9 7" xfId="12171"/>
    <cellStyle name="Normal 9 8" xfId="12247"/>
    <cellStyle name="Normal 9_3. Chng in credit spreads" xfId="8850"/>
    <cellStyle name="Normal Cells" xfId="382"/>
    <cellStyle name="Normal Cells 2" xfId="383"/>
    <cellStyle name="Normal Cells 2 2" xfId="8851"/>
    <cellStyle name="Normal Cells 2 3" xfId="8852"/>
    <cellStyle name="Normal Cells 2_3. Chng in credit spreads" xfId="8853"/>
    <cellStyle name="Normal Cells 3" xfId="384"/>
    <cellStyle name="Normal Cells 3 2" xfId="385"/>
    <cellStyle name="Normal Cells 3_3. Chng in credit spreads" xfId="8854"/>
    <cellStyle name="Normal Cells_1" xfId="8855"/>
    <cellStyle name="Normal ej noll" xfId="4704"/>
    <cellStyle name="Normal ej noll låst" xfId="4705"/>
    <cellStyle name="Normal ej noll_3. Chng in credit spreads" xfId="8856"/>
    <cellStyle name="Normal_betty1" xfId="12190"/>
    <cellStyle name="Normal_betty1 2" xfId="12286"/>
    <cellStyle name="Normal_k_Margrethe" xfId="12189"/>
    <cellStyle name="Normal_Kap 2" xfId="10050"/>
    <cellStyle name="Normal_Kap 7 - basic inf tabell 11" xfId="12495"/>
    <cellStyle name="Normal_Kredittrisiko" xfId="12191"/>
    <cellStyle name="Normal_Mal kap 3-DAM" xfId="12362"/>
    <cellStyle name="Normal_Sigurd 3" xfId="12069"/>
    <cellStyle name="Normal_tabeller.xls" xfId="10048"/>
    <cellStyle name="Normal_tabeller.xls 2" xfId="11941"/>
    <cellStyle name="Normal_tabeller.xls 2 2" xfId="10047"/>
    <cellStyle name="Normal_tabeller.xls 3 2" xfId="12068"/>
    <cellStyle name="Normal_tabeller.xls 4" xfId="12359"/>
    <cellStyle name="Normal_tabeller.xls 5" xfId="10049"/>
    <cellStyle name="Normal_tabeller.xls 5 2" xfId="12360"/>
    <cellStyle name="Normal_tabeller.xls 6" xfId="12361"/>
    <cellStyle name="Normal2" xfId="386"/>
    <cellStyle name="Normale_2011 04 14 Templates for stress test_bcl" xfId="11942"/>
    <cellStyle name="NormalGB" xfId="387"/>
    <cellStyle name="Normalny_2007 10 11 nazwy departamentów i skróty" xfId="8857"/>
    <cellStyle name="Notas" xfId="11943"/>
    <cellStyle name="Notas 2" xfId="11944"/>
    <cellStyle name="Note" xfId="625"/>
    <cellStyle name="Note 2" xfId="1257"/>
    <cellStyle name="Note 2 2" xfId="8858"/>
    <cellStyle name="Note 2_3. Chng in credit spreads" xfId="8859"/>
    <cellStyle name="Note 3" xfId="1362"/>
    <cellStyle name="Note 3 2" xfId="11945"/>
    <cellStyle name="Note 3_Results &amp; key fig." xfId="11946"/>
    <cellStyle name="Note 4" xfId="11947"/>
    <cellStyle name="Note_7. Other MTM adjustments" xfId="8860"/>
    <cellStyle name="Notes" xfId="388"/>
    <cellStyle name="Notes 2" xfId="8861"/>
    <cellStyle name="Notes_3. Chng in credit spreads" xfId="8862"/>
    <cellStyle name="number" xfId="389"/>
    <cellStyle name="Nøytral" xfId="8863"/>
    <cellStyle name="Nøytral 2" xfId="390"/>
    <cellStyle name="Nøytral 2 2" xfId="11948"/>
    <cellStyle name="Nøytral 2_Results &amp; key fig." xfId="11949"/>
    <cellStyle name="Nøytral 3" xfId="8864"/>
    <cellStyle name="Nøytral_7. Other MTM adjustments" xfId="8865"/>
    <cellStyle name="Obliczenia" xfId="1258"/>
    <cellStyle name="optionalExposure" xfId="12285"/>
    <cellStyle name="Output" xfId="391"/>
    <cellStyle name="Output 2" xfId="1259"/>
    <cellStyle name="Output 2 2" xfId="11950"/>
    <cellStyle name="Output 2 3" xfId="11951"/>
    <cellStyle name="Output 2_Results &amp; key fig." xfId="11952"/>
    <cellStyle name="Output 3" xfId="8866"/>
    <cellStyle name="Output_7. Other MTM adjustments" xfId="8867"/>
    <cellStyle name="Overskrift 1" xfId="8868"/>
    <cellStyle name="Overskrift 1 2" xfId="392"/>
    <cellStyle name="Overskrift 1 3" xfId="8869"/>
    <cellStyle name="Overskrift 1_7. Other MTM adjustments" xfId="8870"/>
    <cellStyle name="Overskrift 2" xfId="8871"/>
    <cellStyle name="Overskrift 2 2" xfId="393"/>
    <cellStyle name="Overskrift 2 3" xfId="8872"/>
    <cellStyle name="Overskrift 2_7. Other MTM adjustments" xfId="8873"/>
    <cellStyle name="Overskrift 3" xfId="8874"/>
    <cellStyle name="Overskrift 3 2" xfId="394"/>
    <cellStyle name="Overskrift 3 3" xfId="8875"/>
    <cellStyle name="Overskrift 3_7. Other MTM adjustments" xfId="8876"/>
    <cellStyle name="Overskrift 4" xfId="8877"/>
    <cellStyle name="Overskrift 4 2" xfId="395"/>
    <cellStyle name="Overskrift 4 3" xfId="8878"/>
    <cellStyle name="Overskrift 4_7. Other MTM adjustments" xfId="8879"/>
    <cellStyle name="Page header" xfId="396"/>
    <cellStyle name="Page header 2" xfId="397"/>
    <cellStyle name="Page header 2 2" xfId="8880"/>
    <cellStyle name="Page header 2_3. Chng in credit spreads" xfId="8881"/>
    <cellStyle name="Page header 3" xfId="398"/>
    <cellStyle name="Page header 3 2" xfId="399"/>
    <cellStyle name="Page header 3_3. Chng in credit spreads" xfId="8882"/>
    <cellStyle name="Page header_1" xfId="8883"/>
    <cellStyle name="Page Heading Large" xfId="400"/>
    <cellStyle name="Page Heading Small" xfId="401"/>
    <cellStyle name="Page Number" xfId="402"/>
    <cellStyle name="Paryškinimas 1" xfId="403"/>
    <cellStyle name="Paryškinimas 2" xfId="404"/>
    <cellStyle name="Paryškinimas 3" xfId="405"/>
    <cellStyle name="Paryškinimas 4" xfId="406"/>
    <cellStyle name="Paryškinimas 5" xfId="407"/>
    <cellStyle name="Paryškinimas 6" xfId="408"/>
    <cellStyle name="Pastaba" xfId="409"/>
    <cellStyle name="Pastaba 2" xfId="410"/>
    <cellStyle name="Pastaba_3. Chng in credit spreads" xfId="8884"/>
    <cellStyle name="Pavadinimas" xfId="411"/>
    <cellStyle name="pb_page_heading_LS" xfId="412"/>
    <cellStyle name="Percent" xfId="9965"/>
    <cellStyle name="Percent [0]" xfId="413"/>
    <cellStyle name="Percent [1]" xfId="414"/>
    <cellStyle name="Percent [1] 2" xfId="763"/>
    <cellStyle name="Percent [1] 2 2" xfId="11953"/>
    <cellStyle name="Percent [1] 3" xfId="11954"/>
    <cellStyle name="Percent [1]_3. Chng in credit spreads" xfId="8886"/>
    <cellStyle name="Percent [2]" xfId="415"/>
    <cellStyle name="Percent [2] 2" xfId="764"/>
    <cellStyle name="Percent [2] 2 2" xfId="11955"/>
    <cellStyle name="Percent [2] 3" xfId="11956"/>
    <cellStyle name="Percent [2]_3. Chng in credit spreads" xfId="8887"/>
    <cellStyle name="Percent 10" xfId="10030"/>
    <cellStyle name="Percent 11" xfId="11957"/>
    <cellStyle name="Percent 2" xfId="635"/>
    <cellStyle name="Percent 2 2" xfId="10040"/>
    <cellStyle name="Percent 3" xfId="636"/>
    <cellStyle name="Percent 3 2" xfId="10041"/>
    <cellStyle name="Percent 4" xfId="4808"/>
    <cellStyle name="Percent 5" xfId="4727"/>
    <cellStyle name="Percent 6" xfId="4812"/>
    <cellStyle name="Percent 7" xfId="4817"/>
    <cellStyle name="Percent 8" xfId="4814"/>
    <cellStyle name="Percent 9" xfId="4735"/>
    <cellStyle name="Percent Hard" xfId="416"/>
    <cellStyle name="Percent Hard 2" xfId="8889"/>
    <cellStyle name="Percent Hard_Results &amp; key fig." xfId="8888"/>
    <cellStyle name="Percent*" xfId="417"/>
    <cellStyle name="Percent_Results &amp; key fig." xfId="8885"/>
    <cellStyle name="Percentneg" xfId="418"/>
    <cellStyle name="Percentneg 2" xfId="8890"/>
    <cellStyle name="Percentneg_3. Chng in credit spreads" xfId="8891"/>
    <cellStyle name="Percentuale_INV2" xfId="419"/>
    <cellStyle name="Porcentual 2" xfId="11958"/>
    <cellStyle name="Porcentual 2 2" xfId="11959"/>
    <cellStyle name="Porcentual 2 2 2" xfId="11960"/>
    <cellStyle name="Porcentual 2 2 3" xfId="11961"/>
    <cellStyle name="Porcentual 2 3" xfId="11962"/>
    <cellStyle name="Porcentual 2 4" xfId="11963"/>
    <cellStyle name="Price" xfId="420"/>
    <cellStyle name="Profit figure" xfId="421"/>
    <cellStyle name="Profit figure 2" xfId="765"/>
    <cellStyle name="Profit figure 2 2" xfId="11964"/>
    <cellStyle name="Profit figure 3" xfId="11965"/>
    <cellStyle name="Profit figure_3. Chng in credit spreads" xfId="8892"/>
    <cellStyle name="Prosent 10" xfId="8893"/>
    <cellStyle name="Prosent 10 2" xfId="8894"/>
    <cellStyle name="Prosent 10 2 2" xfId="8895"/>
    <cellStyle name="Prosent 10 2_3. Chng in credit spreads" xfId="8896"/>
    <cellStyle name="Prosent 10 3" xfId="8897"/>
    <cellStyle name="Prosent 10_3. Chng in credit spreads" xfId="8898"/>
    <cellStyle name="Prosent 11" xfId="8899"/>
    <cellStyle name="Prosent 11 2" xfId="8900"/>
    <cellStyle name="Prosent 11_3. Chng in credit spreads" xfId="8901"/>
    <cellStyle name="Prosent 12" xfId="8902"/>
    <cellStyle name="Prosent 12 2" xfId="8903"/>
    <cellStyle name="Prosent 12 2 2" xfId="8904"/>
    <cellStyle name="Prosent 12 2 2 2" xfId="8905"/>
    <cellStyle name="Prosent 12 2 2 2 2" xfId="8906"/>
    <cellStyle name="Prosent 12 2 2 2 3" xfId="8907"/>
    <cellStyle name="Prosent 12 2 2 2_3. Chng in credit spreads" xfId="8908"/>
    <cellStyle name="Prosent 12 2 2 3" xfId="8909"/>
    <cellStyle name="Prosent 12 2 2 4" xfId="8910"/>
    <cellStyle name="Prosent 12 2 2_3. Chng in credit spreads" xfId="8911"/>
    <cellStyle name="Prosent 12 2 3" xfId="8912"/>
    <cellStyle name="Prosent 12 2 3 2" xfId="8913"/>
    <cellStyle name="Prosent 12 2 3 2 2" xfId="8914"/>
    <cellStyle name="Prosent 12 2 3 2 3" xfId="8915"/>
    <cellStyle name="Prosent 12 2 3 2_3. Chng in credit spreads" xfId="8916"/>
    <cellStyle name="Prosent 12 2 3 3" xfId="8917"/>
    <cellStyle name="Prosent 12 2 3 4" xfId="8918"/>
    <cellStyle name="Prosent 12 2 3_3. Chng in credit spreads" xfId="8919"/>
    <cellStyle name="Prosent 12 2 4" xfId="8920"/>
    <cellStyle name="Prosent 12 2 4 2" xfId="8921"/>
    <cellStyle name="Prosent 12 2 4 3" xfId="8922"/>
    <cellStyle name="Prosent 12 2 4_3. Chng in credit spreads" xfId="8923"/>
    <cellStyle name="Prosent 12 2 5" xfId="8924"/>
    <cellStyle name="Prosent 12 2 6" xfId="8925"/>
    <cellStyle name="Prosent 12 2_3. Chng in credit spreads" xfId="8926"/>
    <cellStyle name="Prosent 12 3" xfId="8927"/>
    <cellStyle name="Prosent 12 3 2" xfId="8928"/>
    <cellStyle name="Prosent 12 3 2 2" xfId="8929"/>
    <cellStyle name="Prosent 12 3 2 2 2" xfId="8930"/>
    <cellStyle name="Prosent 12 3 2 2 3" xfId="8931"/>
    <cellStyle name="Prosent 12 3 2 2_3. Chng in credit spreads" xfId="8932"/>
    <cellStyle name="Prosent 12 3 2 3" xfId="8933"/>
    <cellStyle name="Prosent 12 3 2 4" xfId="8934"/>
    <cellStyle name="Prosent 12 3 2_3. Chng in credit spreads" xfId="8935"/>
    <cellStyle name="Prosent 12 3 3" xfId="8936"/>
    <cellStyle name="Prosent 12 3 3 2" xfId="8937"/>
    <cellStyle name="Prosent 12 3 3 2 2" xfId="8938"/>
    <cellStyle name="Prosent 12 3 3 2 3" xfId="8939"/>
    <cellStyle name="Prosent 12 3 3 2_3. Chng in credit spreads" xfId="8940"/>
    <cellStyle name="Prosent 12 3 3 3" xfId="8941"/>
    <cellStyle name="Prosent 12 3 3 4" xfId="8942"/>
    <cellStyle name="Prosent 12 3 3_3. Chng in credit spreads" xfId="8943"/>
    <cellStyle name="Prosent 12 3 4" xfId="8944"/>
    <cellStyle name="Prosent 12 3 4 2" xfId="8945"/>
    <cellStyle name="Prosent 12 3 4 3" xfId="8946"/>
    <cellStyle name="Prosent 12 3 4_3. Chng in credit spreads" xfId="8947"/>
    <cellStyle name="Prosent 12 3 5" xfId="8948"/>
    <cellStyle name="Prosent 12 3 6" xfId="8949"/>
    <cellStyle name="Prosent 12 3_3. Chng in credit spreads" xfId="8950"/>
    <cellStyle name="Prosent 12 4" xfId="8951"/>
    <cellStyle name="Prosent 12 4 2" xfId="8952"/>
    <cellStyle name="Prosent 12 4 2 2" xfId="8953"/>
    <cellStyle name="Prosent 12 4 2 3" xfId="8954"/>
    <cellStyle name="Prosent 12 4 2_3. Chng in credit spreads" xfId="8955"/>
    <cellStyle name="Prosent 12 4 3" xfId="8956"/>
    <cellStyle name="Prosent 12 4 4" xfId="8957"/>
    <cellStyle name="Prosent 12 4_3. Chng in credit spreads" xfId="8958"/>
    <cellStyle name="Prosent 12 5" xfId="8959"/>
    <cellStyle name="Prosent 12 5 2" xfId="8960"/>
    <cellStyle name="Prosent 12 5 2 2" xfId="8961"/>
    <cellStyle name="Prosent 12 5 2 3" xfId="8962"/>
    <cellStyle name="Prosent 12 5 2_3. Chng in credit spreads" xfId="8963"/>
    <cellStyle name="Prosent 12 5 3" xfId="8964"/>
    <cellStyle name="Prosent 12 5 4" xfId="8965"/>
    <cellStyle name="Prosent 12 5_3. Chng in credit spreads" xfId="8966"/>
    <cellStyle name="Prosent 12 6" xfId="8967"/>
    <cellStyle name="Prosent 12 6 2" xfId="8968"/>
    <cellStyle name="Prosent 12 6 3" xfId="8969"/>
    <cellStyle name="Prosent 12 6_3. Chng in credit spreads" xfId="8970"/>
    <cellStyle name="Prosent 12 7" xfId="8971"/>
    <cellStyle name="Prosent 12 8" xfId="8972"/>
    <cellStyle name="Prosent 12_3. Chng in credit spreads" xfId="8973"/>
    <cellStyle name="Prosent 13" xfId="8974"/>
    <cellStyle name="Prosent 13 2" xfId="8975"/>
    <cellStyle name="Prosent 13_3. Chng in credit spreads" xfId="8976"/>
    <cellStyle name="Prosent 14" xfId="8977"/>
    <cellStyle name="Prosent 15" xfId="8978"/>
    <cellStyle name="Prosent 15 2" xfId="8979"/>
    <cellStyle name="Prosent 15 2 2" xfId="8980"/>
    <cellStyle name="Prosent 15 2 2 2" xfId="8981"/>
    <cellStyle name="Prosent 15 2 2 3" xfId="8982"/>
    <cellStyle name="Prosent 15 2 2_3. Chng in credit spreads" xfId="8983"/>
    <cellStyle name="Prosent 15 2 3" xfId="8984"/>
    <cellStyle name="Prosent 15 2 4" xfId="8985"/>
    <cellStyle name="Prosent 15 2_3. Chng in credit spreads" xfId="8986"/>
    <cellStyle name="Prosent 15 3" xfId="8987"/>
    <cellStyle name="Prosent 15 3 2" xfId="8988"/>
    <cellStyle name="Prosent 15 3 2 2" xfId="8989"/>
    <cellStyle name="Prosent 15 3 2 3" xfId="8990"/>
    <cellStyle name="Prosent 15 3 2_3. Chng in credit spreads" xfId="8991"/>
    <cellStyle name="Prosent 15 3 3" xfId="8992"/>
    <cellStyle name="Prosent 15 3 4" xfId="8993"/>
    <cellStyle name="Prosent 15 3_3. Chng in credit spreads" xfId="8994"/>
    <cellStyle name="Prosent 15 4" xfId="8995"/>
    <cellStyle name="Prosent 15 4 2" xfId="8996"/>
    <cellStyle name="Prosent 15 4 3" xfId="8997"/>
    <cellStyle name="Prosent 15 4_3. Chng in credit spreads" xfId="8998"/>
    <cellStyle name="Prosent 15 5" xfId="8999"/>
    <cellStyle name="Prosent 15 6" xfId="9000"/>
    <cellStyle name="Prosent 15_3. Chng in credit spreads" xfId="9001"/>
    <cellStyle name="Prosent 16" xfId="9002"/>
    <cellStyle name="Prosent 16 2" xfId="9003"/>
    <cellStyle name="Prosent 16 3" xfId="9004"/>
    <cellStyle name="Prosent 16_3. Chng in credit spreads" xfId="9005"/>
    <cellStyle name="Prosent 17" xfId="9006"/>
    <cellStyle name="Prosent 17 2" xfId="9007"/>
    <cellStyle name="Prosent 17_3. Chng in credit spreads" xfId="9008"/>
    <cellStyle name="Prosent 18" xfId="9009"/>
    <cellStyle name="Prosent 18 2" xfId="9010"/>
    <cellStyle name="Prosent 18 2 2" xfId="9011"/>
    <cellStyle name="Prosent 18 2 3" xfId="9012"/>
    <cellStyle name="Prosent 18 2_3. Chng in credit spreads" xfId="9013"/>
    <cellStyle name="Prosent 18 3" xfId="9014"/>
    <cellStyle name="Prosent 18 4" xfId="9015"/>
    <cellStyle name="Prosent 18_3. Chng in credit spreads" xfId="9016"/>
    <cellStyle name="Prosent 19" xfId="9017"/>
    <cellStyle name="Prosent 2" xfId="422"/>
    <cellStyle name="Prosent 2 10" xfId="9018"/>
    <cellStyle name="Prosent 2 10 2" xfId="9019"/>
    <cellStyle name="Prosent 2 10 2 2" xfId="9020"/>
    <cellStyle name="Prosent 2 10 2_3. Chng in credit spreads" xfId="9021"/>
    <cellStyle name="Prosent 2 10 3" xfId="9022"/>
    <cellStyle name="Prosent 2 10 3 2" xfId="9023"/>
    <cellStyle name="Prosent 2 10 3_3. Chng in credit spreads" xfId="9024"/>
    <cellStyle name="Prosent 2 10 4" xfId="9025"/>
    <cellStyle name="Prosent 2 10_3. Chng in credit spreads" xfId="9026"/>
    <cellStyle name="Prosent 2 11" xfId="9027"/>
    <cellStyle name="Prosent 2 11 2" xfId="9028"/>
    <cellStyle name="Prosent 2 11 3" xfId="9029"/>
    <cellStyle name="Prosent 2 11_3. Chng in credit spreads" xfId="9030"/>
    <cellStyle name="Prosent 2 12" xfId="9031"/>
    <cellStyle name="Prosent 2 12 2" xfId="9032"/>
    <cellStyle name="Prosent 2 12_3. Chng in credit spreads" xfId="9033"/>
    <cellStyle name="Prosent 2 13" xfId="9034"/>
    <cellStyle name="Prosent 2 13 2" xfId="9035"/>
    <cellStyle name="Prosent 2 13_3. Chng in credit spreads" xfId="9036"/>
    <cellStyle name="Prosent 2 14" xfId="9970"/>
    <cellStyle name="Prosent 2 15" xfId="12172"/>
    <cellStyle name="Prosent 2 16" xfId="12173"/>
    <cellStyle name="Prosent 2 17" xfId="12174"/>
    <cellStyle name="Prosent 2 18" xfId="12248"/>
    <cellStyle name="Prosent 2 2" xfId="423"/>
    <cellStyle name="Prosent 2 2 2" xfId="1260"/>
    <cellStyle name="Prosent 2 2 2 2" xfId="9037"/>
    <cellStyle name="Prosent 2 2 2 2 2" xfId="9038"/>
    <cellStyle name="Prosent 2 2 2 2 2 2" xfId="9039"/>
    <cellStyle name="Prosent 2 2 2 2 2_3. Chng in credit spreads" xfId="9040"/>
    <cellStyle name="Prosent 2 2 2 2 3" xfId="9041"/>
    <cellStyle name="Prosent 2 2 2 2 3 2" xfId="9042"/>
    <cellStyle name="Prosent 2 2 2 2 3_3. Chng in credit spreads" xfId="9043"/>
    <cellStyle name="Prosent 2 2 2 2 4" xfId="9044"/>
    <cellStyle name="Prosent 2 2 2 2 4 2" xfId="9045"/>
    <cellStyle name="Prosent 2 2 2 2 4_3. Chng in credit spreads" xfId="9046"/>
    <cellStyle name="Prosent 2 2 2 2 5" xfId="9047"/>
    <cellStyle name="Prosent 2 2 2 2_3. Chng in credit spreads" xfId="9048"/>
    <cellStyle name="Prosent 2 2 2 3" xfId="9049"/>
    <cellStyle name="Prosent 2 2 2 3 2" xfId="9050"/>
    <cellStyle name="Prosent 2 2 2 3 3" xfId="9051"/>
    <cellStyle name="Prosent 2 2 2 3_3. Chng in credit spreads" xfId="9052"/>
    <cellStyle name="Prosent 2 2 2 4" xfId="9053"/>
    <cellStyle name="Prosent 2 2 2 4 2" xfId="9054"/>
    <cellStyle name="Prosent 2 2 2 4_3. Chng in credit spreads" xfId="9055"/>
    <cellStyle name="Prosent 2 2 2 5" xfId="9056"/>
    <cellStyle name="Prosent 2 2 2 5 2" xfId="9057"/>
    <cellStyle name="Prosent 2 2 2 5_3. Chng in credit spreads" xfId="9058"/>
    <cellStyle name="Prosent 2 2 2 6" xfId="9059"/>
    <cellStyle name="Prosent 2 2 2 6 2" xfId="9060"/>
    <cellStyle name="Prosent 2 2 2 6_3. Chng in credit spreads" xfId="9061"/>
    <cellStyle name="Prosent 2 2 2_3. Chng in credit spreads" xfId="9062"/>
    <cellStyle name="Prosent 2 2 3" xfId="1363"/>
    <cellStyle name="Prosent 2 2 3 10" xfId="12249"/>
    <cellStyle name="Prosent 2 2 3 2" xfId="9063"/>
    <cellStyle name="Prosent 2 2 3 2 2" xfId="9064"/>
    <cellStyle name="Prosent 2 2 3 2 2 2" xfId="9065"/>
    <cellStyle name="Prosent 2 2 3 2 2_3. Chng in credit spreads" xfId="9066"/>
    <cellStyle name="Prosent 2 2 3 2 3" xfId="9067"/>
    <cellStyle name="Prosent 2 2 3 2 3 2" xfId="9068"/>
    <cellStyle name="Prosent 2 2 3 2 3_3. Chng in credit spreads" xfId="9069"/>
    <cellStyle name="Prosent 2 2 3 2 4" xfId="9070"/>
    <cellStyle name="Prosent 2 2 3 2 4 2" xfId="9071"/>
    <cellStyle name="Prosent 2 2 3 2 4_3. Chng in credit spreads" xfId="9072"/>
    <cellStyle name="Prosent 2 2 3 2 5" xfId="9073"/>
    <cellStyle name="Prosent 2 2 3 2_3. Chng in credit spreads" xfId="9074"/>
    <cellStyle name="Prosent 2 2 3 3" xfId="9075"/>
    <cellStyle name="Prosent 2 2 3 3 2" xfId="9076"/>
    <cellStyle name="Prosent 2 2 3 3_3. Chng in credit spreads" xfId="9077"/>
    <cellStyle name="Prosent 2 2 3 4" xfId="9078"/>
    <cellStyle name="Prosent 2 2 3 4 2" xfId="9079"/>
    <cellStyle name="Prosent 2 2 3 4_3. Chng in credit spreads" xfId="9080"/>
    <cellStyle name="Prosent 2 2 3 5" xfId="9081"/>
    <cellStyle name="Prosent 2 2 3 5 2" xfId="9082"/>
    <cellStyle name="Prosent 2 2 3 5_3. Chng in credit spreads" xfId="9083"/>
    <cellStyle name="Prosent 2 2 3 6" xfId="9084"/>
    <cellStyle name="Prosent 2 2 3 7" xfId="12175"/>
    <cellStyle name="Prosent 2 2 3 8" xfId="12176"/>
    <cellStyle name="Prosent 2 2 3 9" xfId="12177"/>
    <cellStyle name="Prosent 2 2 3_3. Chng in credit spreads" xfId="9085"/>
    <cellStyle name="Prosent 2 2 4" xfId="9086"/>
    <cellStyle name="Prosent 2 2 4 2" xfId="9087"/>
    <cellStyle name="Prosent 2 2 4 2 2" xfId="9088"/>
    <cellStyle name="Prosent 2 2 4 2 2 2" xfId="9089"/>
    <cellStyle name="Prosent 2 2 4 2 2_3. Chng in credit spreads" xfId="9090"/>
    <cellStyle name="Prosent 2 2 4 2 3" xfId="9091"/>
    <cellStyle name="Prosent 2 2 4 2 3 2" xfId="9092"/>
    <cellStyle name="Prosent 2 2 4 2 3_3. Chng in credit spreads" xfId="9093"/>
    <cellStyle name="Prosent 2 2 4 2 4" xfId="9094"/>
    <cellStyle name="Prosent 2 2 4 2_3. Chng in credit spreads" xfId="9095"/>
    <cellStyle name="Prosent 2 2 4 3" xfId="9096"/>
    <cellStyle name="Prosent 2 2 4 3 2" xfId="9097"/>
    <cellStyle name="Prosent 2 2 4 3_3. Chng in credit spreads" xfId="9098"/>
    <cellStyle name="Prosent 2 2 4 4" xfId="9099"/>
    <cellStyle name="Prosent 2 2 4 4 2" xfId="9100"/>
    <cellStyle name="Prosent 2 2 4 4_3. Chng in credit spreads" xfId="9101"/>
    <cellStyle name="Prosent 2 2 4 5" xfId="9102"/>
    <cellStyle name="Prosent 2 2 4 5 2" xfId="9103"/>
    <cellStyle name="Prosent 2 2 4 5_3. Chng in credit spreads" xfId="9104"/>
    <cellStyle name="Prosent 2 2 4 6" xfId="9105"/>
    <cellStyle name="Prosent 2 2 4_3. Chng in credit spreads" xfId="9106"/>
    <cellStyle name="Prosent 2 2 5" xfId="9107"/>
    <cellStyle name="Prosent 2 2 5 2" xfId="9108"/>
    <cellStyle name="Prosent 2 2 5 2 2" xfId="9109"/>
    <cellStyle name="Prosent 2 2 5 2_3. Chng in credit spreads" xfId="9110"/>
    <cellStyle name="Prosent 2 2 5 3" xfId="9111"/>
    <cellStyle name="Prosent 2 2 5 3 2" xfId="9112"/>
    <cellStyle name="Prosent 2 2 5 3_3. Chng in credit spreads" xfId="9113"/>
    <cellStyle name="Prosent 2 2 5 4" xfId="9114"/>
    <cellStyle name="Prosent 2 2 5 4 2" xfId="9115"/>
    <cellStyle name="Prosent 2 2 5 4_3. Chng in credit spreads" xfId="9116"/>
    <cellStyle name="Prosent 2 2 5 5" xfId="9117"/>
    <cellStyle name="Prosent 2 2 5_3. Chng in credit spreads" xfId="9118"/>
    <cellStyle name="Prosent 2 2 6" xfId="9119"/>
    <cellStyle name="Prosent 2 2 6 2" xfId="9120"/>
    <cellStyle name="Prosent 2 2 6 3" xfId="9121"/>
    <cellStyle name="Prosent 2 2 6_3. Chng in credit spreads" xfId="9122"/>
    <cellStyle name="Prosent 2 2 7" xfId="9123"/>
    <cellStyle name="Prosent 2 2 7 2" xfId="9124"/>
    <cellStyle name="Prosent 2 2 7_3. Chng in credit spreads" xfId="9125"/>
    <cellStyle name="Prosent 2 2 8" xfId="9126"/>
    <cellStyle name="Prosent 2 2 8 2" xfId="9127"/>
    <cellStyle name="Prosent 2 2 8_3. Chng in credit spreads" xfId="9128"/>
    <cellStyle name="Prosent 2 2_3. Chng in credit spreads" xfId="9129"/>
    <cellStyle name="Prosent 2 3" xfId="424"/>
    <cellStyle name="Prosent 2 3 2" xfId="768"/>
    <cellStyle name="Prosent 2 3 2 2" xfId="9130"/>
    <cellStyle name="Prosent 2 3 2 2 2" xfId="9131"/>
    <cellStyle name="Prosent 2 3 2 2 2 2" xfId="9132"/>
    <cellStyle name="Prosent 2 3 2 2 2_3. Chng in credit spreads" xfId="9133"/>
    <cellStyle name="Prosent 2 3 2 2 3" xfId="9134"/>
    <cellStyle name="Prosent 2 3 2 2 3 2" xfId="9135"/>
    <cellStyle name="Prosent 2 3 2 2 3_3. Chng in credit spreads" xfId="9136"/>
    <cellStyle name="Prosent 2 3 2 2 4" xfId="9137"/>
    <cellStyle name="Prosent 2 3 2 2 4 2" xfId="9138"/>
    <cellStyle name="Prosent 2 3 2 2 4_3. Chng in credit spreads" xfId="9139"/>
    <cellStyle name="Prosent 2 3 2 2 5" xfId="9140"/>
    <cellStyle name="Prosent 2 3 2 2_3. Chng in credit spreads" xfId="9141"/>
    <cellStyle name="Prosent 2 3 2 3" xfId="9142"/>
    <cellStyle name="Prosent 2 3 2 3 2" xfId="9143"/>
    <cellStyle name="Prosent 2 3 2 3_3. Chng in credit spreads" xfId="9144"/>
    <cellStyle name="Prosent 2 3 2 4" xfId="9145"/>
    <cellStyle name="Prosent 2 3 2 4 2" xfId="9146"/>
    <cellStyle name="Prosent 2 3 2 4_3. Chng in credit spreads" xfId="9147"/>
    <cellStyle name="Prosent 2 3 2 5" xfId="9148"/>
    <cellStyle name="Prosent 2 3 2 5 2" xfId="9149"/>
    <cellStyle name="Prosent 2 3 2 5_3. Chng in credit spreads" xfId="9150"/>
    <cellStyle name="Prosent 2 3 2 6" xfId="9151"/>
    <cellStyle name="Prosent 2 3 2 6 2" xfId="9152"/>
    <cellStyle name="Prosent 2 3 2 6_3. Chng in credit spreads" xfId="9153"/>
    <cellStyle name="Prosent 2 3 2_3. Chng in credit spreads" xfId="9154"/>
    <cellStyle name="Prosent 2 3 3" xfId="1473"/>
    <cellStyle name="Prosent 2 3 3 2" xfId="9155"/>
    <cellStyle name="Prosent 2 3 3 2 2" xfId="9156"/>
    <cellStyle name="Prosent 2 3 3 2 2 2" xfId="9157"/>
    <cellStyle name="Prosent 2 3 3 2 2_3. Chng in credit spreads" xfId="9158"/>
    <cellStyle name="Prosent 2 3 3 2 3" xfId="9159"/>
    <cellStyle name="Prosent 2 3 3 2 3 2" xfId="9160"/>
    <cellStyle name="Prosent 2 3 3 2 3_3. Chng in credit spreads" xfId="9161"/>
    <cellStyle name="Prosent 2 3 3 2 4" xfId="9162"/>
    <cellStyle name="Prosent 2 3 3 2 4 2" xfId="9163"/>
    <cellStyle name="Prosent 2 3 3 2 4_3. Chng in credit spreads" xfId="9164"/>
    <cellStyle name="Prosent 2 3 3 2 5" xfId="9165"/>
    <cellStyle name="Prosent 2 3 3 2_3. Chng in credit spreads" xfId="9166"/>
    <cellStyle name="Prosent 2 3 3 3" xfId="9167"/>
    <cellStyle name="Prosent 2 3 3 3 2" xfId="9168"/>
    <cellStyle name="Prosent 2 3 3 3_3. Chng in credit spreads" xfId="9169"/>
    <cellStyle name="Prosent 2 3 3 4" xfId="9170"/>
    <cellStyle name="Prosent 2 3 3 4 2" xfId="9171"/>
    <cellStyle name="Prosent 2 3 3 4_3. Chng in credit spreads" xfId="9172"/>
    <cellStyle name="Prosent 2 3 3 5" xfId="9173"/>
    <cellStyle name="Prosent 2 3 3 5 2" xfId="9174"/>
    <cellStyle name="Prosent 2 3 3 5_3. Chng in credit spreads" xfId="9175"/>
    <cellStyle name="Prosent 2 3 3 6" xfId="9176"/>
    <cellStyle name="Prosent 2 3 3_3. Chng in credit spreads" xfId="9177"/>
    <cellStyle name="Prosent 2 3 4" xfId="9178"/>
    <cellStyle name="Prosent 2 3 4 2" xfId="9179"/>
    <cellStyle name="Prosent 2 3 4 2 2" xfId="9180"/>
    <cellStyle name="Prosent 2 3 4 2_3. Chng in credit spreads" xfId="9181"/>
    <cellStyle name="Prosent 2 3 4 3" xfId="9182"/>
    <cellStyle name="Prosent 2 3 4 3 2" xfId="9183"/>
    <cellStyle name="Prosent 2 3 4 3_3. Chng in credit spreads" xfId="9184"/>
    <cellStyle name="Prosent 2 3 4 4" xfId="9185"/>
    <cellStyle name="Prosent 2 3 4 4 2" xfId="9186"/>
    <cellStyle name="Prosent 2 3 4 4_3. Chng in credit spreads" xfId="9187"/>
    <cellStyle name="Prosent 2 3 4 5" xfId="9188"/>
    <cellStyle name="Prosent 2 3 4_3. Chng in credit spreads" xfId="9189"/>
    <cellStyle name="Prosent 2 3 5" xfId="9190"/>
    <cellStyle name="Prosent 2 3 5 2" xfId="9191"/>
    <cellStyle name="Prosent 2 3 5 3" xfId="9192"/>
    <cellStyle name="Prosent 2 3 5_3. Chng in credit spreads" xfId="9193"/>
    <cellStyle name="Prosent 2 3 6" xfId="9194"/>
    <cellStyle name="Prosent 2 3 6 2" xfId="9195"/>
    <cellStyle name="Prosent 2 3 6_3. Chng in credit spreads" xfId="9196"/>
    <cellStyle name="Prosent 2 3 7" xfId="9197"/>
    <cellStyle name="Prosent 2 3 7 2" xfId="9198"/>
    <cellStyle name="Prosent 2 3 7_3. Chng in credit spreads" xfId="9199"/>
    <cellStyle name="Prosent 2 3 8" xfId="9200"/>
    <cellStyle name="Prosent 2 3 8 2" xfId="9201"/>
    <cellStyle name="Prosent 2 3 8_3. Chng in credit spreads" xfId="9202"/>
    <cellStyle name="Prosent 2 3_3. Chng in credit spreads" xfId="9203"/>
    <cellStyle name="Prosent 2 4" xfId="767"/>
    <cellStyle name="Prosent 2 4 2" xfId="9204"/>
    <cellStyle name="Prosent 2 4 2 2" xfId="9205"/>
    <cellStyle name="Prosent 2 4 2 2 2" xfId="9206"/>
    <cellStyle name="Prosent 2 4 2 2_3. Chng in credit spreads" xfId="9207"/>
    <cellStyle name="Prosent 2 4 2 3" xfId="9208"/>
    <cellStyle name="Prosent 2 4 2 3 2" xfId="9209"/>
    <cellStyle name="Prosent 2 4 2 3_3. Chng in credit spreads" xfId="9210"/>
    <cellStyle name="Prosent 2 4 2 4" xfId="9211"/>
    <cellStyle name="Prosent 2 4 2 4 2" xfId="9212"/>
    <cellStyle name="Prosent 2 4 2 4_3. Chng in credit spreads" xfId="9213"/>
    <cellStyle name="Prosent 2 4 2 5" xfId="9214"/>
    <cellStyle name="Prosent 2 4 2_3. Chng in credit spreads" xfId="9215"/>
    <cellStyle name="Prosent 2 4 3" xfId="9216"/>
    <cellStyle name="Prosent 2 4 3 2" xfId="9217"/>
    <cellStyle name="Prosent 2 4 3_3. Chng in credit spreads" xfId="9218"/>
    <cellStyle name="Prosent 2 4 4" xfId="9219"/>
    <cellStyle name="Prosent 2 4 4 2" xfId="9220"/>
    <cellStyle name="Prosent 2 4 4_3. Chng in credit spreads" xfId="9221"/>
    <cellStyle name="Prosent 2 4 5" xfId="9222"/>
    <cellStyle name="Prosent 2 4 5 2" xfId="9223"/>
    <cellStyle name="Prosent 2 4 5_3. Chng in credit spreads" xfId="9224"/>
    <cellStyle name="Prosent 2 4 6" xfId="9225"/>
    <cellStyle name="Prosent 2 4 6 2" xfId="9226"/>
    <cellStyle name="Prosent 2 4 6_3. Chng in credit spreads" xfId="9227"/>
    <cellStyle name="Prosent 2 4_3. Chng in credit spreads" xfId="9228"/>
    <cellStyle name="Prosent 2 5" xfId="1009"/>
    <cellStyle name="Prosent 2 5 2" xfId="9229"/>
    <cellStyle name="Prosent 2 5 2 2" xfId="9230"/>
    <cellStyle name="Prosent 2 5 2 2 2" xfId="9231"/>
    <cellStyle name="Prosent 2 5 2 2_3. Chng in credit spreads" xfId="9232"/>
    <cellStyle name="Prosent 2 5 2 3" xfId="9233"/>
    <cellStyle name="Prosent 2 5 2 3 2" xfId="9234"/>
    <cellStyle name="Prosent 2 5 2 3_3. Chng in credit spreads" xfId="9235"/>
    <cellStyle name="Prosent 2 5 2 4" xfId="9236"/>
    <cellStyle name="Prosent 2 5 2 4 2" xfId="9237"/>
    <cellStyle name="Prosent 2 5 2 4_3. Chng in credit spreads" xfId="9238"/>
    <cellStyle name="Prosent 2 5 2 5" xfId="9239"/>
    <cellStyle name="Prosent 2 5 2_3. Chng in credit spreads" xfId="9240"/>
    <cellStyle name="Prosent 2 5 3" xfId="9241"/>
    <cellStyle name="Prosent 2 5 3 2" xfId="9242"/>
    <cellStyle name="Prosent 2 5 3_3. Chng in credit spreads" xfId="9243"/>
    <cellStyle name="Prosent 2 5 4" xfId="9244"/>
    <cellStyle name="Prosent 2 5 4 2" xfId="9245"/>
    <cellStyle name="Prosent 2 5 4_3. Chng in credit spreads" xfId="9246"/>
    <cellStyle name="Prosent 2 5 5" xfId="9247"/>
    <cellStyle name="Prosent 2 5 5 2" xfId="9248"/>
    <cellStyle name="Prosent 2 5 5_3. Chng in credit spreads" xfId="9249"/>
    <cellStyle name="Prosent 2 5 6" xfId="9250"/>
    <cellStyle name="Prosent 2 5 6 2" xfId="9251"/>
    <cellStyle name="Prosent 2 5 6_3. Chng in credit spreads" xfId="9252"/>
    <cellStyle name="Prosent 2 5_3. Chng in credit spreads" xfId="9253"/>
    <cellStyle name="Prosent 2 6" xfId="1474"/>
    <cellStyle name="Prosent 2 6 2" xfId="9254"/>
    <cellStyle name="Prosent 2 6 2 2" xfId="9255"/>
    <cellStyle name="Prosent 2 6 2 2 2" xfId="9256"/>
    <cellStyle name="Prosent 2 6 2 2_3. Chng in credit spreads" xfId="9257"/>
    <cellStyle name="Prosent 2 6 2 3" xfId="9258"/>
    <cellStyle name="Prosent 2 6 2 3 2" xfId="9259"/>
    <cellStyle name="Prosent 2 6 2 3_3. Chng in credit spreads" xfId="9260"/>
    <cellStyle name="Prosent 2 6 2 4" xfId="9261"/>
    <cellStyle name="Prosent 2 6 2 4 2" xfId="9262"/>
    <cellStyle name="Prosent 2 6 2 4_3. Chng in credit spreads" xfId="9263"/>
    <cellStyle name="Prosent 2 6 2 5" xfId="9264"/>
    <cellStyle name="Prosent 2 6 2_3. Chng in credit spreads" xfId="9265"/>
    <cellStyle name="Prosent 2 6 3" xfId="9266"/>
    <cellStyle name="Prosent 2 6 3 2" xfId="9267"/>
    <cellStyle name="Prosent 2 6 3_3. Chng in credit spreads" xfId="9268"/>
    <cellStyle name="Prosent 2 6 4" xfId="9269"/>
    <cellStyle name="Prosent 2 6 4 2" xfId="9270"/>
    <cellStyle name="Prosent 2 6 4_3. Chng in credit spreads" xfId="9271"/>
    <cellStyle name="Prosent 2 6 5" xfId="9272"/>
    <cellStyle name="Prosent 2 6 5 2" xfId="9273"/>
    <cellStyle name="Prosent 2 6 5_3. Chng in credit spreads" xfId="9274"/>
    <cellStyle name="Prosent 2 6 6" xfId="9275"/>
    <cellStyle name="Prosent 2 6_3. Chng in credit spreads" xfId="9276"/>
    <cellStyle name="Prosent 2 7" xfId="9277"/>
    <cellStyle name="Prosent 2 7 2" xfId="9278"/>
    <cellStyle name="Prosent 2 7 2 2" xfId="9279"/>
    <cellStyle name="Prosent 2 7 2 2 2" xfId="9280"/>
    <cellStyle name="Prosent 2 7 2 2_3. Chng in credit spreads" xfId="9281"/>
    <cellStyle name="Prosent 2 7 2 3" xfId="9282"/>
    <cellStyle name="Prosent 2 7 2 3 2" xfId="9283"/>
    <cellStyle name="Prosent 2 7 2 3_3. Chng in credit spreads" xfId="9284"/>
    <cellStyle name="Prosent 2 7 2 4" xfId="9285"/>
    <cellStyle name="Prosent 2 7 2_3. Chng in credit spreads" xfId="9286"/>
    <cellStyle name="Prosent 2 7 3" xfId="9287"/>
    <cellStyle name="Prosent 2 7 3 2" xfId="9288"/>
    <cellStyle name="Prosent 2 7 3_3. Chng in credit spreads" xfId="9289"/>
    <cellStyle name="Prosent 2 7 4" xfId="9290"/>
    <cellStyle name="Prosent 2 7 4 2" xfId="9291"/>
    <cellStyle name="Prosent 2 7 4_3. Chng in credit spreads" xfId="9292"/>
    <cellStyle name="Prosent 2 7 5" xfId="9293"/>
    <cellStyle name="Prosent 2 7 5 2" xfId="9294"/>
    <cellStyle name="Prosent 2 7 5_3. Chng in credit spreads" xfId="9295"/>
    <cellStyle name="Prosent 2 7 6" xfId="9296"/>
    <cellStyle name="Prosent 2 7_3. Chng in credit spreads" xfId="9297"/>
    <cellStyle name="Prosent 2 8" xfId="9298"/>
    <cellStyle name="Prosent 2 8 2" xfId="9299"/>
    <cellStyle name="Prosent 2 8 3" xfId="9300"/>
    <cellStyle name="Prosent 2 8 4" xfId="9301"/>
    <cellStyle name="Prosent 2 8 5" xfId="9302"/>
    <cellStyle name="Prosent 2 8_3. Chng in credit spreads" xfId="9303"/>
    <cellStyle name="Prosent 2 9" xfId="9304"/>
    <cellStyle name="Prosent 2 9 2" xfId="9305"/>
    <cellStyle name="Prosent 2 9 2 2" xfId="9306"/>
    <cellStyle name="Prosent 2 9 2_3. Chng in credit spreads" xfId="9307"/>
    <cellStyle name="Prosent 2 9 3" xfId="9308"/>
    <cellStyle name="Prosent 2 9 3 2" xfId="9309"/>
    <cellStyle name="Prosent 2 9 3_3. Chng in credit spreads" xfId="9310"/>
    <cellStyle name="Prosent 2 9 4" xfId="9311"/>
    <cellStyle name="Prosent 2 9_3. Chng in credit spreads" xfId="9312"/>
    <cellStyle name="Prosent 2_3. Chng in credit spreads" xfId="9313"/>
    <cellStyle name="Prosent 20" xfId="9314"/>
    <cellStyle name="Prosent 21" xfId="12178"/>
    <cellStyle name="Prosent 22" xfId="12179"/>
    <cellStyle name="Prosent 23" xfId="12180"/>
    <cellStyle name="Prosent 24" xfId="12250"/>
    <cellStyle name="Prosent 3" xfId="425"/>
    <cellStyle name="Prosent 3 2" xfId="426"/>
    <cellStyle name="Prosent 3 2 2" xfId="770"/>
    <cellStyle name="Prosent 3 2 3" xfId="1475"/>
    <cellStyle name="Prosent 3 2_3. Chng in credit spreads" xfId="9315"/>
    <cellStyle name="Prosent 3 3" xfId="769"/>
    <cellStyle name="Prosent 3 3 2" xfId="9316"/>
    <cellStyle name="Prosent 3 3 3" xfId="9317"/>
    <cellStyle name="Prosent 3 3_3. Chng in credit spreads" xfId="9318"/>
    <cellStyle name="Prosent 3 4" xfId="1476"/>
    <cellStyle name="Prosent 3_3. Chng in credit spreads" xfId="9319"/>
    <cellStyle name="Prosent 4" xfId="427"/>
    <cellStyle name="Prosent 4 2" xfId="771"/>
    <cellStyle name="Prosent 4 2 2" xfId="9320"/>
    <cellStyle name="Prosent 4 2 3" xfId="9321"/>
    <cellStyle name="Prosent 4 2_3. Chng in credit spreads" xfId="9322"/>
    <cellStyle name="Prosent 4 3" xfId="9323"/>
    <cellStyle name="Prosent 4 4" xfId="11966"/>
    <cellStyle name="Prosent 4_3. Chng in credit spreads" xfId="9324"/>
    <cellStyle name="Prosent 5" xfId="428"/>
    <cellStyle name="Prosent 5 2" xfId="772"/>
    <cellStyle name="Prosent 5 2 2" xfId="9325"/>
    <cellStyle name="Prosent 5 2_3. Chng in credit spreads" xfId="9326"/>
    <cellStyle name="Prosent 5 3" xfId="988"/>
    <cellStyle name="Prosent 5 3 2" xfId="11967"/>
    <cellStyle name="Prosent 5 4" xfId="1477"/>
    <cellStyle name="Prosent 5_3. Chng in credit spreads" xfId="9327"/>
    <cellStyle name="Prosent 6" xfId="429"/>
    <cellStyle name="Prosent 6 2" xfId="978"/>
    <cellStyle name="Prosent 6 2 2" xfId="11968"/>
    <cellStyle name="Prosent 6 3" xfId="11969"/>
    <cellStyle name="Prosent 6_3. Chng in credit spreads" xfId="9328"/>
    <cellStyle name="Prosent 7" xfId="766"/>
    <cellStyle name="Prosent 7 2" xfId="9329"/>
    <cellStyle name="Prosent 7 2 2" xfId="9330"/>
    <cellStyle name="Prosent 7 2_3. Chng in credit spreads" xfId="9331"/>
    <cellStyle name="Prosent 7 3" xfId="9332"/>
    <cellStyle name="Prosent 7 4" xfId="9333"/>
    <cellStyle name="Prosent 7 5" xfId="9334"/>
    <cellStyle name="Prosent 7_3. Chng in credit spreads" xfId="9335"/>
    <cellStyle name="Prosent 8" xfId="871"/>
    <cellStyle name="Prosent 8 2" xfId="9336"/>
    <cellStyle name="Prosent 8 2 2" xfId="9337"/>
    <cellStyle name="Prosent 8 2_3. Chng in credit spreads" xfId="9338"/>
    <cellStyle name="Prosent 8 3" xfId="9339"/>
    <cellStyle name="Prosent 8_3. Chng in credit spreads" xfId="9340"/>
    <cellStyle name="Prosent 9" xfId="9341"/>
    <cellStyle name="Prosent 9 2" xfId="9342"/>
    <cellStyle name="Prosent 9 3" xfId="9343"/>
    <cellStyle name="Prosent 9 4" xfId="9344"/>
    <cellStyle name="Prosent 9_3. Chng in credit spreads" xfId="9345"/>
    <cellStyle name="Prozent 2" xfId="11970"/>
    <cellStyle name="Prozent 2 2" xfId="11971"/>
    <cellStyle name="Prozent 2 3" xfId="11972"/>
    <cellStyle name="Radrubrik" xfId="4706"/>
    <cellStyle name="Radtext" xfId="4707"/>
    <cellStyle name="RaekkeNiv1" xfId="430"/>
    <cellStyle name="RaekkeNiv1 2" xfId="773"/>
    <cellStyle name="RaekkeNiv1 2 2" xfId="848"/>
    <cellStyle name="RaekkeNiv1 2 2 2" xfId="4754"/>
    <cellStyle name="RaekkeNiv1 2 2 2 2" xfId="12463"/>
    <cellStyle name="RaekkeNiv1 2 2 3" xfId="9982"/>
    <cellStyle name="RaekkeNiv1 2 2_Fin perf (2)" xfId="12354"/>
    <cellStyle name="RaekkeNiv1 2 3" xfId="4747"/>
    <cellStyle name="RaekkeNiv1 2 3 2" xfId="12464"/>
    <cellStyle name="RaekkeNiv1 2 4" xfId="9978"/>
    <cellStyle name="RaekkeNiv1 2 4 2" xfId="12465"/>
    <cellStyle name="RaekkeNiv1 2 5" xfId="12251"/>
    <cellStyle name="RaekkeNiv1 2 6" xfId="12252"/>
    <cellStyle name="RaekkeNiv1 2 7" xfId="12253"/>
    <cellStyle name="RaekkeNiv1 2 8" xfId="12254"/>
    <cellStyle name="RaekkeNiv1 2_3. Chng in credit spreads" xfId="9346"/>
    <cellStyle name="RaekkeNiv1 3" xfId="1364"/>
    <cellStyle name="RaekkeNiv1 3 2" xfId="4802"/>
    <cellStyle name="RaekkeNiv1 3 2 2" xfId="12466"/>
    <cellStyle name="RaekkeNiv1 3 3" xfId="4823"/>
    <cellStyle name="RaekkeNiv1 3 3 2" xfId="12467"/>
    <cellStyle name="RaekkeNiv1 3 4" xfId="10025"/>
    <cellStyle name="RaekkeNiv1 3 5" xfId="12255"/>
    <cellStyle name="RaekkeNiv1 3_Results &amp; key fig." xfId="11973"/>
    <cellStyle name="RaekkeNiv1 4" xfId="4736"/>
    <cellStyle name="RaekkeNiv1 4 2" xfId="12468"/>
    <cellStyle name="RaekkeNiv1 5" xfId="9971"/>
    <cellStyle name="RaekkeNiv1 5 2" xfId="12469"/>
    <cellStyle name="RaekkeNiv1 6" xfId="12256"/>
    <cellStyle name="RaekkeNiv1 7" xfId="12257"/>
    <cellStyle name="RaekkeNiv1 8" xfId="12258"/>
    <cellStyle name="RaekkeNiv1 9" xfId="12259"/>
    <cellStyle name="RaekkeNiv1_3. Chng in credit spreads" xfId="9347"/>
    <cellStyle name="RaekkeNiv2" xfId="431"/>
    <cellStyle name="RaekkeNiv2 2" xfId="774"/>
    <cellStyle name="RaekkeNiv2 2 2" xfId="852"/>
    <cellStyle name="RaekkeNiv2 2 2 2" xfId="4757"/>
    <cellStyle name="RaekkeNiv2 2 2 2 2" xfId="12470"/>
    <cellStyle name="RaekkeNiv2 2 2 3" xfId="9986"/>
    <cellStyle name="RaekkeNiv2 2 2_Fin perf (2)" xfId="12355"/>
    <cellStyle name="RaekkeNiv2 2 3" xfId="4748"/>
    <cellStyle name="RaekkeNiv2 2 3 2" xfId="12471"/>
    <cellStyle name="RaekkeNiv2 2 4" xfId="9979"/>
    <cellStyle name="RaekkeNiv2 2 4 2" xfId="12472"/>
    <cellStyle name="RaekkeNiv2 2 5" xfId="12260"/>
    <cellStyle name="RaekkeNiv2 2 6" xfId="12261"/>
    <cellStyle name="RaekkeNiv2 2 7" xfId="12262"/>
    <cellStyle name="RaekkeNiv2 2 8" xfId="12263"/>
    <cellStyle name="RaekkeNiv2 2_3. Chng in credit spreads" xfId="9348"/>
    <cellStyle name="RaekkeNiv2 3" xfId="1365"/>
    <cellStyle name="RaekkeNiv2 3 2" xfId="4803"/>
    <cellStyle name="RaekkeNiv2 3 2 2" xfId="12473"/>
    <cellStyle name="RaekkeNiv2 3 3" xfId="4822"/>
    <cellStyle name="RaekkeNiv2 3 3 2" xfId="12474"/>
    <cellStyle name="RaekkeNiv2 3 4" xfId="10026"/>
    <cellStyle name="RaekkeNiv2 3 5" xfId="12264"/>
    <cellStyle name="RaekkeNiv2 3_Results &amp; key fig." xfId="11974"/>
    <cellStyle name="RaekkeNiv2 4" xfId="4737"/>
    <cellStyle name="RaekkeNiv2 4 2" xfId="12475"/>
    <cellStyle name="RaekkeNiv2 5" xfId="9972"/>
    <cellStyle name="RaekkeNiv2 5 2" xfId="12476"/>
    <cellStyle name="RaekkeNiv2 6" xfId="12265"/>
    <cellStyle name="RaekkeNiv2 7" xfId="12266"/>
    <cellStyle name="RaekkeNiv2 8" xfId="12267"/>
    <cellStyle name="RaekkeNiv2 9" xfId="12268"/>
    <cellStyle name="RaekkeNiv2_3. Chng in credit spreads" xfId="9349"/>
    <cellStyle name="RaekkeNiv3" xfId="432"/>
    <cellStyle name="RaekkeNiv3 2" xfId="775"/>
    <cellStyle name="RaekkeNiv3 2 2" xfId="858"/>
    <cellStyle name="RaekkeNiv3 2 2 2" xfId="4760"/>
    <cellStyle name="RaekkeNiv3 2 2 2 2" xfId="12477"/>
    <cellStyle name="RaekkeNiv3 2 2 3" xfId="9990"/>
    <cellStyle name="RaekkeNiv3 2 2_Fin perf (2)" xfId="12356"/>
    <cellStyle name="RaekkeNiv3 2 3" xfId="4749"/>
    <cellStyle name="RaekkeNiv3 2 3 2" xfId="12478"/>
    <cellStyle name="RaekkeNiv3 2 4" xfId="9980"/>
    <cellStyle name="RaekkeNiv3 2 4 2" xfId="12479"/>
    <cellStyle name="RaekkeNiv3 2 5" xfId="12269"/>
    <cellStyle name="RaekkeNiv3 2 6" xfId="12270"/>
    <cellStyle name="RaekkeNiv3 2 7" xfId="12271"/>
    <cellStyle name="RaekkeNiv3 2 8" xfId="12272"/>
    <cellStyle name="RaekkeNiv3 2_3. Chng in credit spreads" xfId="9350"/>
    <cellStyle name="RaekkeNiv3 3" xfId="1478"/>
    <cellStyle name="RaekkeNiv3 3 2" xfId="4804"/>
    <cellStyle name="RaekkeNiv3 3 2 2" xfId="12480"/>
    <cellStyle name="RaekkeNiv3 3 3" xfId="4820"/>
    <cellStyle name="RaekkeNiv3 3 3 2" xfId="12481"/>
    <cellStyle name="RaekkeNiv3 3 4" xfId="10028"/>
    <cellStyle name="RaekkeNiv3 3_Results &amp; key fig." xfId="11975"/>
    <cellStyle name="RaekkeNiv3 4" xfId="4738"/>
    <cellStyle name="RaekkeNiv3 4 2" xfId="12482"/>
    <cellStyle name="RaekkeNiv3 5" xfId="9973"/>
    <cellStyle name="RaekkeNiv3 5 2" xfId="12483"/>
    <cellStyle name="RaekkeNiv3 6" xfId="12273"/>
    <cellStyle name="RaekkeNiv3 7" xfId="12274"/>
    <cellStyle name="RaekkeNiv3 8" xfId="12275"/>
    <cellStyle name="RaekkeNiv3 9" xfId="12276"/>
    <cellStyle name="RaekkeNiv3_3. Chng in credit spreads" xfId="9351"/>
    <cellStyle name="RaekkeNiv4" xfId="433"/>
    <cellStyle name="RaekkeNiv4 2" xfId="776"/>
    <cellStyle name="RaekkeNiv4 2 2" xfId="849"/>
    <cellStyle name="RaekkeNiv4 2 2 2" xfId="4755"/>
    <cellStyle name="RaekkeNiv4 2 2 2 2" xfId="12484"/>
    <cellStyle name="RaekkeNiv4 2 2 3" xfId="9983"/>
    <cellStyle name="RaekkeNiv4 2 2_Fin perf (2)" xfId="12357"/>
    <cellStyle name="RaekkeNiv4 2 3" xfId="4750"/>
    <cellStyle name="RaekkeNiv4 2 3 2" xfId="12485"/>
    <cellStyle name="RaekkeNiv4 2 4" xfId="9981"/>
    <cellStyle name="RaekkeNiv4 2 4 2" xfId="12486"/>
    <cellStyle name="RaekkeNiv4 2 5" xfId="12277"/>
    <cellStyle name="RaekkeNiv4 2 6" xfId="12278"/>
    <cellStyle name="RaekkeNiv4 2 7" xfId="12279"/>
    <cellStyle name="RaekkeNiv4 2 8" xfId="12280"/>
    <cellStyle name="RaekkeNiv4 2_3. Chng in credit spreads" xfId="9352"/>
    <cellStyle name="RaekkeNiv4 3" xfId="1479"/>
    <cellStyle name="RaekkeNiv4 3 2" xfId="4805"/>
    <cellStyle name="RaekkeNiv4 3 2 2" xfId="12487"/>
    <cellStyle name="RaekkeNiv4 3 3" xfId="4819"/>
    <cellStyle name="RaekkeNiv4 3 3 2" xfId="12488"/>
    <cellStyle name="RaekkeNiv4 3 4" xfId="10029"/>
    <cellStyle name="RaekkeNiv4 3_Results &amp; key fig." xfId="11976"/>
    <cellStyle name="RaekkeNiv4 4" xfId="4739"/>
    <cellStyle name="RaekkeNiv4 4 2" xfId="12489"/>
    <cellStyle name="RaekkeNiv4 5" xfId="9974"/>
    <cellStyle name="RaekkeNiv4 5 2" xfId="12490"/>
    <cellStyle name="RaekkeNiv4 6" xfId="12281"/>
    <cellStyle name="RaekkeNiv4 7" xfId="12282"/>
    <cellStyle name="RaekkeNiv4 8" xfId="12283"/>
    <cellStyle name="RaekkeNiv4 9" xfId="12284"/>
    <cellStyle name="RaekkeNiv4_3. Chng in credit spreads" xfId="9353"/>
    <cellStyle name="Ratio" xfId="434"/>
    <cellStyle name="Resultat" xfId="4708"/>
    <cellStyle name="Reuters Cells" xfId="435"/>
    <cellStyle name="Reuters Cells 2" xfId="436"/>
    <cellStyle name="Reuters Cells 2 2" xfId="9354"/>
    <cellStyle name="Reuters Cells 2 3" xfId="9355"/>
    <cellStyle name="Reuters Cells 2_3. Chng in credit spreads" xfId="9356"/>
    <cellStyle name="Reuters Cells 3" xfId="437"/>
    <cellStyle name="Reuters Cells 3 2" xfId="438"/>
    <cellStyle name="Reuters Cells 3_3. Chng in credit spreads" xfId="9357"/>
    <cellStyle name="Reuters Cells_3. Chng in credit spreads" xfId="9358"/>
    <cellStyle name="Rossz" xfId="11977"/>
    <cellStyle name="Rubrik1" xfId="4709"/>
    <cellStyle name="Salida" xfId="11978"/>
    <cellStyle name="Salomon Logo" xfId="439"/>
    <cellStyle name="Sammenkædet celle" xfId="11979"/>
    <cellStyle name="ScotchRule" xfId="440"/>
    <cellStyle name="semestre" xfId="10042"/>
    <cellStyle name="Semleges" xfId="11980"/>
    <cellStyle name="Shaded" xfId="441"/>
    <cellStyle name="ShadedCells_Database" xfId="442"/>
    <cellStyle name="showExposure" xfId="11981"/>
    <cellStyle name="SimCorp_Data" xfId="443"/>
    <cellStyle name="Single Accounting" xfId="444"/>
    <cellStyle name="Skaičiavimas" xfId="445"/>
    <cellStyle name="Standaard_Blad1" xfId="446"/>
    <cellStyle name="Standard 2" xfId="11982"/>
    <cellStyle name="Standard 2 2" xfId="11983"/>
    <cellStyle name="Standard 3" xfId="11984"/>
    <cellStyle name="Standard 3 2" xfId="11985"/>
    <cellStyle name="Standard 3 2 2" xfId="11986"/>
    <cellStyle name="Standard 3 2 3" xfId="11987"/>
    <cellStyle name="Standard 3 2 4" xfId="11988"/>
    <cellStyle name="Standard 3 2 5" xfId="11989"/>
    <cellStyle name="Standard 3 3" xfId="11990"/>
    <cellStyle name="Standard 4" xfId="11991"/>
    <cellStyle name="Standard_01d Geographische Märkte" xfId="447"/>
    <cellStyle name="Stil 1" xfId="448"/>
    <cellStyle name="Stil 1 10" xfId="9359"/>
    <cellStyle name="Stil 1 11" xfId="9360"/>
    <cellStyle name="Stil 1 12" xfId="9361"/>
    <cellStyle name="Stil 1 13" xfId="9362"/>
    <cellStyle name="Stil 1 14" xfId="9363"/>
    <cellStyle name="Stil 1 2" xfId="449"/>
    <cellStyle name="Stil 1 2 2" xfId="777"/>
    <cellStyle name="Stil 1 2 2 2" xfId="9364"/>
    <cellStyle name="Stil 1 2 2 2 2" xfId="9365"/>
    <cellStyle name="Stil 1 2 2 2_3. Chng in credit spreads" xfId="9366"/>
    <cellStyle name="Stil 1 2 2 3" xfId="9367"/>
    <cellStyle name="Stil 1 2 2_3. Chng in credit spreads" xfId="9368"/>
    <cellStyle name="Stil 1 2 3" xfId="985"/>
    <cellStyle name="Stil 1 2 3 2" xfId="9369"/>
    <cellStyle name="Stil 1 2 3 3" xfId="9370"/>
    <cellStyle name="Stil 1 2 3_3. Chng in credit spreads" xfId="9371"/>
    <cellStyle name="Stil 1 2 4" xfId="1480"/>
    <cellStyle name="Stil 1 2 4 2" xfId="9372"/>
    <cellStyle name="Stil 1 2 4_3. Chng in credit spreads" xfId="9373"/>
    <cellStyle name="Stil 1 2_3. Chng in credit spreads" xfId="9374"/>
    <cellStyle name="Stil 1 3" xfId="450"/>
    <cellStyle name="Stil 1 3 2" xfId="451"/>
    <cellStyle name="Stil 1 3 2 2" xfId="779"/>
    <cellStyle name="Stil 1 3 2 3" xfId="1481"/>
    <cellStyle name="Stil 1 3 2_3. Chng in credit spreads" xfId="9375"/>
    <cellStyle name="Stil 1 3 3" xfId="778"/>
    <cellStyle name="Stil 1 3 3 2" xfId="9376"/>
    <cellStyle name="Stil 1 3 3 3" xfId="9377"/>
    <cellStyle name="Stil 1 3 3 4" xfId="9378"/>
    <cellStyle name="Stil 1 3 3_3. Chng in credit spreads" xfId="9379"/>
    <cellStyle name="Stil 1 3 4" xfId="1482"/>
    <cellStyle name="Stil 1 3_3. Chng in credit spreads" xfId="9380"/>
    <cellStyle name="Stil 1 4" xfId="452"/>
    <cellStyle name="Stil 1 4 2" xfId="780"/>
    <cellStyle name="Stil 1 4 2 2" xfId="9381"/>
    <cellStyle name="Stil 1 4 2 3" xfId="9382"/>
    <cellStyle name="Stil 1 4 2_3. Chng in credit spreads" xfId="9383"/>
    <cellStyle name="Stil 1 4 3" xfId="1483"/>
    <cellStyle name="Stil 1 4 4" xfId="9384"/>
    <cellStyle name="Stil 1 4_3. Chng in credit spreads" xfId="9385"/>
    <cellStyle name="Stil 1 5" xfId="9386"/>
    <cellStyle name="Stil 1 5 2" xfId="9387"/>
    <cellStyle name="Stil 1 5 2 2" xfId="9388"/>
    <cellStyle name="Stil 1 5 2_3. Chng in credit spreads" xfId="9389"/>
    <cellStyle name="Stil 1 5 3" xfId="9390"/>
    <cellStyle name="Stil 1 5_3. Chng in credit spreads" xfId="9391"/>
    <cellStyle name="Stil 1 6" xfId="9392"/>
    <cellStyle name="Stil 1 6 2" xfId="9393"/>
    <cellStyle name="Stil 1 6 2 2" xfId="9394"/>
    <cellStyle name="Stil 1 6 2_3. Chng in credit spreads" xfId="9395"/>
    <cellStyle name="Stil 1 6_3. Chng in credit spreads" xfId="9396"/>
    <cellStyle name="Stil 1 7" xfId="9397"/>
    <cellStyle name="Stil 1 7 2" xfId="9398"/>
    <cellStyle name="Stil 1 7 2 2" xfId="9399"/>
    <cellStyle name="Stil 1 7 2_3. Chng in credit spreads" xfId="9400"/>
    <cellStyle name="Stil 1 7 3" xfId="9401"/>
    <cellStyle name="Stil 1 7 4" xfId="9402"/>
    <cellStyle name="Stil 1 7 5" xfId="9403"/>
    <cellStyle name="Stil 1 7_3. Chng in credit spreads" xfId="9404"/>
    <cellStyle name="Stil 1 8" xfId="9405"/>
    <cellStyle name="Stil 1 8 2" xfId="9406"/>
    <cellStyle name="Stil 1 8 3" xfId="9407"/>
    <cellStyle name="Stil 1 8_3. Chng in credit spreads" xfId="9408"/>
    <cellStyle name="Stil 1 9" xfId="9409"/>
    <cellStyle name="Stil 1_3. Chng in credit spreads" xfId="9410"/>
    <cellStyle name="Stil 10" xfId="453"/>
    <cellStyle name="Stil 10 2" xfId="781"/>
    <cellStyle name="Stil 10 3" xfId="1484"/>
    <cellStyle name="Stil 10_3. Chng in credit spreads" xfId="9411"/>
    <cellStyle name="Stil 11" xfId="454"/>
    <cellStyle name="Stil 11 2" xfId="782"/>
    <cellStyle name="Stil 11 3" xfId="1485"/>
    <cellStyle name="Stil 11_3. Chng in credit spreads" xfId="9412"/>
    <cellStyle name="Stil 12" xfId="455"/>
    <cellStyle name="Stil 12 2" xfId="783"/>
    <cellStyle name="Stil 12 3" xfId="1486"/>
    <cellStyle name="Stil 12_3. Chng in credit spreads" xfId="9413"/>
    <cellStyle name="Stil 13" xfId="456"/>
    <cellStyle name="Stil 14" xfId="457"/>
    <cellStyle name="Stil 14 2" xfId="784"/>
    <cellStyle name="Stil 14 3" xfId="1487"/>
    <cellStyle name="Stil 14_3. Chng in credit spreads" xfId="9414"/>
    <cellStyle name="Stil 15" xfId="458"/>
    <cellStyle name="Stil 15 2" xfId="785"/>
    <cellStyle name="Stil 15 3" xfId="1488"/>
    <cellStyle name="Stil 15_3. Chng in credit spreads" xfId="9415"/>
    <cellStyle name="Stil 16" xfId="459"/>
    <cellStyle name="Stil 16 2" xfId="786"/>
    <cellStyle name="Stil 16 3" xfId="1489"/>
    <cellStyle name="Stil 16_3. Chng in credit spreads" xfId="9416"/>
    <cellStyle name="Stil 17" xfId="460"/>
    <cellStyle name="Stil 17 2" xfId="787"/>
    <cellStyle name="Stil 17 3" xfId="1490"/>
    <cellStyle name="Stil 17_3. Chng in credit spreads" xfId="9417"/>
    <cellStyle name="Stil 18" xfId="461"/>
    <cellStyle name="Stil 18 2" xfId="788"/>
    <cellStyle name="Stil 18 3" xfId="1491"/>
    <cellStyle name="Stil 18_3. Chng in credit spreads" xfId="9418"/>
    <cellStyle name="Stil 19" xfId="462"/>
    <cellStyle name="Stil 19 2" xfId="789"/>
    <cellStyle name="Stil 19 3" xfId="1492"/>
    <cellStyle name="Stil 19_3. Chng in credit spreads" xfId="9419"/>
    <cellStyle name="Stil 2" xfId="463"/>
    <cellStyle name="Stil 2 2" xfId="913"/>
    <cellStyle name="Stil 2_3. Chng in credit spreads" xfId="9420"/>
    <cellStyle name="Stil 20" xfId="464"/>
    <cellStyle name="Stil 20 2" xfId="790"/>
    <cellStyle name="Stil 20 3" xfId="1493"/>
    <cellStyle name="Stil 20_3. Chng in credit spreads" xfId="9421"/>
    <cellStyle name="Stil 21" xfId="465"/>
    <cellStyle name="Stil 21 2" xfId="791"/>
    <cellStyle name="Stil 21 3" xfId="1494"/>
    <cellStyle name="Stil 21_3. Chng in credit spreads" xfId="9422"/>
    <cellStyle name="Stil 22" xfId="466"/>
    <cellStyle name="Stil 22 2" xfId="792"/>
    <cellStyle name="Stil 22 3" xfId="1495"/>
    <cellStyle name="Stil 22_3. Chng in credit spreads" xfId="9423"/>
    <cellStyle name="Stil 23" xfId="467"/>
    <cellStyle name="Stil 23 2" xfId="793"/>
    <cellStyle name="Stil 23 3" xfId="1496"/>
    <cellStyle name="Stil 23_3. Chng in credit spreads" xfId="9424"/>
    <cellStyle name="Stil 24" xfId="468"/>
    <cellStyle name="Stil 24 2" xfId="794"/>
    <cellStyle name="Stil 24 3" xfId="1497"/>
    <cellStyle name="Stil 24_3. Chng in credit spreads" xfId="9425"/>
    <cellStyle name="Stil 25" xfId="469"/>
    <cellStyle name="Stil 25 2" xfId="795"/>
    <cellStyle name="Stil 25 3" xfId="1498"/>
    <cellStyle name="Stil 25_3. Chng in credit spreads" xfId="9426"/>
    <cellStyle name="Stil 26" xfId="470"/>
    <cellStyle name="Stil 26 2" xfId="796"/>
    <cellStyle name="Stil 26 3" xfId="1499"/>
    <cellStyle name="Stil 26_3. Chng in credit spreads" xfId="9427"/>
    <cellStyle name="Stil 27" xfId="471"/>
    <cellStyle name="Stil 27 2" xfId="797"/>
    <cellStyle name="Stil 27 3" xfId="1500"/>
    <cellStyle name="Stil 27_3. Chng in credit spreads" xfId="9428"/>
    <cellStyle name="Stil 28" xfId="472"/>
    <cellStyle name="Stil 29" xfId="473"/>
    <cellStyle name="Stil 3" xfId="474"/>
    <cellStyle name="Stil 3 2" xfId="798"/>
    <cellStyle name="Stil 3 3" xfId="1501"/>
    <cellStyle name="Stil 3_3. Chng in credit spreads" xfId="9429"/>
    <cellStyle name="Stil 30" xfId="475"/>
    <cellStyle name="Stil 30 2" xfId="799"/>
    <cellStyle name="Stil 30 3" xfId="1502"/>
    <cellStyle name="Stil 30_3. Chng in credit spreads" xfId="9430"/>
    <cellStyle name="Stil 31" xfId="476"/>
    <cellStyle name="Stil 31 2" xfId="800"/>
    <cellStyle name="Stil 31 3" xfId="1503"/>
    <cellStyle name="Stil 31_3. Chng in credit spreads" xfId="9431"/>
    <cellStyle name="Stil 32" xfId="477"/>
    <cellStyle name="Stil 32 2" xfId="801"/>
    <cellStyle name="Stil 32 3" xfId="1504"/>
    <cellStyle name="Stil 32_3. Chng in credit spreads" xfId="9432"/>
    <cellStyle name="Stil 33" xfId="478"/>
    <cellStyle name="Stil 33 2" xfId="802"/>
    <cellStyle name="Stil 33 3" xfId="1505"/>
    <cellStyle name="Stil 33_3. Chng in credit spreads" xfId="9433"/>
    <cellStyle name="Stil 34" xfId="479"/>
    <cellStyle name="Stil 34 2" xfId="803"/>
    <cellStyle name="Stil 34 3" xfId="1506"/>
    <cellStyle name="Stil 34_3. Chng in credit spreads" xfId="9434"/>
    <cellStyle name="Stil 35" xfId="480"/>
    <cellStyle name="Stil 35 2" xfId="804"/>
    <cellStyle name="Stil 35 3" xfId="1507"/>
    <cellStyle name="Stil 35_3. Chng in credit spreads" xfId="9435"/>
    <cellStyle name="Stil 36" xfId="481"/>
    <cellStyle name="Stil 36 2" xfId="805"/>
    <cellStyle name="Stil 36 3" xfId="1508"/>
    <cellStyle name="Stil 36_3. Chng in credit spreads" xfId="9436"/>
    <cellStyle name="Stil 37" xfId="482"/>
    <cellStyle name="Stil 37 2" xfId="806"/>
    <cellStyle name="Stil 37 3" xfId="1509"/>
    <cellStyle name="Stil 37_3. Chng in credit spreads" xfId="9437"/>
    <cellStyle name="Stil 38" xfId="483"/>
    <cellStyle name="Stil 38 2" xfId="807"/>
    <cellStyle name="Stil 38 3" xfId="1510"/>
    <cellStyle name="Stil 38_3. Chng in credit spreads" xfId="9438"/>
    <cellStyle name="Stil 39" xfId="484"/>
    <cellStyle name="Stil 4" xfId="485"/>
    <cellStyle name="Stil 4 2" xfId="808"/>
    <cellStyle name="Stil 4 3" xfId="1511"/>
    <cellStyle name="Stil 4_3. Chng in credit spreads" xfId="9439"/>
    <cellStyle name="Stil 40" xfId="486"/>
    <cellStyle name="Stil 41" xfId="487"/>
    <cellStyle name="Stil 42" xfId="488"/>
    <cellStyle name="Stil 43" xfId="489"/>
    <cellStyle name="Stil 44" xfId="490"/>
    <cellStyle name="Stil 45" xfId="491"/>
    <cellStyle name="Stil 45 2" xfId="809"/>
    <cellStyle name="Stil 45 3" xfId="1512"/>
    <cellStyle name="Stil 45_3. Chng in credit spreads" xfId="9440"/>
    <cellStyle name="Stil 46" xfId="492"/>
    <cellStyle name="Stil 46 2" xfId="810"/>
    <cellStyle name="Stil 46 3" xfId="1513"/>
    <cellStyle name="Stil 46_3. Chng in credit spreads" xfId="9441"/>
    <cellStyle name="Stil 47" xfId="493"/>
    <cellStyle name="Stil 47 2" xfId="811"/>
    <cellStyle name="Stil 47 3" xfId="1514"/>
    <cellStyle name="Stil 47_3. Chng in credit spreads" xfId="9442"/>
    <cellStyle name="Stil 48" xfId="494"/>
    <cellStyle name="Stil 48 2" xfId="812"/>
    <cellStyle name="Stil 48 3" xfId="1515"/>
    <cellStyle name="Stil 48_3. Chng in credit spreads" xfId="9443"/>
    <cellStyle name="Stil 49" xfId="495"/>
    <cellStyle name="Stil 5" xfId="496"/>
    <cellStyle name="Stil 5 2" xfId="813"/>
    <cellStyle name="Stil 5 3" xfId="1516"/>
    <cellStyle name="Stil 5_3. Chng in credit spreads" xfId="9444"/>
    <cellStyle name="Stil 50" xfId="497"/>
    <cellStyle name="Stil 51" xfId="498"/>
    <cellStyle name="Stil 51 2" xfId="814"/>
    <cellStyle name="Stil 51 3" xfId="1517"/>
    <cellStyle name="Stil 51_3. Chng in credit spreads" xfId="9445"/>
    <cellStyle name="Stil 52" xfId="499"/>
    <cellStyle name="Stil 52 2" xfId="815"/>
    <cellStyle name="Stil 52 3" xfId="1518"/>
    <cellStyle name="Stil 52_3. Chng in credit spreads" xfId="9446"/>
    <cellStyle name="Stil 53" xfId="500"/>
    <cellStyle name="Stil 53 2" xfId="816"/>
    <cellStyle name="Stil 53 3" xfId="1519"/>
    <cellStyle name="Stil 53_3. Chng in credit spreads" xfId="9447"/>
    <cellStyle name="Stil 54" xfId="501"/>
    <cellStyle name="Stil 54 2" xfId="817"/>
    <cellStyle name="Stil 54 3" xfId="1520"/>
    <cellStyle name="Stil 54_3. Chng in credit spreads" xfId="9448"/>
    <cellStyle name="Stil 55" xfId="502"/>
    <cellStyle name="Stil 56" xfId="503"/>
    <cellStyle name="Stil 57" xfId="504"/>
    <cellStyle name="Stil 58" xfId="505"/>
    <cellStyle name="Stil 6" xfId="506"/>
    <cellStyle name="Stil 6 2" xfId="818"/>
    <cellStyle name="Stil 6 3" xfId="1521"/>
    <cellStyle name="Stil 6_3. Chng in credit spreads" xfId="9449"/>
    <cellStyle name="Stil 7" xfId="507"/>
    <cellStyle name="Stil 7 2" xfId="819"/>
    <cellStyle name="Stil 7 3" xfId="1522"/>
    <cellStyle name="Stil 7_3. Chng in credit spreads" xfId="9450"/>
    <cellStyle name="Stil 8" xfId="508"/>
    <cellStyle name="Stil 8 2" xfId="820"/>
    <cellStyle name="Stil 8 3" xfId="1523"/>
    <cellStyle name="Stil 8_3. Chng in credit spreads" xfId="9451"/>
    <cellStyle name="Stil 9" xfId="509"/>
    <cellStyle name="Stil 9 2" xfId="821"/>
    <cellStyle name="Stil 9 3" xfId="1524"/>
    <cellStyle name="Stil 9_3. Chng in credit spreads" xfId="9452"/>
    <cellStyle name="Style 1" xfId="1366"/>
    <cellStyle name="Style D green" xfId="510"/>
    <cellStyle name="Style E" xfId="511"/>
    <cellStyle name="Style H" xfId="512"/>
    <cellStyle name="Sub total" xfId="513"/>
    <cellStyle name="Sub total 10" xfId="1049"/>
    <cellStyle name="Sub total 11" xfId="1048"/>
    <cellStyle name="Sub total 12" xfId="878"/>
    <cellStyle name="Sub total 13" xfId="1001"/>
    <cellStyle name="Sub total 14" xfId="899"/>
    <cellStyle name="Sub total 15" xfId="1050"/>
    <cellStyle name="Sub total 16" xfId="898"/>
    <cellStyle name="Sub total 17" xfId="886"/>
    <cellStyle name="Sub total 18" xfId="903"/>
    <cellStyle name="Sub total 19" xfId="982"/>
    <cellStyle name="Sub total 2" xfId="514"/>
    <cellStyle name="Sub total 2 2" xfId="9453"/>
    <cellStyle name="Sub total 2 2 2" xfId="9454"/>
    <cellStyle name="Sub total 2 2_3. Chng in credit spreads" xfId="9455"/>
    <cellStyle name="Sub total 2 3" xfId="9456"/>
    <cellStyle name="Sub total 2_3. Chng in credit spreads" xfId="9457"/>
    <cellStyle name="Sub total 20" xfId="989"/>
    <cellStyle name="Sub total 21" xfId="1057"/>
    <cellStyle name="Sub total 22" xfId="885"/>
    <cellStyle name="Sub total 23" xfId="880"/>
    <cellStyle name="Sub total 24" xfId="987"/>
    <cellStyle name="Sub total 25" xfId="1077"/>
    <cellStyle name="Sub total 26" xfId="1072"/>
    <cellStyle name="Sub total 3" xfId="515"/>
    <cellStyle name="Sub total 3 2" xfId="516"/>
    <cellStyle name="Sub total 3 2 2" xfId="9458"/>
    <cellStyle name="Sub total 3 2_3. Chng in credit spreads" xfId="9459"/>
    <cellStyle name="Sub total 3 3" xfId="9460"/>
    <cellStyle name="Sub total 3_3. Chng in credit spreads" xfId="9461"/>
    <cellStyle name="Sub total 4" xfId="984"/>
    <cellStyle name="Sub total 5" xfId="1024"/>
    <cellStyle name="Sub total 6" xfId="891"/>
    <cellStyle name="Sub total 7" xfId="955"/>
    <cellStyle name="Sub total 8" xfId="896"/>
    <cellStyle name="Sub total 9" xfId="966"/>
    <cellStyle name="Sub total_1" xfId="9462"/>
    <cellStyle name="Subtitle" xfId="517"/>
    <cellStyle name="Subtitle 2" xfId="9464"/>
    <cellStyle name="Subtitle_Results &amp; key fig." xfId="9463"/>
    <cellStyle name="Suma" xfId="518"/>
    <cellStyle name="Suma 2" xfId="1261"/>
    <cellStyle name="Suma 2 2" xfId="11992"/>
    <cellStyle name="Suma 2_Results &amp; key fig." xfId="11993"/>
    <cellStyle name="Suma_3. Chng in credit spreads" xfId="9465"/>
    <cellStyle name="Summa" xfId="519"/>
    <cellStyle name="Summa 1 låst" xfId="4710"/>
    <cellStyle name="Summa 2" xfId="998"/>
    <cellStyle name="Summa 3" xfId="1054"/>
    <cellStyle name="Summa 4" xfId="908"/>
    <cellStyle name="Summa 5" xfId="986"/>
    <cellStyle name="Summa 6" xfId="882"/>
    <cellStyle name="Summa 7" xfId="999"/>
    <cellStyle name="Summa_3. Chng in credit spreads" xfId="9466"/>
    <cellStyle name="Summa1 låst" xfId="4711"/>
    <cellStyle name="Susietas langelis" xfId="520"/>
    <cellStyle name="SwitchCell" xfId="521"/>
    <cellStyle name="Számítás" xfId="11994"/>
    <cellStyle name="Tabelltittel" xfId="1310"/>
    <cellStyle name="Table Col Head" xfId="522"/>
    <cellStyle name="Table end" xfId="523"/>
    <cellStyle name="Table end 2" xfId="524"/>
    <cellStyle name="Table end 2 2" xfId="9467"/>
    <cellStyle name="Table end 2_3. Chng in credit spreads" xfId="9468"/>
    <cellStyle name="Table end 3" xfId="525"/>
    <cellStyle name="Table end 3 2" xfId="526"/>
    <cellStyle name="Table end 3_3. Chng in credit spreads" xfId="9469"/>
    <cellStyle name="Table end_1" xfId="9470"/>
    <cellStyle name="Table head" xfId="527"/>
    <cellStyle name="Table head 2" xfId="528"/>
    <cellStyle name="Table head 2 2" xfId="9471"/>
    <cellStyle name="Table head 2 2 2" xfId="9472"/>
    <cellStyle name="Table head 2 2_3. Chng in credit spreads" xfId="9473"/>
    <cellStyle name="Table head 2 3" xfId="9474"/>
    <cellStyle name="Table head 2_3. Chng in credit spreads" xfId="9475"/>
    <cellStyle name="Table head 3" xfId="529"/>
    <cellStyle name="Table head 3 2" xfId="530"/>
    <cellStyle name="Table head 3 2 2" xfId="9476"/>
    <cellStyle name="Table head 3 2_3. Chng in credit spreads" xfId="9477"/>
    <cellStyle name="Table head 3 3" xfId="9478"/>
    <cellStyle name="Table head 3_3. Chng in credit spreads" xfId="9479"/>
    <cellStyle name="Table head 4" xfId="1051"/>
    <cellStyle name="Table head 5" xfId="1055"/>
    <cellStyle name="Table head 6" xfId="990"/>
    <cellStyle name="Table head 7" xfId="997"/>
    <cellStyle name="Table head 8" xfId="907"/>
    <cellStyle name="Table head 9" xfId="915"/>
    <cellStyle name="Table Head Aligned" xfId="531"/>
    <cellStyle name="Table Head Blue" xfId="532"/>
    <cellStyle name="Table Head Green" xfId="533"/>
    <cellStyle name="Table Head_03-Egne aksjer 1002" xfId="534"/>
    <cellStyle name="Table Heading" xfId="535"/>
    <cellStyle name="Table Heading 2" xfId="9481"/>
    <cellStyle name="Table Heading_Results &amp; key fig." xfId="9480"/>
    <cellStyle name="Table Source" xfId="536"/>
    <cellStyle name="Table Sub Head" xfId="537"/>
    <cellStyle name="Table Text" xfId="538"/>
    <cellStyle name="table text bold" xfId="539"/>
    <cellStyle name="table text bold 2" xfId="540"/>
    <cellStyle name="table text bold 2 2" xfId="9482"/>
    <cellStyle name="table text bold 2_3. Chng in credit spreads" xfId="9483"/>
    <cellStyle name="table text bold 3" xfId="541"/>
    <cellStyle name="table text bold 3 2" xfId="542"/>
    <cellStyle name="table text bold 3_3. Chng in credit spreads" xfId="9484"/>
    <cellStyle name="table text bold green" xfId="543"/>
    <cellStyle name="table text bold green 2" xfId="544"/>
    <cellStyle name="table text bold green 2 2" xfId="9485"/>
    <cellStyle name="table text bold green 2_3. Chng in credit spreads" xfId="9486"/>
    <cellStyle name="table text bold green 3" xfId="9487"/>
    <cellStyle name="table text bold green 3 2" xfId="12181"/>
    <cellStyle name="table text bold green_1" xfId="9488"/>
    <cellStyle name="table text bold_1" xfId="9489"/>
    <cellStyle name="table text light" xfId="545"/>
    <cellStyle name="table text light 2" xfId="546"/>
    <cellStyle name="table text light 2 2" xfId="9490"/>
    <cellStyle name="table text light 2_3. Chng in credit spreads" xfId="9491"/>
    <cellStyle name="table text light 3" xfId="547"/>
    <cellStyle name="table text light 3 2" xfId="548"/>
    <cellStyle name="table text light 3_3. Chng in credit spreads" xfId="9492"/>
    <cellStyle name="table text light_1" xfId="9493"/>
    <cellStyle name="Table Text_3. Chng in credit spreads" xfId="9494"/>
    <cellStyle name="Table Title" xfId="549"/>
    <cellStyle name="Table Units" xfId="550"/>
    <cellStyle name="Table Units 2" xfId="9495"/>
    <cellStyle name="Table Units_3. Chng in credit spreads" xfId="9496"/>
    <cellStyle name="Table_Header" xfId="551"/>
    <cellStyle name="TableBorder" xfId="552"/>
    <cellStyle name="TableBorder 2" xfId="822"/>
    <cellStyle name="TableBorder 2 2" xfId="11995"/>
    <cellStyle name="TableBorder 2_Results &amp; key fig." xfId="11996"/>
    <cellStyle name="TableBorder 3" xfId="11997"/>
    <cellStyle name="TableBorder_3. Chng in credit spreads" xfId="9497"/>
    <cellStyle name="TableColumnHeader" xfId="553"/>
    <cellStyle name="TableHeading" xfId="554"/>
    <cellStyle name="TableHeading 2" xfId="823"/>
    <cellStyle name="TableHeading 2 2" xfId="11998"/>
    <cellStyle name="TableHeading 3" xfId="11999"/>
    <cellStyle name="TableHeading_3. Chng in credit spreads" xfId="9498"/>
    <cellStyle name="TableHighlight" xfId="555"/>
    <cellStyle name="TableHighlight 2" xfId="824"/>
    <cellStyle name="TableHighlight 2 2" xfId="12000"/>
    <cellStyle name="TableHighlight 2_Results &amp; key fig." xfId="12001"/>
    <cellStyle name="TableHighlight 3" xfId="12002"/>
    <cellStyle name="TableHighlight_3. Chng in credit spreads" xfId="9499"/>
    <cellStyle name="TableNote" xfId="556"/>
    <cellStyle name="TableNote 2" xfId="825"/>
    <cellStyle name="TableNote 2 2" xfId="12003"/>
    <cellStyle name="TableNote 2_Results &amp; key fig." xfId="12004"/>
    <cellStyle name="TableNote 3" xfId="12005"/>
    <cellStyle name="TableNote_3. Chng in credit spreads" xfId="9500"/>
    <cellStyle name="Tekst objaśnienia" xfId="1262"/>
    <cellStyle name="Tekst ostrzeżenia" xfId="1263"/>
    <cellStyle name="test a style" xfId="557"/>
    <cellStyle name="tête chapitre" xfId="10043"/>
    <cellStyle name="Text" xfId="558"/>
    <cellStyle name="Text [3]" xfId="559"/>
    <cellStyle name="Text [5]" xfId="560"/>
    <cellStyle name="Text 1" xfId="561"/>
    <cellStyle name="Text 12" xfId="4712"/>
    <cellStyle name="Text 2" xfId="562"/>
    <cellStyle name="Text 3" xfId="4713"/>
    <cellStyle name="Text Head 1" xfId="563"/>
    <cellStyle name="Text Head 2" xfId="564"/>
    <cellStyle name="Text Indent 1" xfId="565"/>
    <cellStyle name="Text Indent 2" xfId="566"/>
    <cellStyle name="Text_3. Chng in credit spreads" xfId="9501"/>
    <cellStyle name="Texto de advertencia" xfId="12006"/>
    <cellStyle name="Texto explicativo" xfId="12007"/>
    <cellStyle name="Textrubrik" xfId="4714"/>
    <cellStyle name="Tikrinimo langelis" xfId="567"/>
    <cellStyle name="Times 10" xfId="568"/>
    <cellStyle name="Times 12" xfId="569"/>
    <cellStyle name="Titel" xfId="12008"/>
    <cellStyle name="Title" xfId="570"/>
    <cellStyle name="Title 2" xfId="1264"/>
    <cellStyle name="Title 2 2" xfId="12009"/>
    <cellStyle name="Title 2_Results &amp; key fig." xfId="12010"/>
    <cellStyle name="Title 3" xfId="12011"/>
    <cellStyle name="Title_7. Other MTM adjustments" xfId="9502"/>
    <cellStyle name="Titles" xfId="571"/>
    <cellStyle name="titre" xfId="10044"/>
    <cellStyle name="Tittel" xfId="9503"/>
    <cellStyle name="Tittel 2" xfId="572"/>
    <cellStyle name="Tittel 3" xfId="9504"/>
    <cellStyle name="Tittel_7. Other MTM adjustments" xfId="9505"/>
    <cellStyle name="Título" xfId="12012"/>
    <cellStyle name="Título 1" xfId="12013"/>
    <cellStyle name="Título 2" xfId="12014"/>
    <cellStyle name="Título 3" xfId="12015"/>
    <cellStyle name="Título_20091015 DE_Proposed amendments to CR SEC_MKR" xfId="12016"/>
    <cellStyle name="TOC" xfId="573"/>
    <cellStyle name="TOC 1" xfId="574"/>
    <cellStyle name="TOC 2" xfId="575"/>
    <cellStyle name="TOC_3. Chng in credit spreads" xfId="9506"/>
    <cellStyle name="Total" xfId="576"/>
    <cellStyle name="Total 2" xfId="1265"/>
    <cellStyle name="Total 2 2" xfId="12017"/>
    <cellStyle name="Total 2 3" xfId="12018"/>
    <cellStyle name="Total 2_Results &amp; key fig." xfId="12019"/>
    <cellStyle name="Total 3" xfId="9507"/>
    <cellStyle name="Total Currency" xfId="577"/>
    <cellStyle name="Total Normal" xfId="578"/>
    <cellStyle name="Total_06-Tilknytta 0906" xfId="1266"/>
    <cellStyle name="Totalt" xfId="9508"/>
    <cellStyle name="Totalt 2" xfId="579"/>
    <cellStyle name="Totalt 2 2" xfId="12020"/>
    <cellStyle name="Totalt 2_Results &amp; key fig." xfId="12021"/>
    <cellStyle name="Totalt 3" xfId="9509"/>
    <cellStyle name="Totalt 3 2" xfId="9510"/>
    <cellStyle name="Totalt 3_3. Chng in credit spreads" xfId="9511"/>
    <cellStyle name="Totalt_7. Other MTM adjustments" xfId="9512"/>
    <cellStyle name="ts" xfId="580"/>
    <cellStyle name="ts 2" xfId="12022"/>
    <cellStyle name="ts 3" xfId="12023"/>
    <cellStyle name="Tusenskille [0] 2" xfId="4715"/>
    <cellStyle name="Tusenskille [0] 2 2" xfId="9513"/>
    <cellStyle name="Tusenskille [0] 2 2 2" xfId="9514"/>
    <cellStyle name="Tusenskille [0] 2 2_3. Chng in credit spreads" xfId="9515"/>
    <cellStyle name="Tusenskille [0] 2 3" xfId="9516"/>
    <cellStyle name="Tusenskille [0] 2_3. Chng in credit spreads" xfId="9517"/>
    <cellStyle name="Tusenskille [0] 3" xfId="9518"/>
    <cellStyle name="Tusenskille [0]_Bok2" xfId="12067"/>
    <cellStyle name="Tusenskille 10" xfId="581"/>
    <cellStyle name="Tusenskille 10 2" xfId="826"/>
    <cellStyle name="Tusenskille 10 2 2" xfId="9519"/>
    <cellStyle name="Tusenskille 10 2_3. Chng in credit spreads" xfId="9520"/>
    <cellStyle name="Tusenskille 10 3" xfId="1367"/>
    <cellStyle name="Tusenskille 10_3. Chng in credit spreads" xfId="9521"/>
    <cellStyle name="Tusenskille 11" xfId="582"/>
    <cellStyle name="Tusenskille 11 2" xfId="827"/>
    <cellStyle name="Tusenskille 11 2 2" xfId="12024"/>
    <cellStyle name="Tusenskille 11 2_Results &amp; key fig." xfId="12025"/>
    <cellStyle name="Tusenskille 11 3" xfId="1368"/>
    <cellStyle name="Tusenskille 11_3. Chng in credit spreads" xfId="9522"/>
    <cellStyle name="Tusenskille 12" xfId="583"/>
    <cellStyle name="Tusenskille 12 2" xfId="828"/>
    <cellStyle name="Tusenskille 12 3" xfId="1369"/>
    <cellStyle name="Tusenskille 12_3. Chng in credit spreads" xfId="9523"/>
    <cellStyle name="Tusenskille 13" xfId="584"/>
    <cellStyle name="Tusenskille 13 2" xfId="829"/>
    <cellStyle name="Tusenskille 13 3" xfId="1370"/>
    <cellStyle name="Tusenskille 13_3. Chng in credit spreads" xfId="9524"/>
    <cellStyle name="Tusenskille 14" xfId="585"/>
    <cellStyle name="Tusenskille 14 2" xfId="830"/>
    <cellStyle name="Tusenskille 14 2 2" xfId="9525"/>
    <cellStyle name="Tusenskille 14 2 2 2" xfId="9526"/>
    <cellStyle name="Tusenskille 14 2 2 2 2" xfId="9527"/>
    <cellStyle name="Tusenskille 14 2 2 2 3" xfId="9528"/>
    <cellStyle name="Tusenskille 14 2 2 2_3. Chng in credit spreads" xfId="9529"/>
    <cellStyle name="Tusenskille 14 2 2 3" xfId="9530"/>
    <cellStyle name="Tusenskille 14 2 2 4" xfId="9531"/>
    <cellStyle name="Tusenskille 14 2 2_3. Chng in credit spreads" xfId="9532"/>
    <cellStyle name="Tusenskille 14 2 3" xfId="9533"/>
    <cellStyle name="Tusenskille 14 2 3 2" xfId="9534"/>
    <cellStyle name="Tusenskille 14 2 3 2 2" xfId="9535"/>
    <cellStyle name="Tusenskille 14 2 3 2 3" xfId="9536"/>
    <cellStyle name="Tusenskille 14 2 3 2_3. Chng in credit spreads" xfId="9537"/>
    <cellStyle name="Tusenskille 14 2 3 3" xfId="9538"/>
    <cellStyle name="Tusenskille 14 2 3 4" xfId="9539"/>
    <cellStyle name="Tusenskille 14 2 3_3. Chng in credit spreads" xfId="9540"/>
    <cellStyle name="Tusenskille 14 2 4" xfId="9541"/>
    <cellStyle name="Tusenskille 14 2 4 2" xfId="9542"/>
    <cellStyle name="Tusenskille 14 2 4 3" xfId="9543"/>
    <cellStyle name="Tusenskille 14 2 4_3. Chng in credit spreads" xfId="9544"/>
    <cellStyle name="Tusenskille 14 2 5" xfId="9545"/>
    <cellStyle name="Tusenskille 14 2 6" xfId="9546"/>
    <cellStyle name="Tusenskille 14 2_3. Chng in credit spreads" xfId="9547"/>
    <cellStyle name="Tusenskille 14 3" xfId="1525"/>
    <cellStyle name="Tusenskille 14 3 2" xfId="9548"/>
    <cellStyle name="Tusenskille 14 3 2 2" xfId="9549"/>
    <cellStyle name="Tusenskille 14 3 2 2 2" xfId="9550"/>
    <cellStyle name="Tusenskille 14 3 2 2 3" xfId="9551"/>
    <cellStyle name="Tusenskille 14 3 2 2_3. Chng in credit spreads" xfId="9552"/>
    <cellStyle name="Tusenskille 14 3 2 3" xfId="9553"/>
    <cellStyle name="Tusenskille 14 3 2 4" xfId="9554"/>
    <cellStyle name="Tusenskille 14 3 2_3. Chng in credit spreads" xfId="9555"/>
    <cellStyle name="Tusenskille 14 3 3" xfId="9556"/>
    <cellStyle name="Tusenskille 14 3 3 2" xfId="9557"/>
    <cellStyle name="Tusenskille 14 3 3 2 2" xfId="9558"/>
    <cellStyle name="Tusenskille 14 3 3 2 3" xfId="9559"/>
    <cellStyle name="Tusenskille 14 3 3 2_3. Chng in credit spreads" xfId="9560"/>
    <cellStyle name="Tusenskille 14 3 3 3" xfId="9561"/>
    <cellStyle name="Tusenskille 14 3 3 4" xfId="9562"/>
    <cellStyle name="Tusenskille 14 3 3_3. Chng in credit spreads" xfId="9563"/>
    <cellStyle name="Tusenskille 14 3 4" xfId="9564"/>
    <cellStyle name="Tusenskille 14 3 4 2" xfId="9565"/>
    <cellStyle name="Tusenskille 14 3 4 3" xfId="9566"/>
    <cellStyle name="Tusenskille 14 3 4_3. Chng in credit spreads" xfId="9567"/>
    <cellStyle name="Tusenskille 14 3 5" xfId="9568"/>
    <cellStyle name="Tusenskille 14 3 6" xfId="9569"/>
    <cellStyle name="Tusenskille 14 3_3. Chng in credit spreads" xfId="9570"/>
    <cellStyle name="Tusenskille 14 4" xfId="9571"/>
    <cellStyle name="Tusenskille 14 4 2" xfId="9572"/>
    <cellStyle name="Tusenskille 14 4 2 2" xfId="9573"/>
    <cellStyle name="Tusenskille 14 4 2 3" xfId="9574"/>
    <cellStyle name="Tusenskille 14 4 2_3. Chng in credit spreads" xfId="9575"/>
    <cellStyle name="Tusenskille 14 4 3" xfId="9576"/>
    <cellStyle name="Tusenskille 14 4 4" xfId="9577"/>
    <cellStyle name="Tusenskille 14 4_3. Chng in credit spreads" xfId="9578"/>
    <cellStyle name="Tusenskille 14 5" xfId="9579"/>
    <cellStyle name="Tusenskille 14 5 2" xfId="9580"/>
    <cellStyle name="Tusenskille 14 5 2 2" xfId="9581"/>
    <cellStyle name="Tusenskille 14 5 2 3" xfId="9582"/>
    <cellStyle name="Tusenskille 14 5 2_3. Chng in credit spreads" xfId="9583"/>
    <cellStyle name="Tusenskille 14 5 3" xfId="9584"/>
    <cellStyle name="Tusenskille 14 5 4" xfId="9585"/>
    <cellStyle name="Tusenskille 14 5_3. Chng in credit spreads" xfId="9586"/>
    <cellStyle name="Tusenskille 14 6" xfId="9587"/>
    <cellStyle name="Tusenskille 14 6 2" xfId="9588"/>
    <cellStyle name="Tusenskille 14 6 3" xfId="9589"/>
    <cellStyle name="Tusenskille 14 6_3. Chng in credit spreads" xfId="9590"/>
    <cellStyle name="Tusenskille 14 7" xfId="9591"/>
    <cellStyle name="Tusenskille 14 8" xfId="9592"/>
    <cellStyle name="Tusenskille 14_3. Chng in credit spreads" xfId="9593"/>
    <cellStyle name="Tusenskille 15" xfId="586"/>
    <cellStyle name="Tusenskille 15 2" xfId="831"/>
    <cellStyle name="Tusenskille 15 3" xfId="1371"/>
    <cellStyle name="Tusenskille 15_3. Chng in credit spreads" xfId="9594"/>
    <cellStyle name="Tusenskille 16" xfId="587"/>
    <cellStyle name="Tusenskille 16 2" xfId="832"/>
    <cellStyle name="Tusenskille 16 2 2" xfId="9595"/>
    <cellStyle name="Tusenskille 16 2 2 2" xfId="9596"/>
    <cellStyle name="Tusenskille 16 2 2 2 2" xfId="9597"/>
    <cellStyle name="Tusenskille 16 2 2 2 3" xfId="9598"/>
    <cellStyle name="Tusenskille 16 2 2 2_3. Chng in credit spreads" xfId="9599"/>
    <cellStyle name="Tusenskille 16 2 2 3" xfId="9600"/>
    <cellStyle name="Tusenskille 16 2 2 4" xfId="9601"/>
    <cellStyle name="Tusenskille 16 2 2_3. Chng in credit spreads" xfId="9602"/>
    <cellStyle name="Tusenskille 16 2 3" xfId="9603"/>
    <cellStyle name="Tusenskille 16 2 3 2" xfId="9604"/>
    <cellStyle name="Tusenskille 16 2 3 2 2" xfId="9605"/>
    <cellStyle name="Tusenskille 16 2 3 2 3" xfId="9606"/>
    <cellStyle name="Tusenskille 16 2 3 2_3. Chng in credit spreads" xfId="9607"/>
    <cellStyle name="Tusenskille 16 2 3 3" xfId="9608"/>
    <cellStyle name="Tusenskille 16 2 3 4" xfId="9609"/>
    <cellStyle name="Tusenskille 16 2 3_3. Chng in credit spreads" xfId="9610"/>
    <cellStyle name="Tusenskille 16 2 4" xfId="9611"/>
    <cellStyle name="Tusenskille 16 2 4 2" xfId="9612"/>
    <cellStyle name="Tusenskille 16 2 4 3" xfId="9613"/>
    <cellStyle name="Tusenskille 16 2 4_3. Chng in credit spreads" xfId="9614"/>
    <cellStyle name="Tusenskille 16 2 5" xfId="9615"/>
    <cellStyle name="Tusenskille 16 2 6" xfId="9616"/>
    <cellStyle name="Tusenskille 16 2_3. Chng in credit spreads" xfId="9617"/>
    <cellStyle name="Tusenskille 16 3" xfId="1372"/>
    <cellStyle name="Tusenskille 16 3 2" xfId="9618"/>
    <cellStyle name="Tusenskille 16 3 2 2" xfId="9619"/>
    <cellStyle name="Tusenskille 16 3 2 3" xfId="9620"/>
    <cellStyle name="Tusenskille 16 3 2_3. Chng in credit spreads" xfId="9621"/>
    <cellStyle name="Tusenskille 16 3 3" xfId="9622"/>
    <cellStyle name="Tusenskille 16 3 4" xfId="9623"/>
    <cellStyle name="Tusenskille 16 3_3. Chng in credit spreads" xfId="9624"/>
    <cellStyle name="Tusenskille 16 4" xfId="9625"/>
    <cellStyle name="Tusenskille 16 4 2" xfId="9626"/>
    <cellStyle name="Tusenskille 16 4 2 2" xfId="9627"/>
    <cellStyle name="Tusenskille 16 4 2 3" xfId="9628"/>
    <cellStyle name="Tusenskille 16 4 2_3. Chng in credit spreads" xfId="9629"/>
    <cellStyle name="Tusenskille 16 4 3" xfId="9630"/>
    <cellStyle name="Tusenskille 16 4 4" xfId="9631"/>
    <cellStyle name="Tusenskille 16 4_3. Chng in credit spreads" xfId="9632"/>
    <cellStyle name="Tusenskille 16 5" xfId="9633"/>
    <cellStyle name="Tusenskille 16 5 2" xfId="9634"/>
    <cellStyle name="Tusenskille 16 5 3" xfId="9635"/>
    <cellStyle name="Tusenskille 16 5_3. Chng in credit spreads" xfId="9636"/>
    <cellStyle name="Tusenskille 16 6" xfId="9637"/>
    <cellStyle name="Tusenskille 16 7" xfId="9638"/>
    <cellStyle name="Tusenskille 16_3. Chng in credit spreads" xfId="9639"/>
    <cellStyle name="Tusenskille 17" xfId="588"/>
    <cellStyle name="Tusenskille 17 2" xfId="833"/>
    <cellStyle name="Tusenskille 17 2 2" xfId="9640"/>
    <cellStyle name="Tusenskille 17 2 2 2" xfId="9641"/>
    <cellStyle name="Tusenskille 17 2 2 2 2" xfId="9642"/>
    <cellStyle name="Tusenskille 17 2 2 2 3" xfId="9643"/>
    <cellStyle name="Tusenskille 17 2 2 2_3. Chng in credit spreads" xfId="9644"/>
    <cellStyle name="Tusenskille 17 2 2 3" xfId="9645"/>
    <cellStyle name="Tusenskille 17 2 2 4" xfId="9646"/>
    <cellStyle name="Tusenskille 17 2 2_3. Chng in credit spreads" xfId="9647"/>
    <cellStyle name="Tusenskille 17 2 3" xfId="9648"/>
    <cellStyle name="Tusenskille 17 2 3 2" xfId="9649"/>
    <cellStyle name="Tusenskille 17 2 3 2 2" xfId="9650"/>
    <cellStyle name="Tusenskille 17 2 3 2 3" xfId="9651"/>
    <cellStyle name="Tusenskille 17 2 3 2_3. Chng in credit spreads" xfId="9652"/>
    <cellStyle name="Tusenskille 17 2 3 3" xfId="9653"/>
    <cellStyle name="Tusenskille 17 2 3 4" xfId="9654"/>
    <cellStyle name="Tusenskille 17 2 3_3. Chng in credit spreads" xfId="9655"/>
    <cellStyle name="Tusenskille 17 2 4" xfId="9656"/>
    <cellStyle name="Tusenskille 17 2 4 2" xfId="9657"/>
    <cellStyle name="Tusenskille 17 2 4 3" xfId="9658"/>
    <cellStyle name="Tusenskille 17 2 4_3. Chng in credit spreads" xfId="9659"/>
    <cellStyle name="Tusenskille 17 2 5" xfId="9660"/>
    <cellStyle name="Tusenskille 17 2 6" xfId="9661"/>
    <cellStyle name="Tusenskille 17 2_3. Chng in credit spreads" xfId="9662"/>
    <cellStyle name="Tusenskille 17 3" xfId="1373"/>
    <cellStyle name="Tusenskille 17 3 2" xfId="9663"/>
    <cellStyle name="Tusenskille 17 3 2 2" xfId="9664"/>
    <cellStyle name="Tusenskille 17 3 2 3" xfId="9665"/>
    <cellStyle name="Tusenskille 17 3 2_3. Chng in credit spreads" xfId="9666"/>
    <cellStyle name="Tusenskille 17 3 3" xfId="9667"/>
    <cellStyle name="Tusenskille 17 3 4" xfId="9668"/>
    <cellStyle name="Tusenskille 17 3_3. Chng in credit spreads" xfId="9669"/>
    <cellStyle name="Tusenskille 17 4" xfId="9670"/>
    <cellStyle name="Tusenskille 17 4 2" xfId="9671"/>
    <cellStyle name="Tusenskille 17 4 2 2" xfId="9672"/>
    <cellStyle name="Tusenskille 17 4 2 3" xfId="9673"/>
    <cellStyle name="Tusenskille 17 4 2_3. Chng in credit spreads" xfId="9674"/>
    <cellStyle name="Tusenskille 17 4 3" xfId="9675"/>
    <cellStyle name="Tusenskille 17 4 4" xfId="9676"/>
    <cellStyle name="Tusenskille 17 4_3. Chng in credit spreads" xfId="9677"/>
    <cellStyle name="Tusenskille 17 5" xfId="9678"/>
    <cellStyle name="Tusenskille 17 5 2" xfId="9679"/>
    <cellStyle name="Tusenskille 17 5 3" xfId="9680"/>
    <cellStyle name="Tusenskille 17 5_3. Chng in credit spreads" xfId="9681"/>
    <cellStyle name="Tusenskille 17 6" xfId="9682"/>
    <cellStyle name="Tusenskille 17 7" xfId="9683"/>
    <cellStyle name="Tusenskille 17_3. Chng in credit spreads" xfId="9684"/>
    <cellStyle name="Tusenskille 18" xfId="1374"/>
    <cellStyle name="Tusenskille 18 2" xfId="9685"/>
    <cellStyle name="Tusenskille 18 2 2" xfId="9686"/>
    <cellStyle name="Tusenskille 18 2 2 2" xfId="9687"/>
    <cellStyle name="Tusenskille 18 2 2 2 2" xfId="9688"/>
    <cellStyle name="Tusenskille 18 2 2 2 3" xfId="9689"/>
    <cellStyle name="Tusenskille 18 2 2 2_3. Chng in credit spreads" xfId="9690"/>
    <cellStyle name="Tusenskille 18 2 2 3" xfId="9691"/>
    <cellStyle name="Tusenskille 18 2 2 4" xfId="9692"/>
    <cellStyle name="Tusenskille 18 2 2_3. Chng in credit spreads" xfId="9693"/>
    <cellStyle name="Tusenskille 18 2 3" xfId="9694"/>
    <cellStyle name="Tusenskille 18 2 3 2" xfId="9695"/>
    <cellStyle name="Tusenskille 18 2 3 2 2" xfId="9696"/>
    <cellStyle name="Tusenskille 18 2 3 2 3" xfId="9697"/>
    <cellStyle name="Tusenskille 18 2 3 2_3. Chng in credit spreads" xfId="9698"/>
    <cellStyle name="Tusenskille 18 2 3 3" xfId="9699"/>
    <cellStyle name="Tusenskille 18 2 3 4" xfId="9700"/>
    <cellStyle name="Tusenskille 18 2 3_3. Chng in credit spreads" xfId="9701"/>
    <cellStyle name="Tusenskille 18 2 4" xfId="9702"/>
    <cellStyle name="Tusenskille 18 2 4 2" xfId="9703"/>
    <cellStyle name="Tusenskille 18 2 4 3" xfId="9704"/>
    <cellStyle name="Tusenskille 18 2 4_3. Chng in credit spreads" xfId="9705"/>
    <cellStyle name="Tusenskille 18 2 5" xfId="9706"/>
    <cellStyle name="Tusenskille 18 2 6" xfId="9707"/>
    <cellStyle name="Tusenskille 18 2_3. Chng in credit spreads" xfId="9708"/>
    <cellStyle name="Tusenskille 18 3" xfId="9709"/>
    <cellStyle name="Tusenskille 18 3 2" xfId="9710"/>
    <cellStyle name="Tusenskille 18 3 2 2" xfId="9711"/>
    <cellStyle name="Tusenskille 18 3 2 3" xfId="9712"/>
    <cellStyle name="Tusenskille 18 3 2_3. Chng in credit spreads" xfId="9713"/>
    <cellStyle name="Tusenskille 18 3 3" xfId="9714"/>
    <cellStyle name="Tusenskille 18 3 4" xfId="9715"/>
    <cellStyle name="Tusenskille 18 3_3. Chng in credit spreads" xfId="9716"/>
    <cellStyle name="Tusenskille 18 4" xfId="9717"/>
    <cellStyle name="Tusenskille 18 4 2" xfId="9718"/>
    <cellStyle name="Tusenskille 18 4 2 2" xfId="9719"/>
    <cellStyle name="Tusenskille 18 4 2 3" xfId="9720"/>
    <cellStyle name="Tusenskille 18 4 2_3. Chng in credit spreads" xfId="9721"/>
    <cellStyle name="Tusenskille 18 4 3" xfId="9722"/>
    <cellStyle name="Tusenskille 18 4 4" xfId="9723"/>
    <cellStyle name="Tusenskille 18 4_3. Chng in credit spreads" xfId="9724"/>
    <cellStyle name="Tusenskille 18 5" xfId="9725"/>
    <cellStyle name="Tusenskille 18 5 2" xfId="9726"/>
    <cellStyle name="Tusenskille 18 5 3" xfId="9727"/>
    <cellStyle name="Tusenskille 18 5_3. Chng in credit spreads" xfId="9728"/>
    <cellStyle name="Tusenskille 18 6" xfId="9729"/>
    <cellStyle name="Tusenskille 18 7" xfId="9730"/>
    <cellStyle name="Tusenskille 18_3. Chng in credit spreads" xfId="9731"/>
    <cellStyle name="Tusenskille 19" xfId="1375"/>
    <cellStyle name="Tusenskille 19 2" xfId="12026"/>
    <cellStyle name="Tusenskille 19_Results &amp; key fig." xfId="12027"/>
    <cellStyle name="Tusenskille 2" xfId="589"/>
    <cellStyle name="Tusenskille 2 2" xfId="834"/>
    <cellStyle name="Tusenskille 2 2 2" xfId="9732"/>
    <cellStyle name="Tusenskille 2 2 2 2" xfId="12182"/>
    <cellStyle name="Tusenskille 2 2 3" xfId="12183"/>
    <cellStyle name="Tusenskille 2 2_3. Chng in credit spreads" xfId="9733"/>
    <cellStyle name="Tusenskille 2 3" xfId="1013"/>
    <cellStyle name="Tusenskille 2 3 2" xfId="1376"/>
    <cellStyle name="Tusenskille 2 3_Expenses (1)" xfId="4716"/>
    <cellStyle name="Tusenskille 2 4" xfId="12184"/>
    <cellStyle name="Tusenskille 2_3. Chng in credit spreads" xfId="9734"/>
    <cellStyle name="Tusenskille 20" xfId="1377"/>
    <cellStyle name="Tusenskille 20 2" xfId="12028"/>
    <cellStyle name="Tusenskille 20_Results &amp; key fig." xfId="12029"/>
    <cellStyle name="Tusenskille 21" xfId="1378"/>
    <cellStyle name="Tusenskille 22" xfId="1379"/>
    <cellStyle name="Tusenskille 22 2" xfId="9735"/>
    <cellStyle name="Tusenskille 22 3" xfId="9736"/>
    <cellStyle name="Tusenskille 22_3. Chng in credit spreads" xfId="9737"/>
    <cellStyle name="Tusenskille 23" xfId="1380"/>
    <cellStyle name="Tusenskille 23 2" xfId="9738"/>
    <cellStyle name="Tusenskille 23 3" xfId="9739"/>
    <cellStyle name="Tusenskille 23_3. Chng in credit spreads" xfId="9740"/>
    <cellStyle name="Tusenskille 24" xfId="1381"/>
    <cellStyle name="Tusenskille 24 2" xfId="9741"/>
    <cellStyle name="Tusenskille 24 3" xfId="9742"/>
    <cellStyle name="Tusenskille 24_3. Chng in credit spreads" xfId="9743"/>
    <cellStyle name="Tusenskille 25" xfId="1382"/>
    <cellStyle name="Tusenskille 25 2" xfId="9744"/>
    <cellStyle name="Tusenskille 25 3" xfId="9745"/>
    <cellStyle name="Tusenskille 25_3. Chng in credit spreads" xfId="9746"/>
    <cellStyle name="Tusenskille 26" xfId="1383"/>
    <cellStyle name="Tusenskille 26 2" xfId="9747"/>
    <cellStyle name="Tusenskille 26 3" xfId="9748"/>
    <cellStyle name="Tusenskille 26_3. Chng in credit spreads" xfId="9749"/>
    <cellStyle name="Tusenskille 27" xfId="1384"/>
    <cellStyle name="Tusenskille 27 2" xfId="9750"/>
    <cellStyle name="Tusenskille 27 3" xfId="9751"/>
    <cellStyle name="Tusenskille 27_3. Chng in credit spreads" xfId="9752"/>
    <cellStyle name="Tusenskille 28" xfId="1385"/>
    <cellStyle name="Tusenskille 28 2" xfId="9753"/>
    <cellStyle name="Tusenskille 28 3" xfId="9754"/>
    <cellStyle name="Tusenskille 28_3. Chng in credit spreads" xfId="9755"/>
    <cellStyle name="Tusenskille 29" xfId="1386"/>
    <cellStyle name="Tusenskille 29 2" xfId="9756"/>
    <cellStyle name="Tusenskille 29 3" xfId="9757"/>
    <cellStyle name="Tusenskille 29_3. Chng in credit spreads" xfId="9758"/>
    <cellStyle name="Tusenskille 3" xfId="590"/>
    <cellStyle name="Tusenskille 3 2" xfId="835"/>
    <cellStyle name="Tusenskille 3 2 2" xfId="1267"/>
    <cellStyle name="Tusenskille 3 2 2 2" xfId="12030"/>
    <cellStyle name="Tusenskille 3 2 3" xfId="12185"/>
    <cellStyle name="Tusenskille 3 2_3. Chng in credit spreads" xfId="9759"/>
    <cellStyle name="Tusenskille 3 3" xfId="981"/>
    <cellStyle name="Tusenskille 3 4" xfId="1526"/>
    <cellStyle name="Tusenskille 3 4 2" xfId="12186"/>
    <cellStyle name="Tusenskille 3_3. Chng in credit spreads" xfId="9760"/>
    <cellStyle name="Tusenskille 30" xfId="4717"/>
    <cellStyle name="Tusenskille 30 2" xfId="9761"/>
    <cellStyle name="Tusenskille 30 3" xfId="9762"/>
    <cellStyle name="Tusenskille 30_3. Chng in credit spreads" xfId="9763"/>
    <cellStyle name="Tusenskille 31" xfId="4718"/>
    <cellStyle name="Tusenskille 31 2" xfId="9764"/>
    <cellStyle name="Tusenskille 31 3" xfId="9765"/>
    <cellStyle name="Tusenskille 31_3. Chng in credit spreads" xfId="9766"/>
    <cellStyle name="Tusenskille 32" xfId="4719"/>
    <cellStyle name="Tusenskille 32 2" xfId="9767"/>
    <cellStyle name="Tusenskille 32 3" xfId="9768"/>
    <cellStyle name="Tusenskille 32_3. Chng in credit spreads" xfId="9769"/>
    <cellStyle name="Tusenskille 33" xfId="4720"/>
    <cellStyle name="Tusenskille 33 2" xfId="9770"/>
    <cellStyle name="Tusenskille 33 3" xfId="9771"/>
    <cellStyle name="Tusenskille 33_3. Chng in credit spreads" xfId="9772"/>
    <cellStyle name="Tusenskille 34" xfId="9773"/>
    <cellStyle name="Tusenskille 34 2" xfId="9774"/>
    <cellStyle name="Tusenskille 34 3" xfId="9775"/>
    <cellStyle name="Tusenskille 34_3. Chng in credit spreads" xfId="9776"/>
    <cellStyle name="Tusenskille 35" xfId="9777"/>
    <cellStyle name="Tusenskille 35 2" xfId="9778"/>
    <cellStyle name="Tusenskille 35 3" xfId="9779"/>
    <cellStyle name="Tusenskille 35_3. Chng in credit spreads" xfId="9780"/>
    <cellStyle name="Tusenskille 36" xfId="9781"/>
    <cellStyle name="Tusenskille 36 2" xfId="9782"/>
    <cellStyle name="Tusenskille 36 3" xfId="9783"/>
    <cellStyle name="Tusenskille 36_3. Chng in credit spreads" xfId="9784"/>
    <cellStyle name="Tusenskille 37" xfId="9785"/>
    <cellStyle name="Tusenskille 37 2" xfId="9786"/>
    <cellStyle name="Tusenskille 37 3" xfId="9787"/>
    <cellStyle name="Tusenskille 37_3. Chng in credit spreads" xfId="9788"/>
    <cellStyle name="Tusenskille 38" xfId="9789"/>
    <cellStyle name="Tusenskille 38 2" xfId="9790"/>
    <cellStyle name="Tusenskille 38 3" xfId="9791"/>
    <cellStyle name="Tusenskille 38_3. Chng in credit spreads" xfId="9792"/>
    <cellStyle name="Tusenskille 39" xfId="9793"/>
    <cellStyle name="Tusenskille 39 2" xfId="9794"/>
    <cellStyle name="Tusenskille 39 3" xfId="9795"/>
    <cellStyle name="Tusenskille 39_3. Chng in credit spreads" xfId="9796"/>
    <cellStyle name="Tusenskille 4" xfId="591"/>
    <cellStyle name="Tusenskille 4 2" xfId="644"/>
    <cellStyle name="Tusenskille 4 2 2" xfId="1295"/>
    <cellStyle name="Tusenskille 4 2 2 2" xfId="12031"/>
    <cellStyle name="Tusenskille 4 2 2_Results &amp; key fig." xfId="12032"/>
    <cellStyle name="Tusenskille 4 2_3. Chng in credit spreads" xfId="9797"/>
    <cellStyle name="Tusenskille 4 3" xfId="836"/>
    <cellStyle name="Tusenskille 4 4" xfId="980"/>
    <cellStyle name="Tusenskille 4 4 2" xfId="1306"/>
    <cellStyle name="Tusenskille 4 4 2 2" xfId="4785"/>
    <cellStyle name="Tusenskille 4 4 2 2 2" xfId="12491"/>
    <cellStyle name="Tusenskille 4 4 2 3" xfId="10009"/>
    <cellStyle name="Tusenskille 4 4 2 3 2" xfId="12492"/>
    <cellStyle name="Tusenskille 4 4 2 4" xfId="12227"/>
    <cellStyle name="Tusenskille 4 4 2_3. Chng in credit spreads" xfId="9798"/>
    <cellStyle name="Tusenskille 4 4 3" xfId="4764"/>
    <cellStyle name="Tusenskille 4 4 3 2" xfId="12493"/>
    <cellStyle name="Tusenskille 4 4 4" xfId="9993"/>
    <cellStyle name="Tusenskille 4 4 4 2" xfId="12494"/>
    <cellStyle name="Tusenskille 4 4 5" xfId="12228"/>
    <cellStyle name="Tusenskille 4 4_3. Chng in credit spreads" xfId="9799"/>
    <cellStyle name="Tusenskille 4 5" xfId="1387"/>
    <cellStyle name="Tusenskille 4_3. Chng in credit spreads" xfId="9800"/>
    <cellStyle name="Tusenskille 40" xfId="9801"/>
    <cellStyle name="Tusenskille 40 2" xfId="9802"/>
    <cellStyle name="Tusenskille 40 3" xfId="9803"/>
    <cellStyle name="Tusenskille 40_3. Chng in credit spreads" xfId="9804"/>
    <cellStyle name="Tusenskille 41" xfId="9805"/>
    <cellStyle name="Tusenskille 41 2" xfId="9806"/>
    <cellStyle name="Tusenskille 41 3" xfId="9807"/>
    <cellStyle name="Tusenskille 41_3. Chng in credit spreads" xfId="9808"/>
    <cellStyle name="Tusenskille 42" xfId="9809"/>
    <cellStyle name="Tusenskille 42 2" xfId="9810"/>
    <cellStyle name="Tusenskille 42 3" xfId="9811"/>
    <cellStyle name="Tusenskille 42_3. Chng in credit spreads" xfId="9812"/>
    <cellStyle name="Tusenskille 43" xfId="9813"/>
    <cellStyle name="Tusenskille 43 2" xfId="9814"/>
    <cellStyle name="Tusenskille 43 3" xfId="9815"/>
    <cellStyle name="Tusenskille 43_3. Chng in credit spreads" xfId="9816"/>
    <cellStyle name="Tusenskille 44" xfId="9817"/>
    <cellStyle name="Tusenskille 44 2" xfId="9818"/>
    <cellStyle name="Tusenskille 44 3" xfId="9819"/>
    <cellStyle name="Tusenskille 44_3. Chng in credit spreads" xfId="9820"/>
    <cellStyle name="Tusenskille 45" xfId="9821"/>
    <cellStyle name="Tusenskille 45 2" xfId="9822"/>
    <cellStyle name="Tusenskille 45 3" xfId="9823"/>
    <cellStyle name="Tusenskille 45_3. Chng in credit spreads" xfId="9824"/>
    <cellStyle name="Tusenskille 46" xfId="9825"/>
    <cellStyle name="Tusenskille 46 2" xfId="9826"/>
    <cellStyle name="Tusenskille 46 3" xfId="9827"/>
    <cellStyle name="Tusenskille 46_3. Chng in credit spreads" xfId="9828"/>
    <cellStyle name="Tusenskille 47" xfId="9829"/>
    <cellStyle name="Tusenskille 47 2" xfId="9830"/>
    <cellStyle name="Tusenskille 47 3" xfId="9831"/>
    <cellStyle name="Tusenskille 47_3. Chng in credit spreads" xfId="9832"/>
    <cellStyle name="Tusenskille 48" xfId="9833"/>
    <cellStyle name="Tusenskille 48 2" xfId="9834"/>
    <cellStyle name="Tusenskille 48 3" xfId="9835"/>
    <cellStyle name="Tusenskille 48_3. Chng in credit spreads" xfId="9836"/>
    <cellStyle name="Tusenskille 49" xfId="9837"/>
    <cellStyle name="Tusenskille 49 2" xfId="9838"/>
    <cellStyle name="Tusenskille 49 3" xfId="9839"/>
    <cellStyle name="Tusenskille 49_3. Chng in credit spreads" xfId="9840"/>
    <cellStyle name="Tusenskille 5" xfId="592"/>
    <cellStyle name="Tusenskille 5 2" xfId="837"/>
    <cellStyle name="Tusenskille 5 2 2" xfId="9841"/>
    <cellStyle name="Tusenskille 5 2_3. Chng in credit spreads" xfId="9842"/>
    <cellStyle name="Tusenskille 5 3" xfId="979"/>
    <cellStyle name="Tusenskille 5 3 2" xfId="12033"/>
    <cellStyle name="Tusenskille 5 3_Results &amp; key fig." xfId="12034"/>
    <cellStyle name="Tusenskille 5 4" xfId="1527"/>
    <cellStyle name="Tusenskille 5_3. Chng in credit spreads" xfId="9843"/>
    <cellStyle name="Tusenskille 50" xfId="9844"/>
    <cellStyle name="Tusenskille 50 2" xfId="9845"/>
    <cellStyle name="Tusenskille 50 3" xfId="9846"/>
    <cellStyle name="Tusenskille 50_3. Chng in credit spreads" xfId="9847"/>
    <cellStyle name="Tusenskille 51" xfId="9848"/>
    <cellStyle name="Tusenskille 51 2" xfId="9849"/>
    <cellStyle name="Tusenskille 51 3" xfId="9850"/>
    <cellStyle name="Tusenskille 51_3. Chng in credit spreads" xfId="9851"/>
    <cellStyle name="Tusenskille 52" xfId="9852"/>
    <cellStyle name="Tusenskille 52 2" xfId="9853"/>
    <cellStyle name="Tusenskille 52 3" xfId="9854"/>
    <cellStyle name="Tusenskille 52_3. Chng in credit spreads" xfId="9855"/>
    <cellStyle name="Tusenskille 53" xfId="9856"/>
    <cellStyle name="Tusenskille 53 2" xfId="9857"/>
    <cellStyle name="Tusenskille 53 3" xfId="9858"/>
    <cellStyle name="Tusenskille 53_3. Chng in credit spreads" xfId="9859"/>
    <cellStyle name="Tusenskille 54" xfId="9860"/>
    <cellStyle name="Tusenskille 54 2" xfId="9861"/>
    <cellStyle name="Tusenskille 54 3" xfId="9862"/>
    <cellStyle name="Tusenskille 54_3. Chng in credit spreads" xfId="9863"/>
    <cellStyle name="Tusenskille 55" xfId="9864"/>
    <cellStyle name="Tusenskille 55 2" xfId="9865"/>
    <cellStyle name="Tusenskille 55 3" xfId="9866"/>
    <cellStyle name="Tusenskille 55_3. Chng in credit spreads" xfId="9867"/>
    <cellStyle name="Tusenskille 56" xfId="9868"/>
    <cellStyle name="Tusenskille 56 2" xfId="9869"/>
    <cellStyle name="Tusenskille 56 3" xfId="9870"/>
    <cellStyle name="Tusenskille 56_3. Chng in credit spreads" xfId="9871"/>
    <cellStyle name="Tusenskille 57" xfId="9872"/>
    <cellStyle name="Tusenskille 57 2" xfId="9873"/>
    <cellStyle name="Tusenskille 57 3" xfId="9874"/>
    <cellStyle name="Tusenskille 57_3. Chng in credit spreads" xfId="9875"/>
    <cellStyle name="Tusenskille 58" xfId="9876"/>
    <cellStyle name="Tusenskille 58 2" xfId="9877"/>
    <cellStyle name="Tusenskille 58 3" xfId="9878"/>
    <cellStyle name="Tusenskille 58_3. Chng in credit spreads" xfId="9879"/>
    <cellStyle name="Tusenskille 59" xfId="9880"/>
    <cellStyle name="Tusenskille 6" xfId="593"/>
    <cellStyle name="Tusenskille 6 2" xfId="838"/>
    <cellStyle name="Tusenskille 6 2 2" xfId="12035"/>
    <cellStyle name="Tusenskille 6 2_Results &amp; key fig." xfId="12036"/>
    <cellStyle name="Tusenskille 6 3" xfId="12037"/>
    <cellStyle name="Tusenskille 6 4" xfId="12038"/>
    <cellStyle name="Tusenskille 6_3. Chng in credit spreads" xfId="9881"/>
    <cellStyle name="Tusenskille 60" xfId="9882"/>
    <cellStyle name="Tusenskille 60 2" xfId="9883"/>
    <cellStyle name="Tusenskille 60 3" xfId="9884"/>
    <cellStyle name="Tusenskille 60_3. Chng in credit spreads" xfId="9885"/>
    <cellStyle name="Tusenskille 61" xfId="9886"/>
    <cellStyle name="Tusenskille 62" xfId="9887"/>
    <cellStyle name="Tusenskille 62 2" xfId="9888"/>
    <cellStyle name="Tusenskille 62_3. Chng in credit spreads" xfId="9889"/>
    <cellStyle name="Tusenskille 63" xfId="9890"/>
    <cellStyle name="Tusenskille 63 2" xfId="9891"/>
    <cellStyle name="Tusenskille 63 2 2" xfId="9892"/>
    <cellStyle name="Tusenskille 63 2 3" xfId="9893"/>
    <cellStyle name="Tusenskille 63 2_3. Chng in credit spreads" xfId="9894"/>
    <cellStyle name="Tusenskille 63 3" xfId="9895"/>
    <cellStyle name="Tusenskille 63 4" xfId="9896"/>
    <cellStyle name="Tusenskille 63_3. Chng in credit spreads" xfId="9897"/>
    <cellStyle name="Tusenskille 64" xfId="9898"/>
    <cellStyle name="Tusenskille 65" xfId="9899"/>
    <cellStyle name="Tusenskille 66" xfId="9900"/>
    <cellStyle name="Tusenskille 67" xfId="9901"/>
    <cellStyle name="Tusenskille 68" xfId="9902"/>
    <cellStyle name="Tusenskille 69" xfId="9903"/>
    <cellStyle name="Tusenskille 7" xfId="594"/>
    <cellStyle name="Tusenskille 7 2" xfId="839"/>
    <cellStyle name="Tusenskille 7 2 2" xfId="9904"/>
    <cellStyle name="Tusenskille 7 2_3. Chng in credit spreads" xfId="9905"/>
    <cellStyle name="Tusenskille 7 3" xfId="1528"/>
    <cellStyle name="Tusenskille 7 4" xfId="12039"/>
    <cellStyle name="Tusenskille 7_3. Chng in credit spreads" xfId="9906"/>
    <cellStyle name="Tusenskille 70" xfId="9907"/>
    <cellStyle name="Tusenskille 71" xfId="9908"/>
    <cellStyle name="Tusenskille 72" xfId="9909"/>
    <cellStyle name="Tusenskille 73" xfId="9910"/>
    <cellStyle name="Tusenskille 8" xfId="595"/>
    <cellStyle name="Tusenskille 8 2" xfId="840"/>
    <cellStyle name="Tusenskille 8 2 2" xfId="9911"/>
    <cellStyle name="Tusenskille 8 2_3. Chng in credit spreads" xfId="9912"/>
    <cellStyle name="Tusenskille 8 3" xfId="1388"/>
    <cellStyle name="Tusenskille 8_3. Chng in credit spreads" xfId="9913"/>
    <cellStyle name="Tusenskille 9" xfId="596"/>
    <cellStyle name="Tusenskille 9 2" xfId="841"/>
    <cellStyle name="Tusenskille 9 2 2" xfId="12040"/>
    <cellStyle name="Tusenskille 9 3" xfId="1389"/>
    <cellStyle name="Tusenskille 9_3. Chng in credit spreads" xfId="9914"/>
    <cellStyle name="Tytuł" xfId="1268"/>
    <cellStyle name="Ugyldig" xfId="12041"/>
    <cellStyle name="Underline_Single" xfId="597"/>
    <cellStyle name="Utdata" xfId="9915"/>
    <cellStyle name="Utdata 2" xfId="598"/>
    <cellStyle name="Utdata 2 2" xfId="12042"/>
    <cellStyle name="Utdata 2_Results &amp; key fig." xfId="12043"/>
    <cellStyle name="Utdata 3" xfId="9916"/>
    <cellStyle name="Utdata 3 2" xfId="9917"/>
    <cellStyle name="Utdata 3_3. Chng in credit spreads" xfId="9918"/>
    <cellStyle name="Utdata_7. Other MTM adjustments" xfId="9919"/>
    <cellStyle name="Uthevingsfarge1" xfId="9920"/>
    <cellStyle name="Uthevingsfarge1 2" xfId="599"/>
    <cellStyle name="Uthevingsfarge1 2 2" xfId="12044"/>
    <cellStyle name="Uthevingsfarge1 2_Results &amp; key fig." xfId="12045"/>
    <cellStyle name="Uthevingsfarge1 3" xfId="9921"/>
    <cellStyle name="Uthevingsfarge1_7. Other MTM adjustments" xfId="9922"/>
    <cellStyle name="Uthevingsfarge2" xfId="9923"/>
    <cellStyle name="Uthevingsfarge2 2" xfId="600"/>
    <cellStyle name="Uthevingsfarge2 2 2" xfId="12046"/>
    <cellStyle name="Uthevingsfarge2 2_Results &amp; key fig." xfId="12047"/>
    <cellStyle name="Uthevingsfarge2 3" xfId="9924"/>
    <cellStyle name="Uthevingsfarge2_7. Other MTM adjustments" xfId="9925"/>
    <cellStyle name="Uthevingsfarge3" xfId="9926"/>
    <cellStyle name="Uthevingsfarge3 2" xfId="601"/>
    <cellStyle name="Uthevingsfarge3 2 2" xfId="12048"/>
    <cellStyle name="Uthevingsfarge3 2_Results &amp; key fig." xfId="12049"/>
    <cellStyle name="Uthevingsfarge3 3" xfId="9927"/>
    <cellStyle name="Uthevingsfarge3_7. Other MTM adjustments" xfId="9928"/>
    <cellStyle name="Uthevingsfarge4" xfId="9929"/>
    <cellStyle name="Uthevingsfarge4 2" xfId="602"/>
    <cellStyle name="Uthevingsfarge4 2 2" xfId="12050"/>
    <cellStyle name="Uthevingsfarge4 2_Results &amp; key fig." xfId="12051"/>
    <cellStyle name="Uthevingsfarge4 3" xfId="9930"/>
    <cellStyle name="Uthevingsfarge4_7. Other MTM adjustments" xfId="9931"/>
    <cellStyle name="Uthevingsfarge5" xfId="9932"/>
    <cellStyle name="Uthevingsfarge5 2" xfId="603"/>
    <cellStyle name="Uthevingsfarge5 2 2" xfId="12052"/>
    <cellStyle name="Uthevingsfarge5 2_Results &amp; key fig." xfId="12053"/>
    <cellStyle name="Uthevingsfarge5 3" xfId="9933"/>
    <cellStyle name="Uthevingsfarge5_7. Other MTM adjustments" xfId="9934"/>
    <cellStyle name="Uthevingsfarge6" xfId="9935"/>
    <cellStyle name="Uthevingsfarge6 2" xfId="604"/>
    <cellStyle name="Uthevingsfarge6 2 2" xfId="12054"/>
    <cellStyle name="Uthevingsfarge6 2_Results &amp; key fig." xfId="12055"/>
    <cellStyle name="Uthevingsfarge6 3" xfId="9936"/>
    <cellStyle name="Uthevingsfarge6_7. Other MTM adjustments" xfId="9937"/>
    <cellStyle name="Uwaga" xfId="1269"/>
    <cellStyle name="Valuta (0)_Costi" xfId="605"/>
    <cellStyle name="Valuta 2" xfId="4721"/>
    <cellStyle name="Valuta 2 2" xfId="12056"/>
    <cellStyle name="Valuta 3" xfId="9938"/>
    <cellStyle name="Valuta 3 2" xfId="12057"/>
    <cellStyle name="Valuta 3_Results &amp; key fig." xfId="12058"/>
    <cellStyle name="Valuta 4" xfId="9939"/>
    <cellStyle name="Varseltekst" xfId="9940"/>
    <cellStyle name="Varseltekst 2" xfId="606"/>
    <cellStyle name="Varseltekst 2 2" xfId="12059"/>
    <cellStyle name="Varseltekst 2_Results &amp; key fig." xfId="12060"/>
    <cellStyle name="Varseltekst 3" xfId="9941"/>
    <cellStyle name="Varseltekst_7. Other MTM adjustments" xfId="9942"/>
    <cellStyle name="w" xfId="607"/>
    <cellStyle name="w_3. Chng in credit spreads" xfId="9944"/>
    <cellStyle name="w_7. Other MTM adjustments" xfId="9945"/>
    <cellStyle name="w_Results &amp; key fig." xfId="9943"/>
    <cellStyle name="w_SAP data_link" xfId="9946"/>
    <cellStyle name="Warburg" xfId="608"/>
    <cellStyle name="Warning Text" xfId="626"/>
    <cellStyle name="Warning Text 2" xfId="9947"/>
    <cellStyle name="Warning Text 2 2" xfId="12061"/>
    <cellStyle name="Warning Text 2 3" xfId="12062"/>
    <cellStyle name="Warning Text 2_Results &amp; key fig." xfId="12063"/>
    <cellStyle name="Warning Text_Fin perf (2)" xfId="12358"/>
    <cellStyle name="Währung [0]_050526 Ratios Denmark without banks" xfId="609"/>
    <cellStyle name="Währung_050526 Ratios Denmark without banks" xfId="610"/>
    <cellStyle name="Year" xfId="611"/>
    <cellStyle name="Year 2" xfId="612"/>
    <cellStyle name="Year 2 2" xfId="9948"/>
    <cellStyle name="Year 2 2 2" xfId="9949"/>
    <cellStyle name="Year 2 2_3. Chng in credit spreads" xfId="9950"/>
    <cellStyle name="Year 2 3" xfId="9951"/>
    <cellStyle name="Year 2 3 2" xfId="9952"/>
    <cellStyle name="Year 2 3_3. Chng in credit spreads" xfId="9953"/>
    <cellStyle name="Year 2 4" xfId="9954"/>
    <cellStyle name="Year 2_3. Chng in credit spreads" xfId="9955"/>
    <cellStyle name="Year 3" xfId="613"/>
    <cellStyle name="Year 3 2" xfId="614"/>
    <cellStyle name="Year 3 2 2" xfId="9956"/>
    <cellStyle name="Year 3 2_3. Chng in credit spreads" xfId="9957"/>
    <cellStyle name="Year 3 3" xfId="9958"/>
    <cellStyle name="Year 3_3. Chng in credit spreads" xfId="9959"/>
    <cellStyle name="Year 4" xfId="9960"/>
    <cellStyle name="Year 4 2" xfId="9961"/>
    <cellStyle name="Year 4_3. Chng in credit spreads" xfId="9962"/>
    <cellStyle name="Year 5" xfId="9963"/>
    <cellStyle name="Year_1" xfId="9964"/>
    <cellStyle name="YearFormat" xfId="1270"/>
    <cellStyle name="YearFormat 2" xfId="12064"/>
    <cellStyle name="YearFormat 3" xfId="12187"/>
    <cellStyle name="Yen" xfId="615"/>
    <cellStyle name="Złe" xfId="1271"/>
    <cellStyle name="Összesen" xfId="12065"/>
    <cellStyle name="Акцент1" xfId="1272"/>
    <cellStyle name="Акцент2" xfId="1273"/>
    <cellStyle name="Акцент3" xfId="1274"/>
    <cellStyle name="Акцент4" xfId="1275"/>
    <cellStyle name="Акцент5" xfId="1276"/>
    <cellStyle name="Акцент6" xfId="1277"/>
    <cellStyle name="Ввод " xfId="1278"/>
    <cellStyle name="Вывод" xfId="1279"/>
    <cellStyle name="Вычисление" xfId="1280"/>
    <cellStyle name="Гиперссылка 2" xfId="12066"/>
    <cellStyle name="Заголовок 1" xfId="1281"/>
    <cellStyle name="Заголовок 2" xfId="1282"/>
    <cellStyle name="Заголовок 3" xfId="1283"/>
    <cellStyle name="Заголовок 4" xfId="1284"/>
    <cellStyle name="Итог" xfId="1285"/>
    <cellStyle name="Контрольная ячейка" xfId="1286"/>
    <cellStyle name="Название" xfId="1287"/>
    <cellStyle name="Нейтральный" xfId="1288"/>
    <cellStyle name="Обычный_Книга2" xfId="1390"/>
    <cellStyle name="Плохой" xfId="1289"/>
    <cellStyle name="Пояснение" xfId="1290"/>
    <cellStyle name="Примечание" xfId="1291"/>
    <cellStyle name="Связанная ячейка" xfId="1292"/>
    <cellStyle name="Текст предупреждения" xfId="1293"/>
    <cellStyle name="Финансовый_Книга2" xfId="1391"/>
    <cellStyle name="Хороший" xfId="129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EEE5D2"/>
      <color rgb="FF80B9BA"/>
      <color rgb="FFFFFF99"/>
      <color rgb="FF99FF99"/>
      <color rgb="FFE9DDC5"/>
      <color rgb="FFFFCC66"/>
      <color rgb="FFC0C0C0"/>
      <color rgb="FF53959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EAD!$B$214:$B$215</c:f>
              <c:strCache>
                <c:ptCount val="1"/>
                <c:pt idx="0">
                  <c:v>31 Dec. 2016</c:v>
                </c:pt>
              </c:strCache>
            </c:strRef>
          </c:tx>
          <c:dPt>
            <c:idx val="0"/>
            <c:bubble3D val="0"/>
            <c:spPr>
              <a:solidFill>
                <a:srgbClr val="80B9BA"/>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0.33997224954310312"/>
                  <c:y val="7.6466653001398349E-2"/>
                </c:manualLayout>
              </c:layout>
              <c:showLegendKey val="0"/>
              <c:showVal val="0"/>
              <c:showCatName val="1"/>
              <c:showSerName val="0"/>
              <c:showPercent val="1"/>
              <c:showBubbleSize val="0"/>
              <c:separator>
</c:separator>
            </c:dLbl>
            <c:dLbl>
              <c:idx val="1"/>
              <c:layout>
                <c:manualLayout>
                  <c:x val="-0.17023364918455555"/>
                  <c:y val="-7.7142259268301192E-2"/>
                </c:manualLayout>
              </c:layout>
              <c:showLegendKey val="0"/>
              <c:showVal val="0"/>
              <c:showCatName val="1"/>
              <c:showSerName val="0"/>
              <c:showPercent val="1"/>
              <c:showBubbleSize val="0"/>
              <c:separator>
</c:separator>
            </c:dLbl>
            <c:dLbl>
              <c:idx val="2"/>
              <c:layout>
                <c:manualLayout>
                  <c:x val="3.8512068661977955E-2"/>
                  <c:y val="-4.4106302096048544E-2"/>
                </c:manualLayout>
              </c:layout>
              <c:showLegendKey val="0"/>
              <c:showVal val="0"/>
              <c:showCatName val="1"/>
              <c:showSerName val="0"/>
              <c:showPercent val="1"/>
              <c:showBubbleSize val="0"/>
              <c:separator>
</c:separator>
            </c:dLbl>
            <c:dLbl>
              <c:idx val="3"/>
              <c:layout>
                <c:manualLayout>
                  <c:x val="0.20080629392186458"/>
                  <c:y val="5.1819132982248106E-2"/>
                </c:manualLayout>
              </c:layout>
              <c:showLegendKey val="0"/>
              <c:showVal val="0"/>
              <c:showCatName val="1"/>
              <c:showSerName val="0"/>
              <c:showPercent val="1"/>
              <c:showBubbleSize val="0"/>
              <c:separator>
</c:separator>
            </c:dLbl>
            <c:dLbl>
              <c:idx val="4"/>
              <c:layout>
                <c:manualLayout>
                  <c:x val="0.17852796212290434"/>
                  <c:y val="0.19959613573745336"/>
                </c:manualLayout>
              </c:layout>
              <c:showLegendKey val="0"/>
              <c:showVal val="0"/>
              <c:showCatName val="1"/>
              <c:showSerName val="0"/>
              <c:showPercent val="1"/>
              <c:showBubbleSize val="0"/>
              <c:separator>
</c:separator>
            </c:dLbl>
            <c:dLbl>
              <c:idx val="5"/>
              <c:layout>
                <c:manualLayout>
                  <c:x val="8.1398318382763804E-2"/>
                  <c:y val="0.21110766226066335"/>
                </c:manualLayout>
              </c:layout>
              <c:showLegendKey val="0"/>
              <c:showVal val="0"/>
              <c:showCatName val="1"/>
              <c:showSerName val="0"/>
              <c:showPercent val="1"/>
              <c:showBubbleSize val="0"/>
              <c:separator>
</c:separator>
            </c:dLbl>
            <c:dLbl>
              <c:idx val="6"/>
              <c:layout>
                <c:manualLayout>
                  <c:x val="3.7452358129433184E-2"/>
                  <c:y val="0.23194113732471486"/>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3.4298979380948308E-2"/>
                  <c:y val="0.15879294109440936"/>
                </c:manualLayout>
              </c:layout>
              <c:showLegendKey val="0"/>
              <c:showVal val="0"/>
              <c:showCatName val="1"/>
              <c:showSerName val="0"/>
              <c:showPercent val="1"/>
              <c:showBubbleSize val="0"/>
              <c:separator>
</c:separator>
            </c:dLbl>
            <c:dLbl>
              <c:idx val="9"/>
              <c:layout>
                <c:manualLayout>
                  <c:x val="-0.21188822526962867"/>
                  <c:y val="0.14032818330833885"/>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spPr>
              <a:ln w="3175"/>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EAD!$A$216:$A$225</c:f>
              <c:strCache>
                <c:ptCount val="10"/>
                <c:pt idx="0">
                  <c:v>Retail store facility building loans</c:v>
                </c:pt>
                <c:pt idx="1">
                  <c:v>Hotel building loans</c:v>
                </c:pt>
                <c:pt idx="2">
                  <c:v>Shopping centre building loans</c:v>
                </c:pt>
                <c:pt idx="3">
                  <c:v>Office premises building loans</c:v>
                </c:pt>
                <c:pt idx="4">
                  <c:v>Leasing of retail store facilities</c:v>
                </c:pt>
                <c:pt idx="5">
                  <c:v>Leasing of hotels</c:v>
                </c:pt>
                <c:pt idx="6">
                  <c:v>Leasing of shopping centres</c:v>
                </c:pt>
                <c:pt idx="7">
                  <c:v>Leasing of office premises</c:v>
                </c:pt>
                <c:pt idx="8">
                  <c:v>Leasing of warehouse/ logistics/ multi-purpose buildings</c:v>
                </c:pt>
                <c:pt idx="9">
                  <c:v>Other</c:v>
                </c:pt>
              </c:strCache>
            </c:strRef>
          </c:cat>
          <c:val>
            <c:numRef>
              <c:f>EAD!$B$216:$B$225</c:f>
              <c:numCache>
                <c:formatCode>0.0_);\(0.0\)</c:formatCode>
                <c:ptCount val="10"/>
                <c:pt idx="0">
                  <c:v>1.5670199193400001</c:v>
                </c:pt>
                <c:pt idx="1">
                  <c:v>9.2282919782399997</c:v>
                </c:pt>
                <c:pt idx="2">
                  <c:v>2.2284417614800001</c:v>
                </c:pt>
                <c:pt idx="3">
                  <c:v>5.2992537385199991</c:v>
                </c:pt>
                <c:pt idx="4">
                  <c:v>8.9073126021499984</c:v>
                </c:pt>
                <c:pt idx="5">
                  <c:v>13.64436019031</c:v>
                </c:pt>
                <c:pt idx="6">
                  <c:v>9.964682121140001</c:v>
                </c:pt>
                <c:pt idx="7">
                  <c:v>93.017665965719942</c:v>
                </c:pt>
                <c:pt idx="8">
                  <c:v>16.764504362329998</c:v>
                </c:pt>
                <c:pt idx="9">
                  <c:v>41.679902114654226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EAD!$B$66</c:f>
              <c:strCache>
                <c:ptCount val="1"/>
                <c:pt idx="0">
                  <c:v>31 Dec.</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bg1"/>
                </a:solidFill>
              </a:ln>
            </c:spPr>
          </c:dPt>
          <c:dPt>
            <c:idx val="4"/>
            <c:bubble3D val="0"/>
            <c:spPr>
              <a:solidFill>
                <a:schemeClr val="accent2"/>
              </a:solidFill>
              <a:ln>
                <a:solidFill>
                  <a:schemeClr val="bg1"/>
                </a:solidFill>
              </a:ln>
            </c:spPr>
          </c:dPt>
          <c:dPt>
            <c:idx val="5"/>
            <c:bubble3D val="0"/>
            <c:spPr>
              <a:solidFill>
                <a:schemeClr val="accent2"/>
              </a:solidFill>
              <a:ln>
                <a:solidFill>
                  <a:schemeClr val="bg1"/>
                </a:solidFill>
              </a:ln>
            </c:spPr>
          </c:dPt>
          <c:dPt>
            <c:idx val="6"/>
            <c:bubble3D val="0"/>
            <c:spPr>
              <a:solidFill>
                <a:schemeClr val="accent2"/>
              </a:solidFill>
              <a:ln>
                <a:solidFill>
                  <a:schemeClr val="bg1"/>
                </a:solidFill>
              </a:ln>
            </c:spPr>
          </c:dPt>
          <c:dPt>
            <c:idx val="7"/>
            <c:bubble3D val="0"/>
            <c:spPr>
              <a:solidFill>
                <a:schemeClr val="bg1"/>
              </a:solidFill>
              <a:ln>
                <a:solidFill>
                  <a:schemeClr val="bg1"/>
                </a:solidFill>
              </a:ln>
            </c:spPr>
          </c:dPt>
          <c:dPt>
            <c:idx val="8"/>
            <c:bubble3D val="0"/>
            <c:spPr>
              <a:solidFill>
                <a:srgbClr val="80B9BA"/>
              </a:solidFill>
              <a:ln>
                <a:solidFill>
                  <a:schemeClr val="bg1"/>
                </a:solidFill>
              </a:ln>
            </c:spPr>
          </c:dPt>
          <c:dPt>
            <c:idx val="9"/>
            <c:bubble3D val="0"/>
            <c:spPr>
              <a:solidFill>
                <a:schemeClr val="accent2"/>
              </a:solidFill>
              <a:ln>
                <a:solidFill>
                  <a:schemeClr val="bg1"/>
                </a:solidFill>
              </a:ln>
            </c:spPr>
          </c:dPt>
          <c:dPt>
            <c:idx val="10"/>
            <c:bubble3D val="0"/>
            <c:spPr>
              <a:solidFill>
                <a:schemeClr val="bg1"/>
              </a:solidFill>
              <a:ln>
                <a:solidFill>
                  <a:schemeClr val="bg1"/>
                </a:solidFill>
              </a:ln>
            </c:spPr>
          </c:dPt>
          <c:dPt>
            <c:idx val="11"/>
            <c:bubble3D val="0"/>
            <c:spPr>
              <a:solidFill>
                <a:srgbClr val="80B9BA"/>
              </a:solidFill>
              <a:ln>
                <a:solidFill>
                  <a:schemeClr val="bg1"/>
                </a:solidFill>
              </a:ln>
            </c:spPr>
          </c:dPt>
          <c:dPt>
            <c:idx val="12"/>
            <c:bubble3D val="0"/>
            <c:spPr>
              <a:solidFill>
                <a:schemeClr val="bg1"/>
              </a:solidFill>
              <a:ln>
                <a:solidFill>
                  <a:schemeClr val="bg1"/>
                </a:solidFill>
              </a:ln>
            </c:spPr>
          </c:dPt>
          <c:dLbls>
            <c:dLbl>
              <c:idx val="0"/>
              <c:delete val="1"/>
            </c:dLbl>
            <c:dLbl>
              <c:idx val="1"/>
              <c:delete val="1"/>
            </c:dLbl>
            <c:dLbl>
              <c:idx val="2"/>
              <c:delete val="1"/>
            </c:dLbl>
            <c:dLbl>
              <c:idx val="3"/>
              <c:layout>
                <c:manualLayout>
                  <c:x val="0.28337614379084969"/>
                  <c:y val="2.719826388888889E-2"/>
                </c:manualLayout>
              </c:layout>
              <c:showLegendKey val="0"/>
              <c:showVal val="0"/>
              <c:showCatName val="1"/>
              <c:showSerName val="0"/>
              <c:showPercent val="0"/>
              <c:showBubbleSize val="0"/>
            </c:dLbl>
            <c:dLbl>
              <c:idx val="4"/>
              <c:layout>
                <c:manualLayout>
                  <c:x val="-2.0392156862745098E-4"/>
                  <c:y val="-1.3589236111111111E-2"/>
                </c:manualLayout>
              </c:layout>
              <c:showLegendKey val="0"/>
              <c:showVal val="0"/>
              <c:showCatName val="1"/>
              <c:showSerName val="0"/>
              <c:showPercent val="0"/>
              <c:showBubbleSize val="0"/>
            </c:dLbl>
            <c:dLbl>
              <c:idx val="5"/>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(EAD!$A$67,EAD!$A$447,EAD!$A$448,EAD!$A$161,EAD!$A$162)</c:f>
              <c:strCache>
                <c:ptCount val="5"/>
                <c:pt idx="0">
                  <c:v>Amounts in NOK billion</c:v>
                </c:pt>
                <c:pt idx="1">
                  <c:v>SME</c:v>
                </c:pt>
                <c:pt idx="2">
                  <c:v>LCI</c:v>
                </c:pt>
                <c:pt idx="3">
                  <c:v>Mortgages</c:v>
                </c:pt>
                <c:pt idx="4">
                  <c:v>Other exposures</c:v>
                </c:pt>
              </c:strCache>
            </c:strRef>
          </c:cat>
          <c:val>
            <c:numRef>
              <c:f>(EAD!$B$67,EAD!$B$447,EAD!$B$448,EAD!$B$161,EAD!$B$162)</c:f>
              <c:numCache>
                <c:formatCode>_(* #,##0.0_);_(* \(#,##0.0\);_(* "-"_);_(@_)</c:formatCode>
                <c:ptCount val="5"/>
                <c:pt idx="0" formatCode="@_)">
                  <c:v>0</c:v>
                </c:pt>
                <c:pt idx="1">
                  <c:v>264.65858063384007</c:v>
                </c:pt>
                <c:pt idx="2">
                  <c:v>733.42389498637556</c:v>
                </c:pt>
                <c:pt idx="3" formatCode="0.0_);\(0.0\);\-_)">
                  <c:v>778.84870032163008</c:v>
                </c:pt>
                <c:pt idx="4" formatCode="0.0_);\(0.0\);\-_)">
                  <c:v>120.59767617808002</c:v>
                </c:pt>
              </c:numCache>
            </c:numRef>
          </c:val>
        </c:ser>
        <c:dLbls>
          <c:showLegendKey val="0"/>
          <c:showVal val="0"/>
          <c:showCatName val="0"/>
          <c:showSerName val="0"/>
          <c:showPercent val="0"/>
          <c:showBubbleSize val="0"/>
          <c:showLeaderLines val="1"/>
        </c:dLbls>
        <c:gapWidth val="102"/>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(EAD!$A$70,EAD!$A$75,EAD!$A$80,EAD!$A$85)</c:f>
              <c:strCache>
                <c:ptCount val="4"/>
                <c:pt idx="0">
                  <c:v>Small and medium-sized enterprises</c:v>
                </c:pt>
                <c:pt idx="1">
                  <c:v>Small and medium-sized enterprises</c:v>
                </c:pt>
                <c:pt idx="2">
                  <c:v>Small and medium-sized enterprises</c:v>
                </c:pt>
                <c:pt idx="3">
                  <c:v>Small and medium-sized enterprises</c:v>
                </c:pt>
              </c:strCache>
            </c:strRef>
          </c:cat>
          <c:val>
            <c:numRef>
              <c:f>(EAD!$H$70,EAD!$H$75,EAD!$H$80,EAD!$H$85)</c:f>
              <c:numCache>
                <c:formatCode>_(* #,##0.0_);_(* \(#,##0.0\);_(* "-"_);_(@_)</c:formatCode>
                <c:ptCount val="4"/>
                <c:pt idx="0">
                  <c:v>139.25008812093995</c:v>
                </c:pt>
                <c:pt idx="1">
                  <c:v>96.550257198490172</c:v>
                </c:pt>
                <c:pt idx="2">
                  <c:v>20.111674041130001</c:v>
                </c:pt>
                <c:pt idx="3">
                  <c:v>4.2645622045499962</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(EAD!$A$70,EAD!$A$75,EAD!$A$80,EAD!$A$85)</c:f>
              <c:strCache>
                <c:ptCount val="4"/>
                <c:pt idx="0">
                  <c:v>Small and medium-sized enterprises</c:v>
                </c:pt>
                <c:pt idx="1">
                  <c:v>Small and medium-sized enterprises</c:v>
                </c:pt>
                <c:pt idx="2">
                  <c:v>Small and medium-sized enterprises</c:v>
                </c:pt>
                <c:pt idx="3">
                  <c:v>Small and medium-sized enterprises</c:v>
                </c:pt>
              </c:strCache>
            </c:strRef>
          </c:cat>
          <c:val>
            <c:numRef>
              <c:f>(EAD!$G$70,EAD!$G$75,EAD!$G$80,EAD!$G$85)</c:f>
              <c:numCache>
                <c:formatCode>_(* #,##0.0_);_(* \(#,##0.0\);_(* "-"_);_(@_)</c:formatCode>
                <c:ptCount val="4"/>
                <c:pt idx="0">
                  <c:v>147.53079347221993</c:v>
                </c:pt>
                <c:pt idx="1">
                  <c:v>91.772728540549963</c:v>
                </c:pt>
                <c:pt idx="2">
                  <c:v>21.156740337320006</c:v>
                </c:pt>
                <c:pt idx="3">
                  <c:v>4.2925029965599988</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(EAD!$A$70,EAD!$A$75,EAD!$A$80,EAD!$A$85)</c:f>
              <c:strCache>
                <c:ptCount val="4"/>
                <c:pt idx="0">
                  <c:v>Small and medium-sized enterprises</c:v>
                </c:pt>
                <c:pt idx="1">
                  <c:v>Small and medium-sized enterprises</c:v>
                </c:pt>
                <c:pt idx="2">
                  <c:v>Small and medium-sized enterprises</c:v>
                </c:pt>
                <c:pt idx="3">
                  <c:v>Small and medium-sized enterprises</c:v>
                </c:pt>
              </c:strCache>
            </c:strRef>
          </c:cat>
          <c:val>
            <c:numRef>
              <c:f>(EAD!$F$70,EAD!$F$75,EAD!$F$80,EAD!$F$85)</c:f>
              <c:numCache>
                <c:formatCode>_(* #,##0.0_);_(* \(#,##0.0\);_(* "-"_);_(@_)</c:formatCode>
                <c:ptCount val="4"/>
                <c:pt idx="0">
                  <c:v>151.55233916484002</c:v>
                </c:pt>
                <c:pt idx="1">
                  <c:v>88.753811731409897</c:v>
                </c:pt>
                <c:pt idx="2">
                  <c:v>19.980379331200005</c:v>
                </c:pt>
                <c:pt idx="3">
                  <c:v>3.7305134742199999</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(EAD!$A$70,EAD!$A$75,EAD!$A$80,EAD!$A$85)</c:f>
              <c:strCache>
                <c:ptCount val="4"/>
                <c:pt idx="0">
                  <c:v>Small and medium-sized enterprises</c:v>
                </c:pt>
                <c:pt idx="1">
                  <c:v>Small and medium-sized enterprises</c:v>
                </c:pt>
                <c:pt idx="2">
                  <c:v>Small and medium-sized enterprises</c:v>
                </c:pt>
                <c:pt idx="3">
                  <c:v>Small and medium-sized enterprises</c:v>
                </c:pt>
              </c:strCache>
            </c:strRef>
          </c:cat>
          <c:val>
            <c:numRef>
              <c:f>(EAD!$E$70,EAD!$E$75,EAD!$E$80,EAD!$E$85)</c:f>
              <c:numCache>
                <c:formatCode>_(* #,##0.0_);_(* \(#,##0.0\);_(* "-"_);_(@_)</c:formatCode>
                <c:ptCount val="4"/>
                <c:pt idx="0">
                  <c:v>147.86302012026005</c:v>
                </c:pt>
                <c:pt idx="1">
                  <c:v>85.194689989539896</c:v>
                </c:pt>
                <c:pt idx="2">
                  <c:v>19.358223650459987</c:v>
                </c:pt>
                <c:pt idx="3">
                  <c:v>3.6200066372899982</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(EAD!$A$70,EAD!$A$75,EAD!$A$80,EAD!$A$85)</c:f>
              <c:strCache>
                <c:ptCount val="4"/>
                <c:pt idx="0">
                  <c:v>Small and medium-sized enterprises</c:v>
                </c:pt>
                <c:pt idx="1">
                  <c:v>Small and medium-sized enterprises</c:v>
                </c:pt>
                <c:pt idx="2">
                  <c:v>Small and medium-sized enterprises</c:v>
                </c:pt>
                <c:pt idx="3">
                  <c:v>Small and medium-sized enterprises</c:v>
                </c:pt>
              </c:strCache>
            </c:strRef>
          </c:cat>
          <c:val>
            <c:numRef>
              <c:f>(EAD!$D$70,EAD!$D$75,EAD!$D$80,EAD!$D$85)</c:f>
              <c:numCache>
                <c:formatCode>_(* #,##0.0_);_(* \(#,##0.0\);_(* "-"_);_(@_)</c:formatCode>
                <c:ptCount val="4"/>
                <c:pt idx="0">
                  <c:v>150.91657880563005</c:v>
                </c:pt>
                <c:pt idx="1">
                  <c:v>85.523438046949948</c:v>
                </c:pt>
                <c:pt idx="2">
                  <c:v>19.698438560059998</c:v>
                </c:pt>
                <c:pt idx="3">
                  <c:v>3.8279490953099984</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(EAD!$A$70,EAD!$A$75,EAD!$A$80,EAD!$A$85)</c:f>
              <c:strCache>
                <c:ptCount val="4"/>
                <c:pt idx="0">
                  <c:v>Small and medium-sized enterprises</c:v>
                </c:pt>
                <c:pt idx="1">
                  <c:v>Small and medium-sized enterprises</c:v>
                </c:pt>
                <c:pt idx="2">
                  <c:v>Small and medium-sized enterprises</c:v>
                </c:pt>
                <c:pt idx="3">
                  <c:v>Small and medium-sized enterprises</c:v>
                </c:pt>
              </c:strCache>
            </c:strRef>
          </c:cat>
          <c:val>
            <c:numRef>
              <c:f>(EAD!$C$70,EAD!$C$75,EAD!$C$80,EAD!$C$85)</c:f>
              <c:numCache>
                <c:formatCode>_(* #,##0.0_);_(* \(#,##0.0\);_(* "-"_);_(@_)</c:formatCode>
                <c:ptCount val="4"/>
                <c:pt idx="0">
                  <c:v>155.08968962732007</c:v>
                </c:pt>
                <c:pt idx="1">
                  <c:v>84.852597736920046</c:v>
                </c:pt>
                <c:pt idx="2">
                  <c:v>19.65582262461</c:v>
                </c:pt>
                <c:pt idx="3">
                  <c:v>4.7307269217000076</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(EAD!$A$70,EAD!$A$75,EAD!$A$80,EAD!$A$85)</c:f>
              <c:strCache>
                <c:ptCount val="4"/>
                <c:pt idx="0">
                  <c:v>Small and medium-sized enterprises</c:v>
                </c:pt>
                <c:pt idx="1">
                  <c:v>Small and medium-sized enterprises</c:v>
                </c:pt>
                <c:pt idx="2">
                  <c:v>Small and medium-sized enterprises</c:v>
                </c:pt>
                <c:pt idx="3">
                  <c:v>Small and medium-sized enterprises</c:v>
                </c:pt>
              </c:strCache>
            </c:strRef>
          </c:cat>
          <c:val>
            <c:numRef>
              <c:f>(EAD!$B$70,EAD!$B$75,EAD!$B$80,EAD!$B$85)</c:f>
              <c:numCache>
                <c:formatCode>_(* #,##0.0_);_(* \(#,##0.0\);_(* "-"_);_(@_)</c:formatCode>
                <c:ptCount val="4"/>
                <c:pt idx="0">
                  <c:v>161.08498970326002</c:v>
                </c:pt>
                <c:pt idx="1">
                  <c:v>84.811892300429903</c:v>
                </c:pt>
                <c:pt idx="2">
                  <c:v>18.869920303879976</c:v>
                </c:pt>
                <c:pt idx="3">
                  <c:v>3.8153143277199959</c:v>
                </c:pt>
              </c:numCache>
            </c:numRef>
          </c:val>
        </c:ser>
        <c:dLbls>
          <c:showLegendKey val="0"/>
          <c:showVal val="0"/>
          <c:showCatName val="0"/>
          <c:showSerName val="0"/>
          <c:showPercent val="0"/>
          <c:showBubbleSize val="0"/>
        </c:dLbls>
        <c:gapWidth val="150"/>
        <c:axId val="71017216"/>
        <c:axId val="71018752"/>
      </c:barChart>
      <c:catAx>
        <c:axId val="7101721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1018752"/>
        <c:crosses val="autoZero"/>
        <c:auto val="1"/>
        <c:lblAlgn val="ctr"/>
        <c:lblOffset val="100"/>
        <c:noMultiLvlLbl val="0"/>
      </c:catAx>
      <c:valAx>
        <c:axId val="71018752"/>
        <c:scaling>
          <c:orientation val="minMax"/>
          <c:max val="8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71017216"/>
        <c:crosses val="autoZero"/>
        <c:crossBetween val="between"/>
      </c:valAx>
    </c:plotArea>
    <c:legend>
      <c:legendPos val="l"/>
      <c:layout>
        <c:manualLayout>
          <c:xMode val="edge"/>
          <c:yMode val="edge"/>
          <c:x val="0.78771314793053926"/>
          <c:y val="5.6625957854406134E-2"/>
          <c:w val="0.18595639117378249"/>
          <c:h val="0.38784093630268202"/>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EAD!$B$66</c:f>
              <c:strCache>
                <c:ptCount val="1"/>
                <c:pt idx="0">
                  <c:v>31 Dec.</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chemeClr val="accent2"/>
              </a:solidFill>
              <a:ln>
                <a:solidFill>
                  <a:schemeClr val="tx1">
                    <a:lumMod val="60000"/>
                    <a:lumOff val="40000"/>
                  </a:schemeClr>
                </a:solidFill>
              </a:ln>
            </c:spPr>
          </c:dPt>
          <c:dPt>
            <c:idx val="9"/>
            <c:bubble3D val="0"/>
            <c:spPr>
              <a:solidFill>
                <a:schemeClr val="bg1"/>
              </a:solidFill>
              <a:ln>
                <a:solidFill>
                  <a:schemeClr val="tx1">
                    <a:lumMod val="60000"/>
                    <a:lumOff val="40000"/>
                  </a:schemeClr>
                </a:solidFill>
              </a:ln>
            </c:spPr>
          </c:dPt>
          <c:dPt>
            <c:idx val="10"/>
            <c:bubble3D val="0"/>
            <c:spPr>
              <a:solidFill>
                <a:schemeClr val="accent2"/>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rgbClr val="80B9BA"/>
              </a:solidFill>
              <a:ln>
                <a:solidFill>
                  <a:schemeClr val="tx1">
                    <a:lumMod val="60000"/>
                    <a:lumOff val="40000"/>
                  </a:schemeClr>
                </a:solidFill>
              </a:ln>
            </c:spPr>
          </c:dPt>
          <c:dPt>
            <c:idx val="15"/>
            <c:bubble3D val="0"/>
            <c:spPr>
              <a:solidFill>
                <a:schemeClr val="accent2"/>
              </a:solidFill>
              <a:ln>
                <a:solidFill>
                  <a:schemeClr val="tx1">
                    <a:lumMod val="60000"/>
                    <a:lumOff val="40000"/>
                  </a:schemeClr>
                </a:solidFill>
              </a:ln>
            </c:spPr>
          </c:dPt>
          <c:dPt>
            <c:idx val="16"/>
            <c:bubble3D val="0"/>
            <c:spPr>
              <a:solidFill>
                <a:schemeClr val="bg1"/>
              </a:solidFill>
              <a:ln>
                <a:solidFill>
                  <a:schemeClr val="tx1">
                    <a:lumMod val="60000"/>
                    <a:lumOff val="40000"/>
                  </a:schemeClr>
                </a:solidFill>
              </a:ln>
            </c:spPr>
          </c:dPt>
          <c:dPt>
            <c:idx val="17"/>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0.22220751633986929"/>
                  <c:y val="-2.3485069444444444E-2"/>
                </c:manualLayout>
              </c:layout>
              <c:showLegendKey val="0"/>
              <c:showVal val="0"/>
              <c:showCatName val="1"/>
              <c:showSerName val="0"/>
              <c:showPercent val="0"/>
              <c:showBubbleSize val="0"/>
            </c:dLbl>
            <c:dLbl>
              <c:idx val="4"/>
              <c:layout>
                <c:manualLayout>
                  <c:x val="2.7964542483660131E-2"/>
                  <c:y val="0.19143680555555556"/>
                </c:manualLayout>
              </c:layout>
              <c:showLegendKey val="0"/>
              <c:showVal val="0"/>
              <c:showCatName val="1"/>
              <c:showSerName val="0"/>
              <c:showPercent val="0"/>
              <c:showBubbleSize val="0"/>
            </c:dLbl>
            <c:dLbl>
              <c:idx val="5"/>
              <c:layout>
                <c:manualLayout>
                  <c:x val="8.5751633986928099E-3"/>
                  <c:y val="7.1330902777777774E-2"/>
                </c:manualLayout>
              </c:layout>
              <c:showLegendKey val="0"/>
              <c:showVal val="0"/>
              <c:showCatName val="1"/>
              <c:showSerName val="0"/>
              <c:showPercent val="0"/>
              <c:showBubbleSize val="0"/>
            </c:dLbl>
            <c:dLbl>
              <c:idx val="6"/>
              <c:layout>
                <c:manualLayout>
                  <c:x val="-3.2560784313725492E-2"/>
                  <c:y val="-1.8697916666666667E-3"/>
                </c:manualLayout>
              </c:layout>
              <c:showLegendKey val="0"/>
              <c:showVal val="0"/>
              <c:showCatName val="1"/>
              <c:showSerName val="0"/>
              <c:showPercent val="0"/>
              <c:showBubbleSize val="0"/>
            </c:dLbl>
            <c:dLbl>
              <c:idx val="7"/>
              <c:layout>
                <c:manualLayout>
                  <c:x val="-2.1060784313725489E-2"/>
                  <c:y val="-6.0467361111111111E-2"/>
                </c:manualLayout>
              </c:layout>
              <c:showLegendKey val="0"/>
              <c:showVal val="0"/>
              <c:showCatName val="1"/>
              <c:showSerName val="0"/>
              <c:showPercent val="0"/>
              <c:showBubbleSize val="0"/>
            </c:dLbl>
            <c:dLbl>
              <c:idx val="8"/>
              <c:layout>
                <c:manualLayout>
                  <c:x val="-8.4967320261437906E-4"/>
                  <c:y val="-6.4344097222222216E-2"/>
                </c:manualLayout>
              </c:layout>
              <c:showLegendKey val="0"/>
              <c:showVal val="0"/>
              <c:showCatName val="1"/>
              <c:showSerName val="0"/>
              <c:showPercent val="0"/>
              <c:showBubbleSize val="0"/>
            </c:dLbl>
            <c:dLbl>
              <c:idx val="9"/>
              <c:layout>
                <c:manualLayout>
                  <c:x val="-8.1178104575163404E-3"/>
                  <c:y val="-4.1974652777777781E-2"/>
                </c:manualLayout>
              </c:layout>
              <c:showLegendKey val="0"/>
              <c:showVal val="0"/>
              <c:showCatName val="1"/>
              <c:showSerName val="0"/>
              <c:showPercent val="0"/>
              <c:showBubbleSize val="0"/>
            </c:dLbl>
            <c:dLbl>
              <c:idx val="10"/>
              <c:layout>
                <c:manualLayout>
                  <c:x val="-1.9365196078431374E-2"/>
                  <c:y val="-1.1301388888888889E-2"/>
                </c:manualLayout>
              </c:layout>
              <c:showLegendKey val="0"/>
              <c:showVal val="0"/>
              <c:showCatName val="1"/>
              <c:showSerName val="0"/>
              <c:showPercent val="0"/>
              <c:showBubbleSize val="0"/>
            </c:dLbl>
            <c:dLbl>
              <c:idx val="11"/>
              <c:layout>
                <c:manualLayout>
                  <c:x val="-2.8047549019607845E-2"/>
                  <c:y val="-1.9667361111111111E-2"/>
                </c:manualLayout>
              </c:layout>
              <c:showLegendKey val="0"/>
              <c:showVal val="0"/>
              <c:showCatName val="1"/>
              <c:showSerName val="0"/>
              <c:showPercent val="0"/>
              <c:showBubbleSize val="0"/>
            </c:dLbl>
            <c:dLbl>
              <c:idx val="12"/>
              <c:layout>
                <c:manualLayout>
                  <c:x val="2.6509150326797386E-2"/>
                  <c:y val="-1.0691666666666667E-2"/>
                </c:manualLayout>
              </c:layout>
              <c:showLegendKey val="0"/>
              <c:showVal val="0"/>
              <c:showCatName val="1"/>
              <c:showSerName val="0"/>
              <c:showPercent val="0"/>
              <c:showBubbleSize val="0"/>
            </c:dLbl>
            <c:dLbl>
              <c:idx val="13"/>
              <c:layout>
                <c:manualLayout>
                  <c:x val="0.10736552287581699"/>
                  <c:y val="1.5581944444444445E-2"/>
                </c:manualLayout>
              </c:layout>
              <c:showLegendKey val="0"/>
              <c:showVal val="0"/>
              <c:showCatName val="1"/>
              <c:showSerName val="0"/>
              <c:showPercent val="0"/>
              <c:showBubbleSize val="0"/>
            </c:dLbl>
            <c:dLbl>
              <c:idx val="14"/>
              <c:layout>
                <c:manualLayout>
                  <c:x val="1.5552287581699346E-2"/>
                  <c:y val="-1.2232291666666667E-2"/>
                </c:manualLayout>
              </c:layout>
              <c:showLegendKey val="0"/>
              <c:showVal val="0"/>
              <c:showCatName val="1"/>
              <c:showSerName val="0"/>
              <c:showPercent val="0"/>
              <c:showBubbleSize val="0"/>
            </c:dLbl>
            <c:dLbl>
              <c:idx val="15"/>
              <c:layout>
                <c:manualLayout>
                  <c:x val="2.3137254901960783E-2"/>
                  <c:y val="1.0680208333333333E-2"/>
                </c:manualLayout>
              </c:layout>
              <c:showLegendKey val="0"/>
              <c:showVal val="0"/>
              <c:showCatName val="1"/>
              <c:showSerName val="0"/>
              <c:showPercent val="0"/>
              <c:showBubbleSize val="0"/>
            </c:dLbl>
            <c:dLbl>
              <c:idx val="16"/>
              <c:layout>
                <c:manualLayout>
                  <c:x val="3.517156862745098E-2"/>
                  <c:y val="2.4546527777777778E-2"/>
                </c:manualLayout>
              </c:layout>
              <c:showLegendKey val="0"/>
              <c:showVal val="0"/>
              <c:showCatName val="1"/>
              <c:showSerName val="0"/>
              <c:showPercent val="0"/>
              <c:showBubbleSize val="0"/>
            </c:dLbl>
            <c:dLbl>
              <c:idx val="17"/>
              <c:delete val="1"/>
            </c:dLbl>
            <c:txPr>
              <a:bodyPr/>
              <a:lstStyle/>
              <a:p>
                <a:pPr>
                  <a:defRPr sz="800">
                    <a:latin typeface="+mn-lt"/>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(EAD!$A$67,EAD!$A$446,EAD!$A$448,EAD!$A$170,EAD!$A$171,EAD!$A$172,EAD!$A$173,EAD!$A$174,EAD!$A$175,EAD!$A$176,EAD!$A$177,EAD!$A$178,EAD!$A$179,EAD!$A$180,EAD!$A$181,EAD!$A$182,EAD!$A$183)</c:f>
              <c:strCache>
                <c:ptCount val="17"/>
                <c:pt idx="0">
                  <c:v>Amounts in NOK billion</c:v>
                </c:pt>
                <c:pt idx="1">
                  <c:v>PM</c:v>
                </c:pt>
                <c:pt idx="2">
                  <c:v>LCI</c:v>
                </c:pt>
                <c:pt idx="3">
                  <c:v>Commercial real estate</c:v>
                </c:pt>
                <c:pt idx="4">
                  <c:v>Shipping</c:v>
                </c:pt>
                <c:pt idx="5">
                  <c:v>Oil, gas and offshore</c:v>
                </c:pt>
                <c:pt idx="6">
                  <c:v>Energy</c:v>
                </c:pt>
                <c:pt idx="7">
                  <c:v>Health care</c:v>
                </c:pt>
                <c:pt idx="8">
                  <c:v>Public sector</c:v>
                </c:pt>
                <c:pt idx="9">
                  <c:v>Fishing and fish farming</c:v>
                </c:pt>
                <c:pt idx="10">
                  <c:v>Trade</c:v>
                </c:pt>
                <c:pt idx="11">
                  <c:v>Manufacturing</c:v>
                </c:pt>
                <c:pt idx="12">
                  <c:v>Technology, media and telecom</c:v>
                </c:pt>
                <c:pt idx="13">
                  <c:v>Services</c:v>
                </c:pt>
                <c:pt idx="14">
                  <c:v>Residential property</c:v>
                </c:pt>
                <c:pt idx="15">
                  <c:v>Mortgages and other exposures, personal customers</c:v>
                </c:pt>
                <c:pt idx="16">
                  <c:v>Other corporate customers</c:v>
                </c:pt>
              </c:strCache>
            </c:strRef>
          </c:cat>
          <c:val>
            <c:numRef>
              <c:f>(EAD!$B$67,EAD!$B$446,EAD!$B$448,EAD!$B$170,EAD!$B$171,EAD!$B$172,EAD!$B$173,EAD!$B$174,EAD!$B$175,EAD!$B$176,EAD!$B$177,EAD!$B$178,EAD!$B$179,EAD!$B$180,EAD!$B$181,EAD!$B$182,EAD!$B$183)</c:f>
              <c:numCache>
                <c:formatCode>_(* #,##0.0_);_(* \(#,##0.0\);_(* "-"_);_(@_)</c:formatCode>
                <c:ptCount val="17"/>
                <c:pt idx="0" formatCode="@_)">
                  <c:v>0</c:v>
                </c:pt>
                <c:pt idx="1">
                  <c:v>899.44637649971014</c:v>
                </c:pt>
                <c:pt idx="2">
                  <c:v>733.42389498637556</c:v>
                </c:pt>
                <c:pt idx="3" formatCode="0.0_);\(0.0\);\-_)">
                  <c:v>109.48893610537006</c:v>
                </c:pt>
                <c:pt idx="4" formatCode="0.0_);\(0.0\);\-_)">
                  <c:v>1.1806127932499999</c:v>
                </c:pt>
                <c:pt idx="5" formatCode="0.0_);\(0.0\);\-_)">
                  <c:v>0.47933210462999987</c:v>
                </c:pt>
                <c:pt idx="6" formatCode="0.0_);\(0.0\);\-_)">
                  <c:v>8.5859436080199991</c:v>
                </c:pt>
                <c:pt idx="7" formatCode="0.0_);\(0.0\);\-_)">
                  <c:v>9.3335200389999998E-2</c:v>
                </c:pt>
                <c:pt idx="8" formatCode="0.0_);\(0.0\);\-_)">
                  <c:v>12.705856533539995</c:v>
                </c:pt>
                <c:pt idx="9" formatCode="0.0_);\(0.0\);\-_)">
                  <c:v>15.240394978249997</c:v>
                </c:pt>
                <c:pt idx="10" formatCode="0.0_);\(0.0\);\-_)">
                  <c:v>15.950927050630007</c:v>
                </c:pt>
                <c:pt idx="11" formatCode="0.0_);\(0.0\);\-_)">
                  <c:v>18.52852880443</c:v>
                </c:pt>
                <c:pt idx="12" formatCode="0.0_);\(0.0\);\-_)">
                  <c:v>1.6405363033699998</c:v>
                </c:pt>
                <c:pt idx="13" formatCode="0.0_);\(0.0\);\-_)">
                  <c:v>10.392621395759996</c:v>
                </c:pt>
                <c:pt idx="14" formatCode="0.0_);\(0.0\);\-_)">
                  <c:v>43.171814691699993</c:v>
                </c:pt>
                <c:pt idx="15" formatCode="0.0_);\(0.0\);\-_)">
                  <c:v>1.0368096061100001</c:v>
                </c:pt>
                <c:pt idx="16" formatCode="0.0_);\(0.0\);\-_)">
                  <c:v>26.162931458390002</c:v>
                </c:pt>
              </c:numCache>
            </c:numRef>
          </c:val>
        </c:ser>
        <c:dLbls>
          <c:showLegendKey val="0"/>
          <c:showVal val="0"/>
          <c:showCatName val="0"/>
          <c:showSerName val="0"/>
          <c:showPercent val="0"/>
          <c:showBubbleSize val="0"/>
          <c:showLeaderLines val="1"/>
        </c:dLbls>
        <c:gapWidth val="102"/>
        <c:splitType val="pos"/>
        <c:splitPos val="14"/>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(EAD!$A$71,EAD!$A$76,EAD!$A$81,EAD!$A$86)</c:f>
              <c:strCache>
                <c:ptCount val="4"/>
                <c:pt idx="0">
                  <c:v>Large corporates and international customers 1)</c:v>
                </c:pt>
                <c:pt idx="1">
                  <c:v>Large corporates and international customers 1)</c:v>
                </c:pt>
                <c:pt idx="2">
                  <c:v>Large corporates and international customers 1)</c:v>
                </c:pt>
                <c:pt idx="3">
                  <c:v>Large corporates and international customers 1)</c:v>
                </c:pt>
              </c:strCache>
            </c:strRef>
          </c:cat>
          <c:val>
            <c:numRef>
              <c:f>(EAD!$H$71,EAD!$H$76,EAD!$H$81,EAD!$H$86)</c:f>
              <c:numCache>
                <c:formatCode>_(* #,##0.0_);_(* \(#,##0.0\);_(* "-"_);_(@_)</c:formatCode>
                <c:ptCount val="4"/>
                <c:pt idx="0">
                  <c:v>497.8278999908394</c:v>
                </c:pt>
                <c:pt idx="1">
                  <c:v>288.29722513213733</c:v>
                </c:pt>
                <c:pt idx="2">
                  <c:v>32.423615110322508</c:v>
                </c:pt>
                <c:pt idx="3">
                  <c:v>10.043317025731326</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(EAD!$A$71,EAD!$A$76,EAD!$A$81,EAD!$A$86)</c:f>
              <c:strCache>
                <c:ptCount val="4"/>
                <c:pt idx="0">
                  <c:v>Large corporates and international customers 1)</c:v>
                </c:pt>
                <c:pt idx="1">
                  <c:v>Large corporates and international customers 1)</c:v>
                </c:pt>
                <c:pt idx="2">
                  <c:v>Large corporates and international customers 1)</c:v>
                </c:pt>
                <c:pt idx="3">
                  <c:v>Large corporates and international customers 1)</c:v>
                </c:pt>
              </c:strCache>
            </c:strRef>
          </c:cat>
          <c:val>
            <c:numRef>
              <c:f>(EAD!$G$71,EAD!$G$76,EAD!$G$81,EAD!$G$86)</c:f>
              <c:numCache>
                <c:formatCode>_(* #,##0.0_);_(* \(#,##0.0\);_(* "-"_);_(@_)</c:formatCode>
                <c:ptCount val="4"/>
                <c:pt idx="0">
                  <c:v>537.34957174974011</c:v>
                </c:pt>
                <c:pt idx="1">
                  <c:v>293.6586980778219</c:v>
                </c:pt>
                <c:pt idx="2">
                  <c:v>35.237989980916524</c:v>
                </c:pt>
                <c:pt idx="3">
                  <c:v>10.996903365964243</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(EAD!$A$71,EAD!$A$76,EAD!$A$81,EAD!$A$86)</c:f>
              <c:strCache>
                <c:ptCount val="4"/>
                <c:pt idx="0">
                  <c:v>Large corporates and international customers 1)</c:v>
                </c:pt>
                <c:pt idx="1">
                  <c:v>Large corporates and international customers 1)</c:v>
                </c:pt>
                <c:pt idx="2">
                  <c:v>Large corporates and international customers 1)</c:v>
                </c:pt>
                <c:pt idx="3">
                  <c:v>Large corporates and international customers 1)</c:v>
                </c:pt>
              </c:strCache>
            </c:strRef>
          </c:cat>
          <c:val>
            <c:numRef>
              <c:f>(EAD!$F$71,EAD!$F$76,EAD!$F$81,EAD!$F$86)</c:f>
              <c:numCache>
                <c:formatCode>_(* #,##0.0_);_(* \(#,##0.0\);_(* "-"_);_(@_)</c:formatCode>
                <c:ptCount val="4"/>
                <c:pt idx="0">
                  <c:v>515.7698064173527</c:v>
                </c:pt>
                <c:pt idx="1">
                  <c:v>256.2458082160756</c:v>
                </c:pt>
                <c:pt idx="2">
                  <c:v>54.018611744525273</c:v>
                </c:pt>
                <c:pt idx="3">
                  <c:v>12.240707550438589</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(EAD!$A$71,EAD!$A$76,EAD!$A$81,EAD!$A$86)</c:f>
              <c:strCache>
                <c:ptCount val="4"/>
                <c:pt idx="0">
                  <c:v>Large corporates and international customers 1)</c:v>
                </c:pt>
                <c:pt idx="1">
                  <c:v>Large corporates and international customers 1)</c:v>
                </c:pt>
                <c:pt idx="2">
                  <c:v>Large corporates and international customers 1)</c:v>
                </c:pt>
                <c:pt idx="3">
                  <c:v>Large corporates and international customers 1)</c:v>
                </c:pt>
              </c:strCache>
            </c:strRef>
          </c:cat>
          <c:val>
            <c:numRef>
              <c:f>(EAD!$E$71,EAD!$E$76,EAD!$E$81,EAD!$E$86)</c:f>
              <c:numCache>
                <c:formatCode>_(* #,##0.0_);_(* \(#,##0.0\);_(* "-"_);_(@_)</c:formatCode>
                <c:ptCount val="4"/>
                <c:pt idx="0">
                  <c:v>495.04699378253122</c:v>
                </c:pt>
                <c:pt idx="1">
                  <c:v>219.62171203420669</c:v>
                </c:pt>
                <c:pt idx="2">
                  <c:v>81.969274801638718</c:v>
                </c:pt>
                <c:pt idx="3">
                  <c:v>13.926827713455143</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(EAD!$A$71,EAD!$A$76,EAD!$A$81,EAD!$A$86)</c:f>
              <c:strCache>
                <c:ptCount val="4"/>
                <c:pt idx="0">
                  <c:v>Large corporates and international customers 1)</c:v>
                </c:pt>
                <c:pt idx="1">
                  <c:v>Large corporates and international customers 1)</c:v>
                </c:pt>
                <c:pt idx="2">
                  <c:v>Large corporates and international customers 1)</c:v>
                </c:pt>
                <c:pt idx="3">
                  <c:v>Large corporates and international customers 1)</c:v>
                </c:pt>
              </c:strCache>
            </c:strRef>
          </c:cat>
          <c:val>
            <c:numRef>
              <c:f>(EAD!$D$71,EAD!$D$76,EAD!$D$81,EAD!$D$86)</c:f>
              <c:numCache>
                <c:formatCode>_(* #,##0.0_);_(* \(#,##0.0\);_(* "-"_);_(@_)</c:formatCode>
                <c:ptCount val="4"/>
                <c:pt idx="0">
                  <c:v>482.61281373436486</c:v>
                </c:pt>
                <c:pt idx="1">
                  <c:v>211.32711755366745</c:v>
                </c:pt>
                <c:pt idx="2">
                  <c:v>87.139912881211231</c:v>
                </c:pt>
                <c:pt idx="3">
                  <c:v>21.658981007256322</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(EAD!$A$71,EAD!$A$76,EAD!$A$81,EAD!$A$86)</c:f>
              <c:strCache>
                <c:ptCount val="4"/>
                <c:pt idx="0">
                  <c:v>Large corporates and international customers 1)</c:v>
                </c:pt>
                <c:pt idx="1">
                  <c:v>Large corporates and international customers 1)</c:v>
                </c:pt>
                <c:pt idx="2">
                  <c:v>Large corporates and international customers 1)</c:v>
                </c:pt>
                <c:pt idx="3">
                  <c:v>Large corporates and international customers 1)</c:v>
                </c:pt>
              </c:strCache>
            </c:strRef>
          </c:cat>
          <c:val>
            <c:numRef>
              <c:f>(EAD!$C$71,EAD!$C$76,EAD!$C$81,EAD!$C$86)</c:f>
              <c:numCache>
                <c:formatCode>_(* #,##0.0_);_(* \(#,##0.0\);_(* "-"_);_(@_)</c:formatCode>
                <c:ptCount val="4"/>
                <c:pt idx="0">
                  <c:v>464.77215602005117</c:v>
                </c:pt>
                <c:pt idx="1">
                  <c:v>194.80000555101216</c:v>
                </c:pt>
                <c:pt idx="2">
                  <c:v>81.163148337867426</c:v>
                </c:pt>
                <c:pt idx="3">
                  <c:v>20.74851977961637</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(EAD!$A$71,EAD!$A$76,EAD!$A$81,EAD!$A$86)</c:f>
              <c:strCache>
                <c:ptCount val="4"/>
                <c:pt idx="0">
                  <c:v>Large corporates and international customers 1)</c:v>
                </c:pt>
                <c:pt idx="1">
                  <c:v>Large corporates and international customers 1)</c:v>
                </c:pt>
                <c:pt idx="2">
                  <c:v>Large corporates and international customers 1)</c:v>
                </c:pt>
                <c:pt idx="3">
                  <c:v>Large corporates and international customers 1)</c:v>
                </c:pt>
              </c:strCache>
            </c:strRef>
          </c:cat>
          <c:val>
            <c:numRef>
              <c:f>(EAD!$B$71,EAD!$B$76,EAD!$B$81,EAD!$B$86)</c:f>
              <c:numCache>
                <c:formatCode>_(* #,##0.0_);_(* \(#,##0.0\);_(* "-"_);_(@_)</c:formatCode>
                <c:ptCount val="4"/>
                <c:pt idx="0">
                  <c:v>462.13846672920994</c:v>
                </c:pt>
                <c:pt idx="1">
                  <c:v>183.74614973511663</c:v>
                </c:pt>
                <c:pt idx="2">
                  <c:v>84.610272305393963</c:v>
                </c:pt>
                <c:pt idx="3">
                  <c:v>24.270914942902195</c:v>
                </c:pt>
              </c:numCache>
            </c:numRef>
          </c:val>
        </c:ser>
        <c:dLbls>
          <c:showLegendKey val="0"/>
          <c:showVal val="0"/>
          <c:showCatName val="0"/>
          <c:showSerName val="0"/>
          <c:showPercent val="0"/>
          <c:showBubbleSize val="0"/>
        </c:dLbls>
        <c:gapWidth val="150"/>
        <c:axId val="71137152"/>
        <c:axId val="71138688"/>
      </c:barChart>
      <c:catAx>
        <c:axId val="7113715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1138688"/>
        <c:crosses val="autoZero"/>
        <c:auto val="1"/>
        <c:lblAlgn val="ctr"/>
        <c:lblOffset val="100"/>
        <c:noMultiLvlLbl val="0"/>
      </c:catAx>
      <c:valAx>
        <c:axId val="71138688"/>
        <c:scaling>
          <c:orientation val="minMax"/>
          <c:max val="8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71137152"/>
        <c:crosses val="autoZero"/>
        <c:crossBetween val="between"/>
      </c:valAx>
    </c:plotArea>
    <c:legend>
      <c:legendPos val="l"/>
      <c:layout>
        <c:manualLayout>
          <c:xMode val="edge"/>
          <c:yMode val="edge"/>
          <c:x val="0.78356769813291549"/>
          <c:y val="6.4228927203065139E-2"/>
          <c:w val="0.17559276667972321"/>
          <c:h val="0.3688335129310345"/>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94732063080077"/>
          <c:y val="0.24219391147302829"/>
          <c:w val="0.53557065214566146"/>
          <c:h val="0.5198592157633134"/>
        </c:manualLayout>
      </c:layout>
      <c:pieChart>
        <c:varyColors val="1"/>
        <c:ser>
          <c:idx val="0"/>
          <c:order val="0"/>
          <c:tx>
            <c:strRef>
              <c:f>EAD!$B$267:$B$268</c:f>
              <c:strCache>
                <c:ptCount val="1"/>
                <c:pt idx="0">
                  <c:v>31 Dec. 2016</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2.7151336288500666E-2"/>
                  <c:y val="-6.5163335548995283E-2"/>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5.147064684341067E-2"/>
                  <c:y val="3.8661170569191897E-2"/>
                </c:manualLayout>
              </c:layout>
              <c:showLegendKey val="0"/>
              <c:showVal val="0"/>
              <c:showCatName val="1"/>
              <c:showSerName val="0"/>
              <c:showPercent val="1"/>
              <c:showBubbleSize val="0"/>
              <c:separator>
</c:separator>
            </c:dLbl>
            <c:dLbl>
              <c:idx val="3"/>
              <c:layout>
                <c:manualLayout>
                  <c:x val="0.14769887512575519"/>
                  <c:y val="0.15295434301138061"/>
                </c:manualLayout>
              </c:layout>
              <c:showLegendKey val="0"/>
              <c:showVal val="0"/>
              <c:showCatName val="1"/>
              <c:showSerName val="0"/>
              <c:showPercent val="1"/>
              <c:showBubbleSize val="0"/>
              <c:separator>
</c:separator>
            </c:dLbl>
            <c:dLbl>
              <c:idx val="4"/>
              <c:layout>
                <c:manualLayout>
                  <c:x val="-4.676966433286768E-2"/>
                  <c:y val="0.12486376370099875"/>
                </c:manualLayout>
              </c:layout>
              <c:showLegendKey val="0"/>
              <c:showVal val="0"/>
              <c:showCatName val="1"/>
              <c:showSerName val="0"/>
              <c:showPercent val="1"/>
              <c:showBubbleSize val="0"/>
              <c:separator>
</c:separator>
            </c:dLbl>
            <c:dLbl>
              <c:idx val="5"/>
              <c:layout>
                <c:manualLayout>
                  <c:x val="-5.6254108811197245E-2"/>
                  <c:y val="6.0366808666377822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EAD!$A$269:$A$277</c:f>
              <c:strCache>
                <c:ptCount val="9"/>
                <c:pt idx="0">
                  <c:v>Financial institutions</c:v>
                </c:pt>
                <c:pt idx="1">
                  <c:v>Hotels and accomo-dation</c:v>
                </c:pt>
                <c:pt idx="2">
                  <c:v>Commercial real estate</c:v>
                </c:pt>
                <c:pt idx="3">
                  <c:v>Residential real estate</c:v>
                </c:pt>
                <c:pt idx="4">
                  <c:v>Construction</c:v>
                </c:pt>
                <c:pt idx="5">
                  <c:v>Services</c:v>
                </c:pt>
                <c:pt idx="6">
                  <c:v>Public sector</c:v>
                </c:pt>
                <c:pt idx="7">
                  <c:v>Trade</c:v>
                </c:pt>
                <c:pt idx="8">
                  <c:v>Other corporate customers </c:v>
                </c:pt>
              </c:strCache>
            </c:strRef>
          </c:cat>
          <c:val>
            <c:numRef>
              <c:f>EAD!$B$269:$B$277</c:f>
              <c:numCache>
                <c:formatCode>#,##0.0_);\(#,##0.0\)</c:formatCode>
                <c:ptCount val="9"/>
                <c:pt idx="0">
                  <c:v>16.72341295315</c:v>
                </c:pt>
                <c:pt idx="1">
                  <c:v>25.906197821460001</c:v>
                </c:pt>
                <c:pt idx="2">
                  <c:v>64.450670959860005</c:v>
                </c:pt>
                <c:pt idx="3">
                  <c:v>19.46060898332</c:v>
                </c:pt>
                <c:pt idx="4">
                  <c:v>6.3692592462300004</c:v>
                </c:pt>
                <c:pt idx="5">
                  <c:v>19.328008073469999</c:v>
                </c:pt>
                <c:pt idx="6">
                  <c:v>17.380369894529998</c:v>
                </c:pt>
                <c:pt idx="7">
                  <c:v>21.071001012490001</c:v>
                </c:pt>
                <c:pt idx="8">
                  <c:v>10.68716849102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(EAD!$A$335,EAD!$A$342,EAD!$A$349,EAD!$A$356)</c:f>
              <c:strCache>
                <c:ptCount val="4"/>
                <c:pt idx="0">
                  <c:v>Nordic Corporates Division</c:v>
                </c:pt>
                <c:pt idx="1">
                  <c:v>Nordic Corporates Division</c:v>
                </c:pt>
                <c:pt idx="2">
                  <c:v>Nordic Corporates Division</c:v>
                </c:pt>
                <c:pt idx="3">
                  <c:v>Nordic Corporates Division</c:v>
                </c:pt>
              </c:strCache>
            </c:strRef>
          </c:cat>
          <c:val>
            <c:numRef>
              <c:f>(EAD!$H$335,EAD!$H$342,EAD!$H$349,EAD!$H$356)</c:f>
              <c:numCache>
                <c:formatCode>_(* #,##0.0_);_(* \(#,##0.0\);_(* ""_);_(@_)</c:formatCode>
                <c:ptCount val="4"/>
                <c:pt idx="0">
                  <c:v>150.68679715794002</c:v>
                </c:pt>
                <c:pt idx="1">
                  <c:v>49.730020906649997</c:v>
                </c:pt>
                <c:pt idx="2">
                  <c:v>6.9616884944499997</c:v>
                </c:pt>
                <c:pt idx="3">
                  <c:v>1.5389280009099993</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(EAD!$A$335,EAD!$A$342,EAD!$A$349,EAD!$A$356)</c:f>
              <c:strCache>
                <c:ptCount val="4"/>
                <c:pt idx="0">
                  <c:v>Nordic Corporates Division</c:v>
                </c:pt>
                <c:pt idx="1">
                  <c:v>Nordic Corporates Division</c:v>
                </c:pt>
                <c:pt idx="2">
                  <c:v>Nordic Corporates Division</c:v>
                </c:pt>
                <c:pt idx="3">
                  <c:v>Nordic Corporates Division</c:v>
                </c:pt>
              </c:strCache>
            </c:strRef>
          </c:cat>
          <c:val>
            <c:numRef>
              <c:f>(EAD!$G$335,EAD!$G$342,EAD!$G$349,EAD!$G$356)</c:f>
              <c:numCache>
                <c:formatCode>_(* #,##0.0_);_(* \(#,##0.0\);_(* ""_);_(@_)</c:formatCode>
                <c:ptCount val="4"/>
                <c:pt idx="0">
                  <c:v>167.08010711997994</c:v>
                </c:pt>
                <c:pt idx="1">
                  <c:v>44.855238750200009</c:v>
                </c:pt>
                <c:pt idx="2">
                  <c:v>8.2612257504399977</c:v>
                </c:pt>
                <c:pt idx="3">
                  <c:v>1.5965139433800002</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(EAD!$A$335,EAD!$A$342,EAD!$A$349,EAD!$A$356)</c:f>
              <c:strCache>
                <c:ptCount val="4"/>
                <c:pt idx="0">
                  <c:v>Nordic Corporates Division</c:v>
                </c:pt>
                <c:pt idx="1">
                  <c:v>Nordic Corporates Division</c:v>
                </c:pt>
                <c:pt idx="2">
                  <c:v>Nordic Corporates Division</c:v>
                </c:pt>
                <c:pt idx="3">
                  <c:v>Nordic Corporates Division</c:v>
                </c:pt>
              </c:strCache>
            </c:strRef>
          </c:cat>
          <c:val>
            <c:numRef>
              <c:f>(EAD!$F$335,EAD!$F$342,EAD!$F$349,EAD!$F$356)</c:f>
              <c:numCache>
                <c:formatCode>_(* #,##0.0_);_(* \(#,##0.0\);_(* ""_);_(@_)</c:formatCode>
                <c:ptCount val="4"/>
                <c:pt idx="0">
                  <c:v>170.06710555405999</c:v>
                </c:pt>
                <c:pt idx="1">
                  <c:v>33.095311616410008</c:v>
                </c:pt>
                <c:pt idx="2">
                  <c:v>9.8034146946199989</c:v>
                </c:pt>
                <c:pt idx="3">
                  <c:v>1.3625532644600002</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(EAD!$A$335,EAD!$A$342,EAD!$A$349,EAD!$A$356)</c:f>
              <c:strCache>
                <c:ptCount val="4"/>
                <c:pt idx="0">
                  <c:v>Nordic Corporates Division</c:v>
                </c:pt>
                <c:pt idx="1">
                  <c:v>Nordic Corporates Division</c:v>
                </c:pt>
                <c:pt idx="2">
                  <c:v>Nordic Corporates Division</c:v>
                </c:pt>
                <c:pt idx="3">
                  <c:v>Nordic Corporates Division</c:v>
                </c:pt>
              </c:strCache>
            </c:strRef>
          </c:cat>
          <c:val>
            <c:numRef>
              <c:f>(EAD!$E$335,EAD!$E$342,EAD!$E$349,EAD!$E$356)</c:f>
              <c:numCache>
                <c:formatCode>_(* #,##0.0_);_(* \(#,##0.0\);_(* ""_);_(@_)</c:formatCode>
                <c:ptCount val="4"/>
                <c:pt idx="0">
                  <c:v>171.12928320658997</c:v>
                </c:pt>
                <c:pt idx="1">
                  <c:v>31.091859720250003</c:v>
                </c:pt>
                <c:pt idx="2">
                  <c:v>10.66018982085</c:v>
                </c:pt>
                <c:pt idx="3">
                  <c:v>1.6893050152100004</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(EAD!$A$335,EAD!$A$342,EAD!$A$349,EAD!$A$356)</c:f>
              <c:strCache>
                <c:ptCount val="4"/>
                <c:pt idx="0">
                  <c:v>Nordic Corporates Division</c:v>
                </c:pt>
                <c:pt idx="1">
                  <c:v>Nordic Corporates Division</c:v>
                </c:pt>
                <c:pt idx="2">
                  <c:v>Nordic Corporates Division</c:v>
                </c:pt>
                <c:pt idx="3">
                  <c:v>Nordic Corporates Division</c:v>
                </c:pt>
              </c:strCache>
            </c:strRef>
          </c:cat>
          <c:val>
            <c:numRef>
              <c:f>(EAD!$D$335,EAD!$D$342,EAD!$D$349,EAD!$D$356)</c:f>
              <c:numCache>
                <c:formatCode>_(* #,##0.0_);_(* \(#,##0.0\);_(* ""_);_(@_)</c:formatCode>
                <c:ptCount val="4"/>
                <c:pt idx="0">
                  <c:v>165.80086540979005</c:v>
                </c:pt>
                <c:pt idx="1">
                  <c:v>35.678705752630002</c:v>
                </c:pt>
                <c:pt idx="2">
                  <c:v>9.3732307392399985</c:v>
                </c:pt>
                <c:pt idx="3">
                  <c:v>1.8520693854599999</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(EAD!$A$335,EAD!$A$342,EAD!$A$349,EAD!$A$356)</c:f>
              <c:strCache>
                <c:ptCount val="4"/>
                <c:pt idx="0">
                  <c:v>Nordic Corporates Division</c:v>
                </c:pt>
                <c:pt idx="1">
                  <c:v>Nordic Corporates Division</c:v>
                </c:pt>
                <c:pt idx="2">
                  <c:v>Nordic Corporates Division</c:v>
                </c:pt>
                <c:pt idx="3">
                  <c:v>Nordic Corporates Division</c:v>
                </c:pt>
              </c:strCache>
            </c:strRef>
          </c:cat>
          <c:val>
            <c:numRef>
              <c:f>(EAD!$C$335,EAD!$C$342,EAD!$C$349,EAD!$C$356)</c:f>
              <c:numCache>
                <c:formatCode>_(* #,##0.0_);_(* \(#,##0.0\);_(* ""_);_(@_)</c:formatCode>
                <c:ptCount val="4"/>
                <c:pt idx="0">
                  <c:v>168.22196199044001</c:v>
                </c:pt>
                <c:pt idx="1">
                  <c:v>29.365867191120003</c:v>
                </c:pt>
                <c:pt idx="2">
                  <c:v>7.3633858199199995</c:v>
                </c:pt>
                <c:pt idx="3">
                  <c:v>2.0290027560200001</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dLbl>
              <c:idx val="0"/>
              <c:layout>
                <c:manualLayout>
                  <c:x val="1.7659853833422386E-2"/>
                  <c:y val="0"/>
                </c:manualLayout>
              </c:layout>
              <c:showLegendKey val="0"/>
              <c:showVal val="1"/>
              <c:showCatName val="0"/>
              <c:showSerName val="0"/>
              <c:showPercent val="0"/>
              <c:showBubbleSize val="0"/>
            </c:dLbl>
            <c:dLbl>
              <c:idx val="1"/>
              <c:layout>
                <c:manualLayout>
                  <c:x val="1.3244894979454769E-2"/>
                  <c:y val="4.3102980146835224E-3"/>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(EAD!$A$335,EAD!$A$342,EAD!$A$349,EAD!$A$356)</c:f>
              <c:strCache>
                <c:ptCount val="4"/>
                <c:pt idx="0">
                  <c:v>Nordic Corporates Division</c:v>
                </c:pt>
                <c:pt idx="1">
                  <c:v>Nordic Corporates Division</c:v>
                </c:pt>
                <c:pt idx="2">
                  <c:v>Nordic Corporates Division</c:v>
                </c:pt>
                <c:pt idx="3">
                  <c:v>Nordic Corporates Division</c:v>
                </c:pt>
              </c:strCache>
            </c:strRef>
          </c:cat>
          <c:val>
            <c:numRef>
              <c:f>(EAD!$B$335,EAD!$B$342,EAD!$B$349,EAD!$B$356)</c:f>
              <c:numCache>
                <c:formatCode>_(* #,##0.0_);_(* \(#,##0.0\);_(* ""_);_(@_)</c:formatCode>
                <c:ptCount val="4"/>
                <c:pt idx="0">
                  <c:v>164.35362569287</c:v>
                </c:pt>
                <c:pt idx="1">
                  <c:v>27.717348815739999</c:v>
                </c:pt>
                <c:pt idx="2">
                  <c:v>7.4076506218600002</c:v>
                </c:pt>
                <c:pt idx="3">
                  <c:v>1.8980723050599999</c:v>
                </c:pt>
              </c:numCache>
            </c:numRef>
          </c:val>
        </c:ser>
        <c:dLbls>
          <c:showLegendKey val="0"/>
          <c:showVal val="0"/>
          <c:showCatName val="0"/>
          <c:showSerName val="0"/>
          <c:showPercent val="0"/>
          <c:showBubbleSize val="0"/>
        </c:dLbls>
        <c:gapWidth val="150"/>
        <c:axId val="75845632"/>
        <c:axId val="75847168"/>
      </c:barChart>
      <c:catAx>
        <c:axId val="7584563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5847168"/>
        <c:crosses val="autoZero"/>
        <c:auto val="1"/>
        <c:lblAlgn val="ctr"/>
        <c:lblOffset val="100"/>
        <c:noMultiLvlLbl val="0"/>
      </c:catAx>
      <c:valAx>
        <c:axId val="75847168"/>
        <c:scaling>
          <c:orientation val="minMax"/>
          <c:max val="18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5845632"/>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EAD!$B$267:$B$268</c:f>
              <c:strCache>
                <c:ptCount val="1"/>
                <c:pt idx="0">
                  <c:v>31 Dec. 2016</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4.9157409964835336E-2"/>
                  <c:y val="-5.3539183577908326E-3"/>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0.12629129734294856"/>
                  <c:y val="-1.2604044166126207E-2"/>
                </c:manualLayout>
              </c:layout>
              <c:showLegendKey val="0"/>
              <c:showVal val="0"/>
              <c:showCatName val="1"/>
              <c:showSerName val="0"/>
              <c:showPercent val="1"/>
              <c:showBubbleSize val="0"/>
              <c:separator>
</c:separator>
            </c:dLbl>
            <c:dLbl>
              <c:idx val="3"/>
              <c:layout>
                <c:manualLayout>
                  <c:x val="7.7082093796407056E-2"/>
                  <c:y val="2.5745108580910715E-2"/>
                </c:manualLayout>
              </c:layout>
              <c:showLegendKey val="0"/>
              <c:showVal val="0"/>
              <c:showCatName val="1"/>
              <c:showSerName val="0"/>
              <c:showPercent val="1"/>
              <c:showBubbleSize val="0"/>
              <c:separator>
</c:separator>
            </c:dLbl>
            <c:dLbl>
              <c:idx val="4"/>
              <c:layout>
                <c:manualLayout>
                  <c:x val="-4.6769664332867673E-2"/>
                  <c:y val="3.25036262402549E-2"/>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EAD!$A$282:$A$288</c:f>
              <c:strCache>
                <c:ptCount val="7"/>
                <c:pt idx="0">
                  <c:v>Seafood and agriculture</c:v>
                </c:pt>
                <c:pt idx="1">
                  <c:v>Healthcare</c:v>
                </c:pt>
                <c:pt idx="2">
                  <c:v>Branded goods</c:v>
                </c:pt>
                <c:pt idx="3">
                  <c:v>Forestry/ pulp and paper</c:v>
                </c:pt>
                <c:pt idx="4">
                  <c:v>Other manu-facturing industries</c:v>
                </c:pt>
                <c:pt idx="5">
                  <c:v>Technology, media and telecom</c:v>
                </c:pt>
                <c:pt idx="6">
                  <c:v>Other business activities</c:v>
                </c:pt>
              </c:strCache>
            </c:strRef>
          </c:cat>
          <c:val>
            <c:numRef>
              <c:f>EAD!$B$282:$B$288</c:f>
              <c:numCache>
                <c:formatCode>#,##0.0_);\(#,##0.0\)</c:formatCode>
                <c:ptCount val="7"/>
                <c:pt idx="0">
                  <c:v>17.424896600979999</c:v>
                </c:pt>
                <c:pt idx="1">
                  <c:v>32.699635266089999</c:v>
                </c:pt>
                <c:pt idx="2">
                  <c:v>10.56608511039</c:v>
                </c:pt>
                <c:pt idx="3">
                  <c:v>14.520696641640001</c:v>
                </c:pt>
                <c:pt idx="4">
                  <c:v>22.19507336197</c:v>
                </c:pt>
                <c:pt idx="5">
                  <c:v>32.302998985590001</c:v>
                </c:pt>
                <c:pt idx="6">
                  <c:v>16.299855005960001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(EAD!$A$336,EAD!$A$343,EAD!$A$350,EAD!$A$357)</c:f>
              <c:strCache>
                <c:ptCount val="4"/>
                <c:pt idx="0">
                  <c:v>International Corporates Division</c:v>
                </c:pt>
                <c:pt idx="1">
                  <c:v>International Corporates Division</c:v>
                </c:pt>
                <c:pt idx="2">
                  <c:v>International Corporates Division</c:v>
                </c:pt>
                <c:pt idx="3">
                  <c:v>International Corporates Division</c:v>
                </c:pt>
              </c:strCache>
            </c:strRef>
          </c:cat>
          <c:val>
            <c:numRef>
              <c:f>(EAD!$H$336,EAD!$H$343,EAD!$H$350,EAD!$H$357)</c:f>
              <c:numCache>
                <c:formatCode>_(* #,##0.0_);_(* \(#,##0.0\);_(* ""_);_(@_)</c:formatCode>
                <c:ptCount val="4"/>
                <c:pt idx="0">
                  <c:v>113.13143959701999</c:v>
                </c:pt>
                <c:pt idx="1">
                  <c:v>41.665505064729992</c:v>
                </c:pt>
                <c:pt idx="2">
                  <c:v>4.7568163551000007</c:v>
                </c:pt>
                <c:pt idx="3">
                  <c:v>0.72829382994999992</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(EAD!$A$336,EAD!$A$343,EAD!$A$350,EAD!$A$357)</c:f>
              <c:strCache>
                <c:ptCount val="4"/>
                <c:pt idx="0">
                  <c:v>International Corporates Division</c:v>
                </c:pt>
                <c:pt idx="1">
                  <c:v>International Corporates Division</c:v>
                </c:pt>
                <c:pt idx="2">
                  <c:v>International Corporates Division</c:v>
                </c:pt>
                <c:pt idx="3">
                  <c:v>International Corporates Division</c:v>
                </c:pt>
              </c:strCache>
            </c:strRef>
          </c:cat>
          <c:val>
            <c:numRef>
              <c:f>(EAD!$G$336,EAD!$G$343,EAD!$G$350,EAD!$G$357)</c:f>
              <c:numCache>
                <c:formatCode>_(* #,##0.0_);_(* \(#,##0.0\);_(* ""_);_(@_)</c:formatCode>
                <c:ptCount val="4"/>
                <c:pt idx="0">
                  <c:v>125.49768463807</c:v>
                </c:pt>
                <c:pt idx="1">
                  <c:v>41.840150363369993</c:v>
                </c:pt>
                <c:pt idx="2">
                  <c:v>5.5235908388799997</c:v>
                </c:pt>
                <c:pt idx="3">
                  <c:v>0.54125416398000015</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(EAD!$A$336,EAD!$A$343,EAD!$A$350,EAD!$A$357)</c:f>
              <c:strCache>
                <c:ptCount val="4"/>
                <c:pt idx="0">
                  <c:v>International Corporates Division</c:v>
                </c:pt>
                <c:pt idx="1">
                  <c:v>International Corporates Division</c:v>
                </c:pt>
                <c:pt idx="2">
                  <c:v>International Corporates Division</c:v>
                </c:pt>
                <c:pt idx="3">
                  <c:v>International Corporates Division</c:v>
                </c:pt>
              </c:strCache>
            </c:strRef>
          </c:cat>
          <c:val>
            <c:numRef>
              <c:f>(EAD!$F$336,EAD!$F$343,EAD!$F$350,EAD!$F$357)</c:f>
              <c:numCache>
                <c:formatCode>_(* #,##0.0_);_(* \(#,##0.0\);_(* ""_);_(@_)</c:formatCode>
                <c:ptCount val="4"/>
                <c:pt idx="0">
                  <c:v>112.48721811351004</c:v>
                </c:pt>
                <c:pt idx="1">
                  <c:v>31.913536048219996</c:v>
                </c:pt>
                <c:pt idx="2">
                  <c:v>10.399554852120001</c:v>
                </c:pt>
                <c:pt idx="3">
                  <c:v>0.58068886695999999</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(EAD!$A$336,EAD!$A$343,EAD!$A$350,EAD!$A$357)</c:f>
              <c:strCache>
                <c:ptCount val="4"/>
                <c:pt idx="0">
                  <c:v>International Corporates Division</c:v>
                </c:pt>
                <c:pt idx="1">
                  <c:v>International Corporates Division</c:v>
                </c:pt>
                <c:pt idx="2">
                  <c:v>International Corporates Division</c:v>
                </c:pt>
                <c:pt idx="3">
                  <c:v>International Corporates Division</c:v>
                </c:pt>
              </c:strCache>
            </c:strRef>
          </c:cat>
          <c:val>
            <c:numRef>
              <c:f>(EAD!$E$336,EAD!$E$343,EAD!$E$350,EAD!$E$357)</c:f>
              <c:numCache>
                <c:formatCode>_(* #,##0.0_);_(* \(#,##0.0\);_(* ""_);_(@_)</c:formatCode>
                <c:ptCount val="4"/>
                <c:pt idx="0">
                  <c:v>115.72402241791002</c:v>
                </c:pt>
                <c:pt idx="1">
                  <c:v>29.271300838169996</c:v>
                </c:pt>
                <c:pt idx="2">
                  <c:v>9.4398362517500001</c:v>
                </c:pt>
                <c:pt idx="3">
                  <c:v>0.31971558374000009</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(EAD!$A$336,EAD!$A$343,EAD!$A$350,EAD!$A$357)</c:f>
              <c:strCache>
                <c:ptCount val="4"/>
                <c:pt idx="0">
                  <c:v>International Corporates Division</c:v>
                </c:pt>
                <c:pt idx="1">
                  <c:v>International Corporates Division</c:v>
                </c:pt>
                <c:pt idx="2">
                  <c:v>International Corporates Division</c:v>
                </c:pt>
                <c:pt idx="3">
                  <c:v>International Corporates Division</c:v>
                </c:pt>
              </c:strCache>
            </c:strRef>
          </c:cat>
          <c:val>
            <c:numRef>
              <c:f>(EAD!$D$336,EAD!$D$343,EAD!$D$350,EAD!$D$357)</c:f>
              <c:numCache>
                <c:formatCode>_(* #,##0.0_);_(* \(#,##0.0\);_(* ""_);_(@_)</c:formatCode>
                <c:ptCount val="4"/>
                <c:pt idx="0">
                  <c:v>118.52866138827002</c:v>
                </c:pt>
                <c:pt idx="1">
                  <c:v>26.773483694350002</c:v>
                </c:pt>
                <c:pt idx="2">
                  <c:v>11.84068979625</c:v>
                </c:pt>
                <c:pt idx="3">
                  <c:v>0.36235435729999993</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(EAD!$A$336,EAD!$A$343,EAD!$A$350,EAD!$A$357)</c:f>
              <c:strCache>
                <c:ptCount val="4"/>
                <c:pt idx="0">
                  <c:v>International Corporates Division</c:v>
                </c:pt>
                <c:pt idx="1">
                  <c:v>International Corporates Division</c:v>
                </c:pt>
                <c:pt idx="2">
                  <c:v>International Corporates Division</c:v>
                </c:pt>
                <c:pt idx="3">
                  <c:v>International Corporates Division</c:v>
                </c:pt>
              </c:strCache>
            </c:strRef>
          </c:cat>
          <c:val>
            <c:numRef>
              <c:f>(EAD!$C$336,EAD!$C$343,EAD!$C$350,EAD!$C$357)</c:f>
              <c:numCache>
                <c:formatCode>_(* #,##0.0_);_(* \(#,##0.0\);_(* ""_);_(@_)</c:formatCode>
                <c:ptCount val="4"/>
                <c:pt idx="0">
                  <c:v>107.69495806726999</c:v>
                </c:pt>
                <c:pt idx="1">
                  <c:v>30.385984339720004</c:v>
                </c:pt>
                <c:pt idx="2">
                  <c:v>6.9435222028299997</c:v>
                </c:pt>
                <c:pt idx="3">
                  <c:v>0.36235435729999993</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dLbl>
              <c:idx val="0"/>
              <c:layout>
                <c:manualLayout>
                  <c:x val="2.1851517653958617E-2"/>
                  <c:y val="4.3046116143372016E-3"/>
                </c:manualLayout>
              </c:layout>
              <c:showLegendKey val="0"/>
              <c:showVal val="1"/>
              <c:showCatName val="0"/>
              <c:showSerName val="0"/>
              <c:showPercent val="0"/>
              <c:showBubbleSize val="0"/>
            </c:dLbl>
            <c:dLbl>
              <c:idx val="1"/>
              <c:layout>
                <c:manualLayout>
                  <c:x val="1.755467521086344E-2"/>
                  <c:y val="7.8881147601444347E-17"/>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(EAD!$A$336,EAD!$A$343,EAD!$A$350,EAD!$A$357)</c:f>
              <c:strCache>
                <c:ptCount val="4"/>
                <c:pt idx="0">
                  <c:v>International Corporates Division</c:v>
                </c:pt>
                <c:pt idx="1">
                  <c:v>International Corporates Division</c:v>
                </c:pt>
                <c:pt idx="2">
                  <c:v>International Corporates Division</c:v>
                </c:pt>
                <c:pt idx="3">
                  <c:v>International Corporates Division</c:v>
                </c:pt>
              </c:strCache>
            </c:strRef>
          </c:cat>
          <c:val>
            <c:numRef>
              <c:f>(EAD!$B$336,EAD!$B$343,EAD!$B$350,EAD!$B$357)</c:f>
              <c:numCache>
                <c:formatCode>_(* #,##0.0_);_(* \(#,##0.0\);_(* ""_);_(@_)</c:formatCode>
                <c:ptCount val="4"/>
                <c:pt idx="0">
                  <c:v>111.70857496335</c:v>
                </c:pt>
                <c:pt idx="1">
                  <c:v>27.214062439509998</c:v>
                </c:pt>
                <c:pt idx="2">
                  <c:v>6.6244877313400004</c:v>
                </c:pt>
                <c:pt idx="3">
                  <c:v>0.46211583841999998</c:v>
                </c:pt>
              </c:numCache>
            </c:numRef>
          </c:val>
        </c:ser>
        <c:dLbls>
          <c:showLegendKey val="0"/>
          <c:showVal val="0"/>
          <c:showCatName val="0"/>
          <c:showSerName val="0"/>
          <c:showPercent val="0"/>
          <c:showBubbleSize val="0"/>
        </c:dLbls>
        <c:gapWidth val="150"/>
        <c:axId val="75999104"/>
        <c:axId val="76000640"/>
      </c:barChart>
      <c:catAx>
        <c:axId val="7599910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6000640"/>
        <c:crosses val="autoZero"/>
        <c:auto val="1"/>
        <c:lblAlgn val="ctr"/>
        <c:lblOffset val="100"/>
        <c:noMultiLvlLbl val="0"/>
      </c:catAx>
      <c:valAx>
        <c:axId val="76000640"/>
        <c:scaling>
          <c:orientation val="minMax"/>
          <c:max val="18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599910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EAD!$B$267:$B$268</c:f>
              <c:strCache>
                <c:ptCount val="1"/>
                <c:pt idx="0">
                  <c:v>31 Dec. 2016</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9.7426047585779413E-2"/>
                  <c:y val="-5.346817275546125E-2"/>
                </c:manualLayout>
              </c:layout>
              <c:showLegendKey val="0"/>
              <c:showVal val="0"/>
              <c:showCatName val="1"/>
              <c:showSerName val="0"/>
              <c:showPercent val="1"/>
              <c:showBubbleSize val="0"/>
              <c:separator>
</c:separator>
            </c:dLbl>
            <c:dLbl>
              <c:idx val="1"/>
              <c:layout>
                <c:manualLayout>
                  <c:x val="2.8043421626369192E-2"/>
                  <c:y val="0.15447237354326834"/>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2.4259037738918996E-2"/>
                  <c:y val="8.8890962431972895E-3"/>
                </c:manualLayout>
              </c:layout>
              <c:showLegendKey val="0"/>
              <c:showVal val="0"/>
              <c:showCatName val="1"/>
              <c:showSerName val="0"/>
              <c:showPercent val="1"/>
              <c:showBubbleSize val="0"/>
              <c:separator>
</c:separator>
            </c:dLbl>
            <c:dLbl>
              <c:idx val="4"/>
              <c:layout>
                <c:manualLayout>
                  <c:x val="-0.11697842531993009"/>
                  <c:y val="-2.4887179382972711E-3"/>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EAD!$A$293:$A$297</c:f>
              <c:strCache>
                <c:ptCount val="5"/>
                <c:pt idx="0">
                  <c:v>Midstream</c:v>
                </c:pt>
                <c:pt idx="1">
                  <c:v>Oil and gas</c:v>
                </c:pt>
                <c:pt idx="2">
                  <c:v>Oilfield services</c:v>
                </c:pt>
                <c:pt idx="3">
                  <c:v>Power and heat</c:v>
                </c:pt>
                <c:pt idx="4">
                  <c:v>Other energy</c:v>
                </c:pt>
              </c:strCache>
            </c:strRef>
          </c:cat>
          <c:val>
            <c:numRef>
              <c:f>EAD!$B$293:$B$297</c:f>
              <c:numCache>
                <c:formatCode>#,##0.0_);\(#,##0.0\)</c:formatCode>
                <c:ptCount val="5"/>
                <c:pt idx="0">
                  <c:v>18.705857928730001</c:v>
                </c:pt>
                <c:pt idx="1">
                  <c:v>40.928613750579999</c:v>
                </c:pt>
                <c:pt idx="2">
                  <c:v>24.062265629390001</c:v>
                </c:pt>
                <c:pt idx="3">
                  <c:v>33.257665916790003</c:v>
                </c:pt>
                <c:pt idx="4">
                  <c:v>6.9297289481300002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(EAD!$A$337,EAD!$A$344,EAD!$A$351,EAD!$A$358)</c:f>
              <c:strCache>
                <c:ptCount val="4"/>
                <c:pt idx="0">
                  <c:v>Energy Division</c:v>
                </c:pt>
                <c:pt idx="1">
                  <c:v>Energy Division</c:v>
                </c:pt>
                <c:pt idx="2">
                  <c:v>Energy Division</c:v>
                </c:pt>
                <c:pt idx="3">
                  <c:v>Energy Division</c:v>
                </c:pt>
              </c:strCache>
            </c:strRef>
          </c:cat>
          <c:val>
            <c:numRef>
              <c:f>(EAD!$H$337,EAD!$H$344,EAD!$H$351,EAD!$H$358)</c:f>
              <c:numCache>
                <c:formatCode>_(* #,##0.0_);_(* \(#,##0.0\);_(* ""_);_(@_)</c:formatCode>
                <c:ptCount val="4"/>
                <c:pt idx="0">
                  <c:v>121.59564967930004</c:v>
                </c:pt>
                <c:pt idx="1">
                  <c:v>30.967235429959999</c:v>
                </c:pt>
                <c:pt idx="2">
                  <c:v>3.4991554004499998</c:v>
                </c:pt>
                <c:pt idx="3">
                  <c:v>0.20769147694999998</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(EAD!$A$337,EAD!$A$344,EAD!$A$351,EAD!$A$358)</c:f>
              <c:strCache>
                <c:ptCount val="4"/>
                <c:pt idx="0">
                  <c:v>Energy Division</c:v>
                </c:pt>
                <c:pt idx="1">
                  <c:v>Energy Division</c:v>
                </c:pt>
                <c:pt idx="2">
                  <c:v>Energy Division</c:v>
                </c:pt>
                <c:pt idx="3">
                  <c:v>Energy Division</c:v>
                </c:pt>
              </c:strCache>
            </c:strRef>
          </c:cat>
          <c:val>
            <c:numRef>
              <c:f>(EAD!$G$337,EAD!$G$344,EAD!$G$351,EAD!$G$358)</c:f>
              <c:numCache>
                <c:formatCode>_(* #,##0.0_);_(* \(#,##0.0\);_(* ""_);_(@_)</c:formatCode>
                <c:ptCount val="4"/>
                <c:pt idx="0">
                  <c:v>125.94863496653001</c:v>
                </c:pt>
                <c:pt idx="1">
                  <c:v>29.140868267749998</c:v>
                </c:pt>
                <c:pt idx="2">
                  <c:v>5.4101334378599999</c:v>
                </c:pt>
                <c:pt idx="3">
                  <c:v>1.01199165681</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(EAD!$A$337,EAD!$A$344,EAD!$A$351,EAD!$A$358)</c:f>
              <c:strCache>
                <c:ptCount val="4"/>
                <c:pt idx="0">
                  <c:v>Energy Division</c:v>
                </c:pt>
                <c:pt idx="1">
                  <c:v>Energy Division</c:v>
                </c:pt>
                <c:pt idx="2">
                  <c:v>Energy Division</c:v>
                </c:pt>
                <c:pt idx="3">
                  <c:v>Energy Division</c:v>
                </c:pt>
              </c:strCache>
            </c:strRef>
          </c:cat>
          <c:val>
            <c:numRef>
              <c:f>(EAD!$F$337,EAD!$F$344,EAD!$F$351,EAD!$F$358)</c:f>
              <c:numCache>
                <c:formatCode>_(* #,##0.0_);_(* \(#,##0.0\);_(* ""_);_(@_)</c:formatCode>
                <c:ptCount val="4"/>
                <c:pt idx="0">
                  <c:v>115.83502565351999</c:v>
                </c:pt>
                <c:pt idx="1">
                  <c:v>28.65466031023</c:v>
                </c:pt>
                <c:pt idx="2">
                  <c:v>5.0663772621400005</c:v>
                </c:pt>
                <c:pt idx="3">
                  <c:v>3.0262681029499996</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(EAD!$A$337,EAD!$A$344,EAD!$A$351,EAD!$A$358)</c:f>
              <c:strCache>
                <c:ptCount val="4"/>
                <c:pt idx="0">
                  <c:v>Energy Division</c:v>
                </c:pt>
                <c:pt idx="1">
                  <c:v>Energy Division</c:v>
                </c:pt>
                <c:pt idx="2">
                  <c:v>Energy Division</c:v>
                </c:pt>
                <c:pt idx="3">
                  <c:v>Energy Division</c:v>
                </c:pt>
              </c:strCache>
            </c:strRef>
          </c:cat>
          <c:val>
            <c:numRef>
              <c:f>(EAD!$E$337,EAD!$E$346,EAD!$E$351,EAD!$E$358)</c:f>
              <c:numCache>
                <c:formatCode>_(* #,##0.0_);_(* \(#,##0.0\);_(* ""_);_(@_)</c:formatCode>
                <c:ptCount val="4"/>
                <c:pt idx="0">
                  <c:v>100.07532300720001</c:v>
                </c:pt>
                <c:pt idx="1">
                  <c:v>19.715669437791885</c:v>
                </c:pt>
                <c:pt idx="2">
                  <c:v>15.593038704990002</c:v>
                </c:pt>
                <c:pt idx="3">
                  <c:v>2.6967373367699996</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(EAD!$A$337,EAD!$A$344,EAD!$A$351,EAD!$A$358)</c:f>
              <c:strCache>
                <c:ptCount val="4"/>
                <c:pt idx="0">
                  <c:v>Energy Division</c:v>
                </c:pt>
                <c:pt idx="1">
                  <c:v>Energy Division</c:v>
                </c:pt>
                <c:pt idx="2">
                  <c:v>Energy Division</c:v>
                </c:pt>
                <c:pt idx="3">
                  <c:v>Energy Division</c:v>
                </c:pt>
              </c:strCache>
            </c:strRef>
          </c:cat>
          <c:val>
            <c:numRef>
              <c:f>(EAD!$D$337,EAD!$D$346,EAD!$D$351,EAD!$D$358)</c:f>
              <c:numCache>
                <c:formatCode>_(* #,##0.0_);_(* \(#,##0.0\);_(* ""_);_(@_)</c:formatCode>
                <c:ptCount val="4"/>
                <c:pt idx="0">
                  <c:v>93.261426222220038</c:v>
                </c:pt>
                <c:pt idx="1">
                  <c:v>20.235673876622876</c:v>
                </c:pt>
                <c:pt idx="2">
                  <c:v>15.1248455751</c:v>
                </c:pt>
                <c:pt idx="3">
                  <c:v>4.821562436649999</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(EAD!$A$337,EAD!$A$344,EAD!$A$351,EAD!$A$358)</c:f>
              <c:strCache>
                <c:ptCount val="4"/>
                <c:pt idx="0">
                  <c:v>Energy Division</c:v>
                </c:pt>
                <c:pt idx="1">
                  <c:v>Energy Division</c:v>
                </c:pt>
                <c:pt idx="2">
                  <c:v>Energy Division</c:v>
                </c:pt>
                <c:pt idx="3">
                  <c:v>Energy Division</c:v>
                </c:pt>
              </c:strCache>
            </c:strRef>
          </c:cat>
          <c:val>
            <c:numRef>
              <c:f>(EAD!$C$337,EAD!$C$344,EAD!$C$351,EAD!$C$358)</c:f>
              <c:numCache>
                <c:formatCode>_(* #,##0.0_);_(* \(#,##0.0\);_(* ""_);_(@_)</c:formatCode>
                <c:ptCount val="4"/>
                <c:pt idx="0">
                  <c:v>87.020383415400005</c:v>
                </c:pt>
                <c:pt idx="1">
                  <c:v>21.072535314629999</c:v>
                </c:pt>
                <c:pt idx="2">
                  <c:v>14.411235354950003</c:v>
                </c:pt>
                <c:pt idx="3">
                  <c:v>4.1071054438499992</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dLbl>
              <c:idx val="0"/>
              <c:layout>
                <c:manualLayout>
                  <c:x val="2.2175953443768416E-2"/>
                  <c:y val="0"/>
                </c:manualLayout>
              </c:layout>
              <c:showLegendKey val="0"/>
              <c:showVal val="1"/>
              <c:showCatName val="0"/>
              <c:showSerName val="0"/>
              <c:showPercent val="0"/>
              <c:showBubbleSize val="0"/>
            </c:dLbl>
            <c:dLbl>
              <c:idx val="1"/>
              <c:layout>
                <c:manualLayout>
                  <c:x val="8.9297893554098357E-3"/>
                  <c:y val="8.0112446711889018E-17"/>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(EAD!$A$337,EAD!$A$344,EAD!$A$351,EAD!$A$358)</c:f>
              <c:strCache>
                <c:ptCount val="4"/>
                <c:pt idx="0">
                  <c:v>Energy Division</c:v>
                </c:pt>
                <c:pt idx="1">
                  <c:v>Energy Division</c:v>
                </c:pt>
                <c:pt idx="2">
                  <c:v>Energy Division</c:v>
                </c:pt>
                <c:pt idx="3">
                  <c:v>Energy Division</c:v>
                </c:pt>
              </c:strCache>
            </c:strRef>
          </c:cat>
          <c:val>
            <c:numRef>
              <c:f>(EAD!$B$337,EAD!$B$346,EAD!$B$351,EAD!$B$358)</c:f>
              <c:numCache>
                <c:formatCode>_(* #,##0.0_);_(* \(#,##0.0\);_(* ""_);_(@_)</c:formatCode>
                <c:ptCount val="4"/>
                <c:pt idx="0">
                  <c:v>86.309450743349998</c:v>
                </c:pt>
                <c:pt idx="1">
                  <c:v>20.031537975696502</c:v>
                </c:pt>
                <c:pt idx="2">
                  <c:v>14.60318503859</c:v>
                </c:pt>
                <c:pt idx="3">
                  <c:v>4.5956437887000003</c:v>
                </c:pt>
              </c:numCache>
            </c:numRef>
          </c:val>
        </c:ser>
        <c:dLbls>
          <c:showLegendKey val="0"/>
          <c:showVal val="0"/>
          <c:showCatName val="0"/>
          <c:showSerName val="0"/>
          <c:showPercent val="0"/>
          <c:showBubbleSize val="0"/>
        </c:dLbls>
        <c:gapWidth val="150"/>
        <c:axId val="76394496"/>
        <c:axId val="76396032"/>
      </c:barChart>
      <c:catAx>
        <c:axId val="7639449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6396032"/>
        <c:crosses val="autoZero"/>
        <c:auto val="1"/>
        <c:lblAlgn val="ctr"/>
        <c:lblOffset val="100"/>
        <c:noMultiLvlLbl val="0"/>
      </c:catAx>
      <c:valAx>
        <c:axId val="76396032"/>
        <c:scaling>
          <c:orientation val="minMax"/>
          <c:max val="18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639449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EAD!$B$229:$B$230</c:f>
              <c:strCache>
                <c:ptCount val="1"/>
                <c:pt idx="0">
                  <c:v>31 Dec. 2016</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4.8852560315475455E-2"/>
                  <c:y val="-4.3277344859662122E-2"/>
                </c:manualLayout>
              </c:layout>
              <c:showLegendKey val="0"/>
              <c:showVal val="0"/>
              <c:showCatName val="1"/>
              <c:showSerName val="0"/>
              <c:showPercent val="1"/>
              <c:showBubbleSize val="0"/>
              <c:separator>
</c:separator>
            </c:dLbl>
            <c:dLbl>
              <c:idx val="1"/>
              <c:layout>
                <c:manualLayout>
                  <c:x val="9.9308036009405257E-2"/>
                  <c:y val="-5.963280714751213E-2"/>
                </c:manualLayout>
              </c:layout>
              <c:showLegendKey val="0"/>
              <c:showVal val="0"/>
              <c:showCatName val="1"/>
              <c:showSerName val="0"/>
              <c:showPercent val="1"/>
              <c:showBubbleSize val="0"/>
              <c:separator>
</c:separator>
            </c:dLbl>
            <c:dLbl>
              <c:idx val="2"/>
              <c:layout>
                <c:manualLayout>
                  <c:x val="7.386214579814887E-2"/>
                  <c:y val="7.5395753379639177E-2"/>
                </c:manualLayout>
              </c:layout>
              <c:showLegendKey val="0"/>
              <c:showVal val="0"/>
              <c:showCatName val="1"/>
              <c:showSerName val="0"/>
              <c:showPercent val="1"/>
              <c:showBubbleSize val="0"/>
              <c:separator>
</c:separator>
            </c:dLbl>
            <c:dLbl>
              <c:idx val="3"/>
              <c:layout>
                <c:manualLayout>
                  <c:x val="-7.3154107422816861E-2"/>
                  <c:y val="0.16241415131648573"/>
                </c:manualLayout>
              </c:layout>
              <c:showLegendKey val="0"/>
              <c:showVal val="0"/>
              <c:showCatName val="1"/>
              <c:showSerName val="0"/>
              <c:showPercent val="1"/>
              <c:showBubbleSize val="0"/>
              <c:separator>
</c:separator>
            </c:dLbl>
            <c:dLbl>
              <c:idx val="4"/>
              <c:layout>
                <c:manualLayout>
                  <c:x val="-0.18467241308524501"/>
                  <c:y val="0.10216062964056347"/>
                </c:manualLayout>
              </c:layout>
              <c:showLegendKey val="0"/>
              <c:showVal val="0"/>
              <c:showCatName val="1"/>
              <c:showSerName val="0"/>
              <c:showPercent val="1"/>
              <c:showBubbleSize val="0"/>
              <c:separator>
</c:separator>
            </c:dLbl>
            <c:dLbl>
              <c:idx val="5"/>
              <c:layout>
                <c:manualLayout>
                  <c:x val="-0.1130251922489456"/>
                  <c:y val="-5.7013134221944959E-3"/>
                </c:manualLayout>
              </c:layout>
              <c:showLegendKey val="0"/>
              <c:showVal val="0"/>
              <c:showCatName val="1"/>
              <c:showSerName val="0"/>
              <c:showPercent val="1"/>
              <c:showBubbleSize val="0"/>
              <c:separator>
</c:separator>
            </c:dLbl>
            <c:dLbl>
              <c:idx val="6"/>
              <c:layout>
                <c:manualLayout>
                  <c:x val="0.10373301490742616"/>
                  <c:y val="-4.7088316223939039E-2"/>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7.967365849309703E-2"/>
                  <c:y val="3.7692301564734442E-3"/>
                </c:manualLayout>
              </c:layout>
              <c:showLegendKey val="0"/>
              <c:showVal val="0"/>
              <c:showCatName val="1"/>
              <c:showSerName val="0"/>
              <c:showPercent val="1"/>
              <c:showBubbleSize val="0"/>
              <c:separator>
</c:separator>
            </c:dLbl>
            <c:dLbl>
              <c:idx val="9"/>
              <c:layout>
                <c:manualLayout>
                  <c:x val="-6.6070661074315584E-2"/>
                  <c:y val="-1.9124955365291151E-2"/>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EAD!$A$231:$A$237</c:f>
              <c:strCache>
                <c:ptCount val="7"/>
                <c:pt idx="0">
                  <c:v>Oslo/ Akershus</c:v>
                </c:pt>
                <c:pt idx="1">
                  <c:v>Eastern Norway excl. Oslo/ Akershus</c:v>
                </c:pt>
                <c:pt idx="2">
                  <c:v>Western Norway</c:v>
                </c:pt>
                <c:pt idx="3">
                  <c:v>Central/ Northern Norway</c:v>
                </c:pt>
                <c:pt idx="4">
                  <c:v>Sweden</c:v>
                </c:pt>
                <c:pt idx="5">
                  <c:v>Baltics and Poland</c:v>
                </c:pt>
                <c:pt idx="6">
                  <c:v>Other Europe</c:v>
                </c:pt>
              </c:strCache>
            </c:strRef>
          </c:cat>
          <c:val>
            <c:numRef>
              <c:f>EAD!$B$231:$B$237</c:f>
              <c:numCache>
                <c:formatCode>0.0_);\(0.0\)</c:formatCode>
                <c:ptCount val="7"/>
                <c:pt idx="0">
                  <c:v>52.680861803643381</c:v>
                </c:pt>
                <c:pt idx="1">
                  <c:v>57.316159746528839</c:v>
                </c:pt>
                <c:pt idx="2">
                  <c:v>42.202068932224932</c:v>
                </c:pt>
                <c:pt idx="3">
                  <c:v>34.455263422399319</c:v>
                </c:pt>
                <c:pt idx="4">
                  <c:v>4.312377250851414</c:v>
                </c:pt>
                <c:pt idx="5">
                  <c:v>8.4437221409998084</c:v>
                </c:pt>
                <c:pt idx="6">
                  <c:v>2.890981457236466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EAD!$B$267:$B$268</c:f>
              <c:strCache>
                <c:ptCount val="1"/>
                <c:pt idx="0">
                  <c:v>31 Dec. 2016</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Lbls>
            <c:dLbl>
              <c:idx val="0"/>
              <c:layout>
                <c:manualLayout>
                  <c:x val="0.14569456566280595"/>
                  <c:y val="-1.684089545311614E-2"/>
                </c:manualLayout>
              </c:layout>
              <c:showLegendKey val="0"/>
              <c:showVal val="0"/>
              <c:showCatName val="1"/>
              <c:showSerName val="0"/>
              <c:showPercent val="1"/>
              <c:showBubbleSize val="0"/>
              <c:separator>
</c:separator>
            </c:dLbl>
            <c:dLbl>
              <c:idx val="1"/>
              <c:layout>
                <c:manualLayout>
                  <c:x val="8.0699986801307161E-2"/>
                  <c:y val="1.4961064569238607E-2"/>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7.7082093796407056E-2"/>
                  <c:y val="8.7253194957274696E-2"/>
                </c:manualLayout>
              </c:layout>
              <c:showLegendKey val="0"/>
              <c:showVal val="0"/>
              <c:showCatName val="1"/>
              <c:showSerName val="0"/>
              <c:showPercent val="1"/>
              <c:showBubbleSize val="0"/>
              <c:separator>
</c:separator>
            </c:dLbl>
            <c:dLbl>
              <c:idx val="4"/>
              <c:layout>
                <c:manualLayout>
                  <c:x val="5.8868934215918984E-3"/>
                  <c:y val="9.7784847931430802E-2"/>
                </c:manualLayout>
              </c:layout>
              <c:showLegendKey val="0"/>
              <c:showVal val="0"/>
              <c:showCatName val="1"/>
              <c:showSerName val="0"/>
              <c:showPercent val="1"/>
              <c:showBubbleSize val="0"/>
              <c:separator>
</c:separator>
            </c:dLbl>
            <c:dLbl>
              <c:idx val="5"/>
              <c:layout>
                <c:manualLayout>
                  <c:x val="-8.6235490939546577E-2"/>
                  <c:y val="7.8506626094908799E-2"/>
                </c:manualLayout>
              </c:layout>
              <c:showLegendKey val="0"/>
              <c:showVal val="0"/>
              <c:showCatName val="1"/>
              <c:showSerName val="0"/>
              <c:showPercent val="1"/>
              <c:showBubbleSize val="0"/>
              <c:separator>
</c:separator>
            </c:dLbl>
            <c:dLbl>
              <c:idx val="6"/>
              <c:layout>
                <c:manualLayout>
                  <c:x val="-0.12865097611589418"/>
                  <c:y val="6.7955062567198118E-2"/>
                </c:manualLayout>
              </c:layout>
              <c:showLegendKey val="0"/>
              <c:showVal val="0"/>
              <c:showCatName val="1"/>
              <c:showSerName val="0"/>
              <c:showPercent val="1"/>
              <c:showBubbleSize val="0"/>
              <c:separator>
</c:separator>
            </c:dLbl>
            <c:dLbl>
              <c:idx val="7"/>
              <c:layout>
                <c:manualLayout>
                  <c:x val="-5.9599008508665181E-2"/>
                  <c:y val="1.634690775371881E-2"/>
                </c:manualLayout>
              </c:layout>
              <c:showLegendKey val="0"/>
              <c:showVal val="0"/>
              <c:showCatName val="1"/>
              <c:showSerName val="0"/>
              <c:showPercent val="1"/>
              <c:showBubbleSize val="0"/>
              <c:separator>
</c:separator>
            </c:dLbl>
            <c:dLbl>
              <c:idx val="8"/>
              <c:layout>
                <c:manualLayout>
                  <c:x val="-0.11966031678244891"/>
                  <c:y val="4.7754432844449142E-2"/>
                </c:manualLayout>
              </c:layout>
              <c:showLegendKey val="0"/>
              <c:showVal val="0"/>
              <c:showCatName val="1"/>
              <c:showSerName val="0"/>
              <c:showPercent val="1"/>
              <c:showBubbleSize val="0"/>
              <c:separator>
</c:separator>
            </c:dLbl>
            <c:dLbl>
              <c:idx val="9"/>
              <c:layout>
                <c:manualLayout>
                  <c:x val="-3.0826030862828264E-2"/>
                  <c:y val="-0.10269691880750889"/>
                </c:manualLayout>
              </c:layout>
              <c:showLegendKey val="0"/>
              <c:showVal val="0"/>
              <c:showCatName val="1"/>
              <c:showSerName val="0"/>
              <c:showPercent val="1"/>
              <c:showBubbleSize val="0"/>
              <c:separator>
</c:separator>
            </c:dLbl>
            <c:dLbl>
              <c:idx val="10"/>
              <c:layout>
                <c:manualLayout>
                  <c:x val="0.13573991802989815"/>
                  <c:y val="-7.9463705807153243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EAD!$A$302:$A$312</c:f>
              <c:strCache>
                <c:ptCount val="11"/>
                <c:pt idx="0">
                  <c:v>Chemical and product tankers</c:v>
                </c:pt>
                <c:pt idx="1">
                  <c:v>Container</c:v>
                </c:pt>
                <c:pt idx="2">
                  <c:v>Crude oil tankers</c:v>
                </c:pt>
                <c:pt idx="3">
                  <c:v>Cruise</c:v>
                </c:pt>
                <c:pt idx="4">
                  <c:v>Dry cargo</c:v>
                </c:pt>
                <c:pt idx="5">
                  <c:v>Gas</c:v>
                </c:pt>
                <c:pt idx="6">
                  <c:v>Logistics</c:v>
                </c:pt>
                <c:pt idx="7">
                  <c:v>Offshore</c:v>
                </c:pt>
                <c:pt idx="8">
                  <c:v>RoRo/PCC</c:v>
                </c:pt>
                <c:pt idx="9">
                  <c:v>Other shipping</c:v>
                </c:pt>
                <c:pt idx="10">
                  <c:v>Other non-shipping</c:v>
                </c:pt>
              </c:strCache>
            </c:strRef>
          </c:cat>
          <c:val>
            <c:numRef>
              <c:f>EAD!$B$302:$B$312</c:f>
              <c:numCache>
                <c:formatCode>#,##0.0_);\(#,##0.0\)</c:formatCode>
                <c:ptCount val="11"/>
                <c:pt idx="0">
                  <c:v>13.7074845899</c:v>
                </c:pt>
                <c:pt idx="1">
                  <c:v>16.903965678639999</c:v>
                </c:pt>
                <c:pt idx="2">
                  <c:v>23.486942345100001</c:v>
                </c:pt>
                <c:pt idx="3">
                  <c:v>9.7932958792899996</c:v>
                </c:pt>
                <c:pt idx="4">
                  <c:v>21.20448840713</c:v>
                </c:pt>
                <c:pt idx="5">
                  <c:v>19.769063111049999</c:v>
                </c:pt>
                <c:pt idx="6">
                  <c:v>6.6058495727800004</c:v>
                </c:pt>
                <c:pt idx="7">
                  <c:v>53.434999515740003</c:v>
                </c:pt>
                <c:pt idx="8">
                  <c:v>3.70386757653</c:v>
                </c:pt>
                <c:pt idx="9">
                  <c:v>6.3918314913799996</c:v>
                </c:pt>
                <c:pt idx="10">
                  <c:v>3.6918819622600001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(EAD!$A$338,EAD!$A$345,EAD!$A$352,EAD!$A$359)</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(EAD!$H$338,EAD!$H$345,EAD!$H$352,EAD!$H$359)</c:f>
              <c:numCache>
                <c:formatCode>_(* #,##0.0_);_(* \(#,##0.0\);_(* ""_);_(@_)</c:formatCode>
                <c:ptCount val="4"/>
                <c:pt idx="0">
                  <c:v>65.969322410900006</c:v>
                </c:pt>
                <c:pt idx="1">
                  <c:v>132.52874075053998</c:v>
                </c:pt>
                <c:pt idx="2">
                  <c:v>11.70275866391</c:v>
                </c:pt>
                <c:pt idx="3">
                  <c:v>3.3233991460899999</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(EAD!$A$338,EAD!$A$345,EAD!$A$352,EAD!$A$359)</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(EAD!$G$338,EAD!$G$345,EAD!$G$352,EAD!$G$359)</c:f>
              <c:numCache>
                <c:formatCode>_(* #,##0.0_);_(* \(#,##0.0\);_(* ""_);_(@_)</c:formatCode>
                <c:ptCount val="4"/>
                <c:pt idx="0">
                  <c:v>67.498843634070013</c:v>
                </c:pt>
                <c:pt idx="1">
                  <c:v>142.61534397690994</c:v>
                </c:pt>
                <c:pt idx="2">
                  <c:v>10.389786384000001</c:v>
                </c:pt>
                <c:pt idx="3">
                  <c:v>3.5577292117700003</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(EAD!$A$338,EAD!$A$345,EAD!$A$352,EAD!$A$359)</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(EAD!$F$338,EAD!$F$345,EAD!$F$352,EAD!$F$359)</c:f>
              <c:numCache>
                <c:formatCode>_(* #,##0.0_);_(* \(#,##0.0\);_(* ""_);_(@_)</c:formatCode>
                <c:ptCount val="4"/>
                <c:pt idx="0">
                  <c:v>55.29425179527999</c:v>
                </c:pt>
                <c:pt idx="1">
                  <c:v>135.77440860485999</c:v>
                </c:pt>
                <c:pt idx="2">
                  <c:v>23.388214423180003</c:v>
                </c:pt>
                <c:pt idx="3">
                  <c:v>3.2639770794100005</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(EAD!$A$338,EAD!$A$345,EAD!$A$352,EAD!$A$359)</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(EAD!$E$338,EAD!$E$345,EAD!$E$352,EAD!$E$359)</c:f>
              <c:numCache>
                <c:formatCode>_(* #,##0.0_);_(* \(#,##0.0\);_(* ""_);_(@_)</c:formatCode>
                <c:ptCount val="4"/>
                <c:pt idx="0">
                  <c:v>44.11560069163</c:v>
                </c:pt>
                <c:pt idx="1">
                  <c:v>106.87080821377</c:v>
                </c:pt>
                <c:pt idx="2">
                  <c:v>39.803147075519988</c:v>
                </c:pt>
                <c:pt idx="3">
                  <c:v>5.4516029017399994</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(EAD!$A$338,EAD!$A$345,EAD!$A$352,EAD!$A$359)</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(EAD!$D$338,EAD!$D$345,EAD!$D$352,EAD!$D$359)</c:f>
              <c:numCache>
                <c:formatCode>_(* #,##0.0_);_(* \(#,##0.0\);_(* ""_);_(@_)</c:formatCode>
                <c:ptCount val="4"/>
                <c:pt idx="0">
                  <c:v>38.393874319010003</c:v>
                </c:pt>
                <c:pt idx="1">
                  <c:v>98.004483724980005</c:v>
                </c:pt>
                <c:pt idx="2">
                  <c:v>44.317459604610008</c:v>
                </c:pt>
                <c:pt idx="3">
                  <c:v>11.091188494110003</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(EAD!$A$338,EAD!$A$345,EAD!$A$352,EAD!$A$359)</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(EAD!$C$338,EAD!$C$345,EAD!$C$352,EAD!$C$359)</c:f>
              <c:numCache>
                <c:formatCode>_(* #,##0.0_);_(* \(#,##0.0\);_(* ""_);_(@_)</c:formatCode>
                <c:ptCount val="4"/>
                <c:pt idx="0">
                  <c:v>36.323432240190002</c:v>
                </c:pt>
                <c:pt idx="1">
                  <c:v>84.885882021089998</c:v>
                </c:pt>
                <c:pt idx="2">
                  <c:v>46.339572053309972</c:v>
                </c:pt>
                <c:pt idx="3">
                  <c:v>11.091188494110003</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dLbl>
              <c:idx val="0"/>
              <c:layout>
                <c:manualLayout>
                  <c:x val="4.4177508708534889E-3"/>
                  <c:y val="0"/>
                </c:manualLayout>
              </c:layout>
              <c:showLegendKey val="0"/>
              <c:showVal val="1"/>
              <c:showCatName val="0"/>
              <c:showSerName val="0"/>
              <c:showPercent val="0"/>
              <c:showBubbleSize val="0"/>
            </c:dLbl>
            <c:dLbl>
              <c:idx val="1"/>
              <c:layout>
                <c:manualLayout>
                  <c:x val="1.3166006408147581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(EAD!$A$338,EAD!$A$345,EAD!$A$352,EAD!$A$359)</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(EAD!$B$338,EAD!$B$345,EAD!$B$352,EAD!$B$359)</c:f>
              <c:numCache>
                <c:formatCode>_(* #,##0.0_);_(* \(#,##0.0\);_(* ""_);_(@_)</c:formatCode>
                <c:ptCount val="4"/>
                <c:pt idx="0">
                  <c:v>33.469305567760003</c:v>
                </c:pt>
                <c:pt idx="1">
                  <c:v>80.768770238819997</c:v>
                </c:pt>
                <c:pt idx="2">
                  <c:v>50.096697733100001</c:v>
                </c:pt>
                <c:pt idx="3">
                  <c:v>14.358896590120001</c:v>
                </c:pt>
              </c:numCache>
            </c:numRef>
          </c:val>
        </c:ser>
        <c:dLbls>
          <c:showLegendKey val="0"/>
          <c:showVal val="0"/>
          <c:showCatName val="0"/>
          <c:showSerName val="0"/>
          <c:showPercent val="0"/>
          <c:showBubbleSize val="0"/>
        </c:dLbls>
        <c:gapWidth val="150"/>
        <c:axId val="76167808"/>
        <c:axId val="76190080"/>
      </c:barChart>
      <c:catAx>
        <c:axId val="7616780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6190080"/>
        <c:crosses val="autoZero"/>
        <c:auto val="1"/>
        <c:lblAlgn val="ctr"/>
        <c:lblOffset val="100"/>
        <c:noMultiLvlLbl val="0"/>
      </c:catAx>
      <c:valAx>
        <c:axId val="76190080"/>
        <c:scaling>
          <c:orientation val="minMax"/>
          <c:max val="18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616780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(EAD!$A$367,EAD!$A$373,EAD!$A$379,EAD!$A$385)</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(EAD!$H$367,EAD!$H$373,EAD!$H$379,EAD!$H$385)</c:f>
              <c:numCache>
                <c:formatCode>_(* #,##0.0_);_(* \(#,##0.0\);_(* ""_);_(@_)</c:formatCode>
                <c:ptCount val="4"/>
                <c:pt idx="0">
                  <c:v>1.1833088135200001</c:v>
                </c:pt>
                <c:pt idx="1">
                  <c:v>22.770572933120008</c:v>
                </c:pt>
                <c:pt idx="2">
                  <c:v>0.45500096355000008</c:v>
                </c:pt>
                <c:pt idx="3">
                  <c:v>6.2361699999943377E-6</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(EAD!$A$367,EAD!$A$373,EAD!$A$379,EAD!$A$385)</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(EAD!$G$367,EAD!$G$373,EAD!$G$379,EAD!$G$385)</c:f>
              <c:numCache>
                <c:formatCode>_(* #,##0.0_);_(* \(#,##0.0\);_(* ""_);_(@_)</c:formatCode>
                <c:ptCount val="4"/>
                <c:pt idx="0">
                  <c:v>4.6855341926999996</c:v>
                </c:pt>
                <c:pt idx="1">
                  <c:v>21.029596835420001</c:v>
                </c:pt>
                <c:pt idx="2">
                  <c:v>0.25576236835999999</c:v>
                </c:pt>
                <c:pt idx="3">
                  <c:v>5.9334699999913573E-6</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(EAD!$A$367,EAD!$A$373,EAD!$A$379,EAD!$A$385)</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(EAD!$F$367,EAD!$F$373,EAD!$F$379,EAD!$F$385)</c:f>
              <c:numCache>
                <c:formatCode>_(* #,##0.0_);_(* \(#,##0.0\);_(* ""_);_(@_)</c:formatCode>
                <c:ptCount val="4"/>
                <c:pt idx="0">
                  <c:v>4.7540900206299979</c:v>
                </c:pt>
                <c:pt idx="1">
                  <c:v>18.65779314441</c:v>
                </c:pt>
                <c:pt idx="2">
                  <c:v>0.75983299444000008</c:v>
                </c:pt>
                <c:pt idx="3">
                  <c:v>1E-13</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(EAD!$A$367,EAD!$A$373,EAD!$A$379,EAD!$A$385)</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(EAD!$E$367,EAD!$E$373,EAD!$E$379,EAD!$E$385)</c:f>
              <c:numCache>
                <c:formatCode>_(* #,##0.0_);_(* \(#,##0.0\);_(* ""_);_(@_)</c:formatCode>
                <c:ptCount val="4"/>
                <c:pt idx="0">
                  <c:v>2.4336477964299998</c:v>
                </c:pt>
                <c:pt idx="1">
                  <c:v>18.070684142900006</c:v>
                </c:pt>
                <c:pt idx="2">
                  <c:v>0.23768185804</c:v>
                </c:pt>
                <c:pt idx="3">
                  <c:v>6.2108900000005957E-6</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(EAD!$A$367,EAD!$A$373,EAD!$A$379,EAD!$A$385)</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(EAD!$D$367,EAD!$D$373,EAD!$D$379,EAD!$D$385)</c:f>
              <c:numCache>
                <c:formatCode>_(* #,##0.0_);_(* \(#,##0.0\);_(* ""_);_(@_)</c:formatCode>
                <c:ptCount val="4"/>
                <c:pt idx="0">
                  <c:v>4.5586115004000005</c:v>
                </c:pt>
                <c:pt idx="1">
                  <c:v>14.673958294890003</c:v>
                </c:pt>
                <c:pt idx="2">
                  <c:v>3.10931951371</c:v>
                </c:pt>
                <c:pt idx="3">
                  <c:v>6.393979999989271E-6</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(EAD!$A$367,EAD!$A$373,EAD!$A$379,EAD!$A$385)</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(EAD!$C$367,EAD!$C$373,EAD!$C$379,EAD!$C$385)</c:f>
              <c:numCache>
                <c:formatCode>_(* #,##0.0_);_(* \(#,##0.0\);_(* ""_);_(@_)</c:formatCode>
                <c:ptCount val="4"/>
                <c:pt idx="0">
                  <c:v>4.9994330662199999</c:v>
                </c:pt>
                <c:pt idx="1">
                  <c:v>14.996075569349999</c:v>
                </c:pt>
                <c:pt idx="2">
                  <c:v>3.4976187437499999</c:v>
                </c:pt>
                <c:pt idx="3">
                  <c:v>6.2692100000083449E-6</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(EAD!$A$367,EAD!$A$373,EAD!$A$379,EAD!$A$385)</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(EAD!$B$367,EAD!$B$373,EAD!$B$379,EAD!$B$385)</c:f>
              <c:numCache>
                <c:formatCode>_(* #,##0.0_);_(* \(#,##0.0\);_(* ""_);_(@_)</c:formatCode>
                <c:ptCount val="4"/>
                <c:pt idx="0">
                  <c:v>1.14836781912</c:v>
                </c:pt>
                <c:pt idx="1">
                  <c:v>18.927900160099998</c:v>
                </c:pt>
                <c:pt idx="2">
                  <c:v>3.3928853028799999</c:v>
                </c:pt>
                <c:pt idx="3">
                  <c:v>1.7789063000000001E-2</c:v>
                </c:pt>
              </c:numCache>
            </c:numRef>
          </c:val>
        </c:ser>
        <c:dLbls>
          <c:showLegendKey val="0"/>
          <c:showVal val="0"/>
          <c:showCatName val="0"/>
          <c:showSerName val="0"/>
          <c:showPercent val="0"/>
          <c:showBubbleSize val="0"/>
        </c:dLbls>
        <c:gapWidth val="150"/>
        <c:axId val="76246400"/>
        <c:axId val="76268672"/>
      </c:barChart>
      <c:catAx>
        <c:axId val="7624640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6268672"/>
        <c:crosses val="autoZero"/>
        <c:auto val="1"/>
        <c:lblAlgn val="ctr"/>
        <c:lblOffset val="100"/>
        <c:noMultiLvlLbl val="0"/>
      </c:catAx>
      <c:valAx>
        <c:axId val="7626867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624640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(EAD!$A$368,EAD!$A$374,EAD!$A$380,EAD!$A$386)</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(EAD!$H$368,EAD!$H$374,EAD!$H$380,EAD!$H$386)</c:f>
              <c:numCache>
                <c:formatCode>_(* #,##0.0_);_(* \(#,##0.0\);_(* ""_);_(@_)</c:formatCode>
                <c:ptCount val="4"/>
                <c:pt idx="0">
                  <c:v>0.86644030816000006</c:v>
                </c:pt>
                <c:pt idx="1">
                  <c:v>21.515677084249997</c:v>
                </c:pt>
                <c:pt idx="2">
                  <c:v>2.3329946574800005</c:v>
                </c:pt>
                <c:pt idx="3">
                  <c:v>1.1506613539499999</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(EAD!$A$368,EAD!$A$374,EAD!$A$380,EAD!$A$386)</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(EAD!$G$368,EAD!$G$374,EAD!$G$380,EAD!$G$386)</c:f>
              <c:numCache>
                <c:formatCode>_(* #,##0.0_);_(* \(#,##0.0\);_(* ""_);_(@_)</c:formatCode>
                <c:ptCount val="4"/>
                <c:pt idx="0">
                  <c:v>0.92395509720999991</c:v>
                </c:pt>
                <c:pt idx="1">
                  <c:v>21.851965558349988</c:v>
                </c:pt>
                <c:pt idx="2">
                  <c:v>2.9241978763500005</c:v>
                </c:pt>
                <c:pt idx="3">
                  <c:v>1.5274200966700004</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(EAD!$A$368,EAD!$A$374,EAD!$A$380,EAD!$A$386)</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(EAD!$F$368,EAD!$F$374,EAD!$F$380,EAD!$F$386)</c:f>
              <c:numCache>
                <c:formatCode>_(* #,##0.0_);_(* \(#,##0.0\);_(* ""_);_(@_)</c:formatCode>
                <c:ptCount val="4"/>
                <c:pt idx="0">
                  <c:v>0.64754148084999985</c:v>
                </c:pt>
                <c:pt idx="1">
                  <c:v>19.108251122279999</c:v>
                </c:pt>
                <c:pt idx="2">
                  <c:v>3.4973048094200001</c:v>
                </c:pt>
                <c:pt idx="3">
                  <c:v>1.3279395234</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(EAD!$A$368,EAD!$A$374,EAD!$A$380,EAD!$A$386)</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(EAD!$E$368,EAD!$E$374,EAD!$E$380,EAD!$E$386)</c:f>
              <c:numCache>
                <c:formatCode>_(* #,##0.0_);_(* \(#,##0.0\);_(* ""_);_(@_)</c:formatCode>
                <c:ptCount val="4"/>
                <c:pt idx="0">
                  <c:v>0.59088587640000012</c:v>
                </c:pt>
                <c:pt idx="1">
                  <c:v>16.330814297040003</c:v>
                </c:pt>
                <c:pt idx="2">
                  <c:v>3.3078335361499995</c:v>
                </c:pt>
                <c:pt idx="3">
                  <c:v>1.3427064169499994</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(EAD!$A$368,EAD!$A$374,EAD!$A$380,EAD!$A$386)</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(EAD!$D$368,EAD!$D$374,EAD!$D$380,EAD!$D$386)</c:f>
              <c:numCache>
                <c:formatCode>_(* #,##0.0_);_(* \(#,##0.0\);_(* ""_);_(@_)</c:formatCode>
                <c:ptCount val="4"/>
                <c:pt idx="0">
                  <c:v>0.91481065547000007</c:v>
                </c:pt>
                <c:pt idx="1">
                  <c:v>15.279993987590005</c:v>
                </c:pt>
                <c:pt idx="2">
                  <c:v>3.8954958449499997</c:v>
                </c:pt>
                <c:pt idx="3">
                  <c:v>1.2853108626700005</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(EAD!$A$368,EAD!$A$374,EAD!$A$380,EAD!$A$386)</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(EAD!$C$368,EAD!$C$374,EAD!$C$380,EAD!$C$386)</c:f>
              <c:numCache>
                <c:formatCode>_(* #,##0.0_);_(* \(#,##0.0\);_(* ""_);_(@_)</c:formatCode>
                <c:ptCount val="4"/>
                <c:pt idx="0">
                  <c:v>0.45152272368000002</c:v>
                </c:pt>
                <c:pt idx="1">
                  <c:v>13.30658728839</c:v>
                </c:pt>
                <c:pt idx="2">
                  <c:v>5.2486370855700004</c:v>
                </c:pt>
                <c:pt idx="3">
                  <c:v>1.19702999388</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(EAD!$A$368,EAD!$A$374,EAD!$A$380,EAD!$A$386)</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(EAD!$B$368,EAD!$B$374,EAD!$B$380,EAD!$B$386)</c:f>
              <c:numCache>
                <c:formatCode>_(* #,##0.0_);_(* \(#,##0.0\);_(* ""_);_(@_)</c:formatCode>
                <c:ptCount val="4"/>
                <c:pt idx="0">
                  <c:v>0.47995131626999998</c:v>
                </c:pt>
                <c:pt idx="1">
                  <c:v>12.736059064379999</c:v>
                </c:pt>
                <c:pt idx="2">
                  <c:v>6.7871522025899997</c:v>
                </c:pt>
                <c:pt idx="3">
                  <c:v>1.20132582389</c:v>
                </c:pt>
              </c:numCache>
            </c:numRef>
          </c:val>
        </c:ser>
        <c:dLbls>
          <c:showLegendKey val="0"/>
          <c:showVal val="0"/>
          <c:showCatName val="0"/>
          <c:showSerName val="0"/>
          <c:showPercent val="0"/>
          <c:showBubbleSize val="0"/>
        </c:dLbls>
        <c:gapWidth val="150"/>
        <c:axId val="76464128"/>
        <c:axId val="76465664"/>
      </c:barChart>
      <c:catAx>
        <c:axId val="7646412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6465664"/>
        <c:crosses val="autoZero"/>
        <c:auto val="1"/>
        <c:lblAlgn val="ctr"/>
        <c:lblOffset val="100"/>
        <c:noMultiLvlLbl val="0"/>
      </c:catAx>
      <c:valAx>
        <c:axId val="76465664"/>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646412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(EAD!$A$369,EAD!$A$375,EAD!$A$381,EAD!$A$387)</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(EAD!$H$369,EAD!$H$375,EAD!$H$381,EAD!$H$387)</c:f>
              <c:numCache>
                <c:formatCode>_(* #,##0.0_);_(* \(#,##0.0\);_(* ""_);_(@_)</c:formatCode>
                <c:ptCount val="4"/>
                <c:pt idx="0">
                  <c:v>7.8536764294199992</c:v>
                </c:pt>
                <c:pt idx="1">
                  <c:v>11.763444078130002</c:v>
                </c:pt>
                <c:pt idx="2">
                  <c:v>2.1939616421100001</c:v>
                </c:pt>
                <c:pt idx="3">
                  <c:v>0.50547926148</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(EAD!$A$369,EAD!$A$375,EAD!$A$381,EAD!$A$387)</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(EAD!$G$369,EAD!$G$375,EAD!$G$381,EAD!$G$387)</c:f>
              <c:numCache>
                <c:formatCode>_(* #,##0.0_);_(* \(#,##0.0\);_(* ""_);_(@_)</c:formatCode>
                <c:ptCount val="4"/>
                <c:pt idx="0">
                  <c:v>8.0338172759800024</c:v>
                </c:pt>
                <c:pt idx="1">
                  <c:v>14.437592122240003</c:v>
                </c:pt>
                <c:pt idx="2">
                  <c:v>0.12801853967000001</c:v>
                </c:pt>
                <c:pt idx="3">
                  <c:v>0.22103184765999997</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(EAD!$A$369,EAD!$A$375,EAD!$A$381,EAD!$A$387)</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(EAD!$F$369,EAD!$F$375,EAD!$F$381,EAD!$F$387)</c:f>
              <c:numCache>
                <c:formatCode>_(* #,##0.0_);_(* \(#,##0.0\);_(* ""_);_(@_)</c:formatCode>
                <c:ptCount val="4"/>
                <c:pt idx="0">
                  <c:v>7.9094645431700004</c:v>
                </c:pt>
                <c:pt idx="1">
                  <c:v>11.452886648899998</c:v>
                </c:pt>
                <c:pt idx="2">
                  <c:v>3.1751657424900013</c:v>
                </c:pt>
                <c:pt idx="3">
                  <c:v>0.16087916662999993</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(EAD!$A$369,EAD!$A$375,EAD!$A$381,EAD!$A$387)</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(EAD!$E$369,EAD!$E$375,EAD!$E$381,EAD!$E$387)</c:f>
              <c:numCache>
                <c:formatCode>_(* #,##0.0_);_(* \(#,##0.0\);_(* ""_);_(@_)</c:formatCode>
                <c:ptCount val="4"/>
                <c:pt idx="0">
                  <c:v>7.0372662868000013</c:v>
                </c:pt>
                <c:pt idx="1">
                  <c:v>10.097158657390006</c:v>
                </c:pt>
                <c:pt idx="2">
                  <c:v>3.467241551319999</c:v>
                </c:pt>
                <c:pt idx="3">
                  <c:v>0.35391651504999994</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(EAD!$A$369,EAD!$A$375,EAD!$A$381,EAD!$A$387)</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(EAD!$D$369,EAD!$D$375,EAD!$D$381,EAD!$D$387)</c:f>
              <c:numCache>
                <c:formatCode>_(* #,##0.0_);_(* \(#,##0.0\);_(* ""_);_(@_)</c:formatCode>
                <c:ptCount val="4"/>
                <c:pt idx="0">
                  <c:v>2.4674825880599998</c:v>
                </c:pt>
                <c:pt idx="1">
                  <c:v>12.681043048049998</c:v>
                </c:pt>
                <c:pt idx="2">
                  <c:v>4.1738093437999995</c:v>
                </c:pt>
                <c:pt idx="3">
                  <c:v>0.87428601632999992</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(EAD!$A$369,EAD!$A$375,EAD!$A$381,EAD!$A$387)</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(EAD!$C$369,EAD!$C$375,EAD!$C$381,EAD!$C$387)</c:f>
              <c:numCache>
                <c:formatCode>_(* #,##0.0_);_(* \(#,##0.0\);_(* ""_);_(@_)</c:formatCode>
                <c:ptCount val="4"/>
                <c:pt idx="0">
                  <c:v>2.7061162108499999</c:v>
                </c:pt>
                <c:pt idx="1">
                  <c:v>11.02594907648</c:v>
                </c:pt>
                <c:pt idx="2">
                  <c:v>3.1406929154599998</c:v>
                </c:pt>
                <c:pt idx="3">
                  <c:v>0.97969420178</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(EAD!$A$369,EAD!$A$375,EAD!$A$381,EAD!$A$387)</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(EAD!$B$369,EAD!$B$375,EAD!$B$381,EAD!$B$387)</c:f>
              <c:numCache>
                <c:formatCode>_(* #,##0.0_);_(* \(#,##0.0\);_(* ""_);_(@_)</c:formatCode>
                <c:ptCount val="4"/>
                <c:pt idx="0">
                  <c:v>2.6883558833999999</c:v>
                </c:pt>
                <c:pt idx="1">
                  <c:v>10.200524414049999</c:v>
                </c:pt>
                <c:pt idx="2">
                  <c:v>3.28893349205</c:v>
                </c:pt>
                <c:pt idx="3">
                  <c:v>0.72615188913999995</c:v>
                </c:pt>
              </c:numCache>
            </c:numRef>
          </c:val>
        </c:ser>
        <c:dLbls>
          <c:showLegendKey val="0"/>
          <c:showVal val="0"/>
          <c:showCatName val="0"/>
          <c:showSerName val="0"/>
          <c:showPercent val="0"/>
          <c:showBubbleSize val="0"/>
        </c:dLbls>
        <c:gapWidth val="150"/>
        <c:axId val="76583296"/>
        <c:axId val="76584832"/>
      </c:barChart>
      <c:catAx>
        <c:axId val="7658329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6584832"/>
        <c:crosses val="autoZero"/>
        <c:auto val="1"/>
        <c:lblAlgn val="ctr"/>
        <c:lblOffset val="100"/>
        <c:noMultiLvlLbl val="0"/>
      </c:catAx>
      <c:valAx>
        <c:axId val="7658483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658329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(EAD!$A$370,EAD!$A$376,EAD!$A$382,EAD!$A$388)</c:f>
              <c:strCache>
                <c:ptCount val="4"/>
                <c:pt idx="0">
                  <c:v>Other</c:v>
                </c:pt>
                <c:pt idx="1">
                  <c:v>Other</c:v>
                </c:pt>
                <c:pt idx="2">
                  <c:v>Other</c:v>
                </c:pt>
                <c:pt idx="3">
                  <c:v>Other</c:v>
                </c:pt>
              </c:strCache>
            </c:strRef>
          </c:cat>
          <c:val>
            <c:numRef>
              <c:f>(EAD!$H$370,EAD!$H$376,EAD!$H$382,EAD!$H$388)</c:f>
              <c:numCache>
                <c:formatCode>_(* #,##0.0_);_(* \(#,##0.0\);_(* ""_);_(@_)</c:formatCode>
                <c:ptCount val="4"/>
                <c:pt idx="0">
                  <c:v>56.065896859800006</c:v>
                </c:pt>
                <c:pt idx="1">
                  <c:v>76.47904665503998</c:v>
                </c:pt>
                <c:pt idx="2">
                  <c:v>6.7208014007700001</c:v>
                </c:pt>
                <c:pt idx="3">
                  <c:v>1.6672522944899997</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(EAD!$A$370,EAD!$A$376,EAD!$A$382,EAD!$A$388)</c:f>
              <c:strCache>
                <c:ptCount val="4"/>
                <c:pt idx="0">
                  <c:v>Other</c:v>
                </c:pt>
                <c:pt idx="1">
                  <c:v>Other</c:v>
                </c:pt>
                <c:pt idx="2">
                  <c:v>Other</c:v>
                </c:pt>
                <c:pt idx="3">
                  <c:v>Other</c:v>
                </c:pt>
              </c:strCache>
            </c:strRef>
          </c:cat>
          <c:val>
            <c:numRef>
              <c:f>(EAD!$G$370,EAD!$G$376,EAD!$G$382,EAD!$G$388)</c:f>
              <c:numCache>
                <c:formatCode>_(* #,##0.0_);_(* \(#,##0.0\);_(* ""_);_(@_)</c:formatCode>
                <c:ptCount val="4"/>
                <c:pt idx="0">
                  <c:v>53.855537068180006</c:v>
                </c:pt>
                <c:pt idx="1">
                  <c:v>85.296189460899953</c:v>
                </c:pt>
                <c:pt idx="2">
                  <c:v>7.0818075996199985</c:v>
                </c:pt>
                <c:pt idx="3">
                  <c:v>1.8092713339700002</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(EAD!$A$370,EAD!$A$376,EAD!$A$382,EAD!$A$388)</c:f>
              <c:strCache>
                <c:ptCount val="4"/>
                <c:pt idx="0">
                  <c:v>Other</c:v>
                </c:pt>
                <c:pt idx="1">
                  <c:v>Other</c:v>
                </c:pt>
                <c:pt idx="2">
                  <c:v>Other</c:v>
                </c:pt>
                <c:pt idx="3">
                  <c:v>Other</c:v>
                </c:pt>
              </c:strCache>
            </c:strRef>
          </c:cat>
          <c:val>
            <c:numRef>
              <c:f>(EAD!$F$370,EAD!$F$376,EAD!$F$382,EAD!$F$388)</c:f>
              <c:numCache>
                <c:formatCode>_(* #,##0.0_);_(* \(#,##0.0\);_(* ""_);_(@_)</c:formatCode>
                <c:ptCount val="4"/>
                <c:pt idx="0">
                  <c:v>41.983155750629997</c:v>
                </c:pt>
                <c:pt idx="1">
                  <c:v>86.555477689269992</c:v>
                </c:pt>
                <c:pt idx="2">
                  <c:v>15.955910876830005</c:v>
                </c:pt>
                <c:pt idx="3">
                  <c:v>1.7752619354600003</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(EAD!$A$370,EAD!$A$376,EAD!$A$382,EAD!$A$388)</c:f>
              <c:strCache>
                <c:ptCount val="4"/>
                <c:pt idx="0">
                  <c:v>Other</c:v>
                </c:pt>
                <c:pt idx="1">
                  <c:v>Other</c:v>
                </c:pt>
                <c:pt idx="2">
                  <c:v>Other</c:v>
                </c:pt>
                <c:pt idx="3">
                  <c:v>Other</c:v>
                </c:pt>
              </c:strCache>
            </c:strRef>
          </c:cat>
          <c:val>
            <c:numRef>
              <c:f>(EAD!$E$370,EAD!$E$376,EAD!$E$382,EAD!$E$388)</c:f>
              <c:numCache>
                <c:formatCode>_(* #,##0.0_);_(* \(#,##0.0\);_(* ""_);_(@_)</c:formatCode>
                <c:ptCount val="4"/>
                <c:pt idx="0">
                  <c:v>34.053800731999992</c:v>
                </c:pt>
                <c:pt idx="1">
                  <c:v>62.37215111643998</c:v>
                </c:pt>
                <c:pt idx="2">
                  <c:v>32.790390130009989</c:v>
                </c:pt>
                <c:pt idx="3">
                  <c:v>3.7549737588500003</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(EAD!$A$370,EAD!$A$376,EAD!$A$382,EAD!$A$388)</c:f>
              <c:strCache>
                <c:ptCount val="4"/>
                <c:pt idx="0">
                  <c:v>Other</c:v>
                </c:pt>
                <c:pt idx="1">
                  <c:v>Other</c:v>
                </c:pt>
                <c:pt idx="2">
                  <c:v>Other</c:v>
                </c:pt>
                <c:pt idx="3">
                  <c:v>Other</c:v>
                </c:pt>
              </c:strCache>
            </c:strRef>
          </c:cat>
          <c:val>
            <c:numRef>
              <c:f>(EAD!$D$370,EAD!$D$376,EAD!$D$382,EAD!$D$388)</c:f>
              <c:numCache>
                <c:formatCode>_(* #,##0.0_);_(* \(#,##0.0\);_(* ""_);_(@_)</c:formatCode>
                <c:ptCount val="4"/>
                <c:pt idx="0">
                  <c:v>30.452969575079997</c:v>
                </c:pt>
                <c:pt idx="1">
                  <c:v>55.369488394450009</c:v>
                </c:pt>
                <c:pt idx="2">
                  <c:v>33.138834902150016</c:v>
                </c:pt>
                <c:pt idx="3">
                  <c:v>8.9315852211300033</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(EAD!$A$370,EAD!$A$376,EAD!$A$382,EAD!$A$388)</c:f>
              <c:strCache>
                <c:ptCount val="4"/>
                <c:pt idx="0">
                  <c:v>Other</c:v>
                </c:pt>
                <c:pt idx="1">
                  <c:v>Other</c:v>
                </c:pt>
                <c:pt idx="2">
                  <c:v>Other</c:v>
                </c:pt>
                <c:pt idx="3">
                  <c:v>Other</c:v>
                </c:pt>
              </c:strCache>
            </c:strRef>
          </c:cat>
          <c:val>
            <c:numRef>
              <c:f>(EAD!$C$370,EAD!$C$376,EAD!$C$382,EAD!$C$388)</c:f>
              <c:numCache>
                <c:formatCode>_(* #,##0.0_);_(* \(#,##0.0\);_(* ""_);_(@_)</c:formatCode>
                <c:ptCount val="4"/>
                <c:pt idx="0">
                  <c:v>28.166360239439999</c:v>
                </c:pt>
                <c:pt idx="1">
                  <c:v>45.557270086869998</c:v>
                </c:pt>
                <c:pt idx="2">
                  <c:v>34.452623308530001</c:v>
                </c:pt>
                <c:pt idx="3">
                  <c:v>8.9144580292400004</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dLbl>
              <c:idx val="0"/>
              <c:layout>
                <c:manualLayout>
                  <c:x val="8.819444444444444E-3"/>
                  <c:y val="0"/>
                </c:manualLayout>
              </c:layout>
              <c:showLegendKey val="0"/>
              <c:showVal val="1"/>
              <c:showCatName val="0"/>
              <c:showSerName val="0"/>
              <c:showPercent val="0"/>
              <c:showBubbleSize val="0"/>
            </c:dLbl>
            <c:dLbl>
              <c:idx val="1"/>
              <c:layout>
                <c:manualLayout>
                  <c:x val="8.751905865327465E-3"/>
                  <c:y val="4.409722222222222E-3"/>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(EAD!$A$370,EAD!$A$376,EAD!$A$382,EAD!$A$388)</c:f>
              <c:strCache>
                <c:ptCount val="4"/>
                <c:pt idx="0">
                  <c:v>Other</c:v>
                </c:pt>
                <c:pt idx="1">
                  <c:v>Other</c:v>
                </c:pt>
                <c:pt idx="2">
                  <c:v>Other</c:v>
                </c:pt>
                <c:pt idx="3">
                  <c:v>Other</c:v>
                </c:pt>
              </c:strCache>
            </c:strRef>
          </c:cat>
          <c:val>
            <c:numRef>
              <c:f>(EAD!$B$370,EAD!$B$376,EAD!$B$382,EAD!$B$388)</c:f>
              <c:numCache>
                <c:formatCode>_(* #,##0.0_);_(* \(#,##0.0\);_(* ""_);_(@_)</c:formatCode>
                <c:ptCount val="4"/>
                <c:pt idx="0">
                  <c:v>29.152630548969999</c:v>
                </c:pt>
                <c:pt idx="1">
                  <c:v>38.90428660029</c:v>
                </c:pt>
                <c:pt idx="2">
                  <c:v>36.627726735579998</c:v>
                </c:pt>
                <c:pt idx="3">
                  <c:v>12.413629814089999</c:v>
                </c:pt>
              </c:numCache>
            </c:numRef>
          </c:val>
        </c:ser>
        <c:dLbls>
          <c:showLegendKey val="0"/>
          <c:showVal val="0"/>
          <c:showCatName val="0"/>
          <c:showSerName val="0"/>
          <c:showPercent val="0"/>
          <c:showBubbleSize val="0"/>
        </c:dLbls>
        <c:gapWidth val="150"/>
        <c:axId val="76656000"/>
        <c:axId val="76661888"/>
      </c:barChart>
      <c:catAx>
        <c:axId val="7665600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6661888"/>
        <c:crosses val="autoZero"/>
        <c:auto val="1"/>
        <c:lblAlgn val="ctr"/>
        <c:lblOffset val="100"/>
        <c:noMultiLvlLbl val="0"/>
      </c:catAx>
      <c:valAx>
        <c:axId val="76661888"/>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665600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EAD!$B$66</c:f>
              <c:strCache>
                <c:ptCount val="1"/>
                <c:pt idx="0">
                  <c:v>31 Dec.</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rgbClr val="80B9BA"/>
              </a:solidFill>
              <a:ln>
                <a:solidFill>
                  <a:schemeClr val="tx1">
                    <a:lumMod val="60000"/>
                    <a:lumOff val="40000"/>
                  </a:schemeClr>
                </a:solidFill>
              </a:ln>
            </c:spPr>
          </c:dPt>
          <c:dPt>
            <c:idx val="15"/>
            <c:bubble3D val="0"/>
            <c:spPr>
              <a:solidFill>
                <a:schemeClr val="accent2"/>
              </a:solidFill>
              <a:ln>
                <a:solidFill>
                  <a:schemeClr val="tx1">
                    <a:lumMod val="60000"/>
                    <a:lumOff val="40000"/>
                  </a:schemeClr>
                </a:solidFill>
              </a:ln>
            </c:spPr>
          </c:dPt>
          <c:dPt>
            <c:idx val="16"/>
            <c:bubble3D val="0"/>
            <c:spPr>
              <a:solidFill>
                <a:schemeClr val="bg1"/>
              </a:solidFill>
              <a:ln>
                <a:solidFill>
                  <a:schemeClr val="tx1">
                    <a:lumMod val="60000"/>
                    <a:lumOff val="40000"/>
                  </a:schemeClr>
                </a:solidFill>
              </a:ln>
            </c:spPr>
          </c:dPt>
          <c:dPt>
            <c:idx val="17"/>
            <c:bubble3D val="0"/>
            <c:spPr>
              <a:solidFill>
                <a:schemeClr val="accent2"/>
              </a:solidFill>
              <a:ln>
                <a:solidFill>
                  <a:schemeClr val="tx1">
                    <a:lumMod val="60000"/>
                    <a:lumOff val="40000"/>
                  </a:schemeClr>
                </a:solidFill>
              </a:ln>
            </c:spPr>
          </c:dPt>
          <c:dPt>
            <c:idx val="18"/>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4.2421405228758167E-2"/>
                  <c:y val="1.9096180555555557E-2"/>
                </c:manualLayout>
              </c:layout>
              <c:showLegendKey val="0"/>
              <c:showVal val="0"/>
              <c:showCatName val="1"/>
              <c:showSerName val="0"/>
              <c:showPercent val="0"/>
              <c:showBubbleSize val="0"/>
            </c:dLbl>
            <c:dLbl>
              <c:idx val="4"/>
              <c:layout>
                <c:manualLayout>
                  <c:x val="-1.5669117647058823E-2"/>
                  <c:y val="-2.5812152777777778E-2"/>
                </c:manualLayout>
              </c:layout>
              <c:showLegendKey val="0"/>
              <c:showVal val="0"/>
              <c:showCatName val="1"/>
              <c:showSerName val="0"/>
              <c:showPercent val="0"/>
              <c:showBubbleSize val="0"/>
            </c:dLbl>
            <c:dLbl>
              <c:idx val="5"/>
              <c:layout>
                <c:manualLayout>
                  <c:x val="3.9477941176470589E-3"/>
                  <c:y val="-6.6456597222222219E-2"/>
                </c:manualLayout>
              </c:layout>
              <c:showLegendKey val="0"/>
              <c:showVal val="0"/>
              <c:showCatName val="1"/>
              <c:showSerName val="0"/>
              <c:showPercent val="0"/>
              <c:showBubbleSize val="0"/>
            </c:dLbl>
            <c:dLbl>
              <c:idx val="6"/>
              <c:layout>
                <c:manualLayout>
                  <c:x val="-2.6974101307189541E-2"/>
                  <c:y val="-2.3666666666666667E-3"/>
                </c:manualLayout>
              </c:layout>
              <c:showLegendKey val="0"/>
              <c:showVal val="0"/>
              <c:showCatName val="1"/>
              <c:showSerName val="0"/>
              <c:showPercent val="0"/>
              <c:showBubbleSize val="0"/>
            </c:dLbl>
            <c:dLbl>
              <c:idx val="7"/>
              <c:layout>
                <c:manualLayout>
                  <c:x val="1.2650245098039215E-2"/>
                  <c:y val="-1.8953819444444443E-2"/>
                </c:manualLayout>
              </c:layout>
              <c:showLegendKey val="0"/>
              <c:showVal val="0"/>
              <c:showCatName val="1"/>
              <c:showSerName val="0"/>
              <c:showPercent val="0"/>
              <c:showBubbleSize val="0"/>
            </c:dLbl>
            <c:dLbl>
              <c:idx val="8"/>
              <c:layout>
                <c:manualLayout>
                  <c:x val="5.7968790849673206E-2"/>
                  <c:y val="-4.8942708333333335E-2"/>
                </c:manualLayout>
              </c:layout>
              <c:showLegendKey val="0"/>
              <c:showVal val="0"/>
              <c:showCatName val="1"/>
              <c:showSerName val="0"/>
              <c:showPercent val="0"/>
              <c:showBubbleSize val="0"/>
            </c:dLbl>
            <c:dLbl>
              <c:idx val="10"/>
              <c:layout>
                <c:manualLayout>
                  <c:x val="1.753921568627451E-2"/>
                  <c:y val="2.0563194444444443E-2"/>
                </c:manualLayout>
              </c:layout>
              <c:showLegendKey val="0"/>
              <c:showVal val="0"/>
              <c:showCatName val="1"/>
              <c:showSerName val="0"/>
              <c:showPercent val="0"/>
              <c:showBubbleSize val="0"/>
            </c:dLbl>
            <c:dLbl>
              <c:idx val="11"/>
              <c:layout>
                <c:manualLayout>
                  <c:x val="1.314125816993464E-2"/>
                  <c:y val="4.6444444444444441E-3"/>
                </c:manualLayout>
              </c:layout>
              <c:showLegendKey val="0"/>
              <c:showVal val="0"/>
              <c:showCatName val="1"/>
              <c:showSerName val="0"/>
              <c:showPercent val="0"/>
              <c:showBubbleSize val="0"/>
            </c:dLbl>
            <c:dLbl>
              <c:idx val="12"/>
              <c:layout>
                <c:manualLayout>
                  <c:x val="6.992483660130719E-3"/>
                  <c:y val="-1.0429166666666666E-2"/>
                </c:manualLayout>
              </c:layout>
              <c:showLegendKey val="0"/>
              <c:showVal val="0"/>
              <c:showCatName val="1"/>
              <c:showSerName val="0"/>
              <c:showPercent val="0"/>
              <c:showBubbleSize val="0"/>
            </c:dLbl>
            <c:dLbl>
              <c:idx val="13"/>
              <c:layout>
                <c:manualLayout>
                  <c:x val="7.1900980392156866E-2"/>
                  <c:y val="-2.4284027777777779E-2"/>
                </c:manualLayout>
              </c:layout>
              <c:showLegendKey val="0"/>
              <c:showVal val="0"/>
              <c:showCatName val="1"/>
              <c:showSerName val="0"/>
              <c:showPercent val="0"/>
              <c:showBubbleSize val="0"/>
            </c:dLbl>
            <c:dLbl>
              <c:idx val="14"/>
              <c:layout>
                <c:manualLayout>
                  <c:x val="4.4301307189542484E-2"/>
                  <c:y val="-2.0872222222222223E-2"/>
                </c:manualLayout>
              </c:layout>
              <c:showLegendKey val="0"/>
              <c:showVal val="0"/>
              <c:showCatName val="1"/>
              <c:showSerName val="0"/>
              <c:showPercent val="0"/>
              <c:showBubbleSize val="0"/>
            </c:dLbl>
            <c:dLbl>
              <c:idx val="15"/>
              <c:layout>
                <c:manualLayout>
                  <c:x val="3.571470588235294E-2"/>
                  <c:y val="-2.204861111111111E-3"/>
                </c:manualLayout>
              </c:layout>
              <c:showLegendKey val="0"/>
              <c:showVal val="0"/>
              <c:showCatName val="1"/>
              <c:showSerName val="0"/>
              <c:showPercent val="0"/>
              <c:showBubbleSize val="0"/>
            </c:dLbl>
            <c:dLbl>
              <c:idx val="16"/>
              <c:layout>
                <c:manualLayout>
                  <c:x val="-3.4169117647058823E-3"/>
                  <c:y val="5.929513888888889E-2"/>
                </c:manualLayout>
              </c:layout>
              <c:spPr>
                <a:solidFill>
                  <a:schemeClr val="bg1"/>
                </a:solidFill>
              </c:spPr>
              <c:txPr>
                <a:bodyPr/>
                <a:lstStyle/>
                <a:p>
                  <a:pPr>
                    <a:defRPr sz="800"/>
                  </a:pPr>
                  <a:endParaRPr lang="nb-NO"/>
                </a:p>
              </c:txPr>
              <c:showLegendKey val="0"/>
              <c:showVal val="0"/>
              <c:showCatName val="1"/>
              <c:showSerName val="0"/>
              <c:showPercent val="0"/>
              <c:showBubbleSize val="0"/>
            </c:dLbl>
            <c:dLbl>
              <c:idx val="17"/>
              <c:delete val="1"/>
            </c:dLbl>
            <c:dLbl>
              <c:idx val="18"/>
              <c:delete val="1"/>
            </c:dLbl>
            <c:txPr>
              <a:bodyPr/>
              <a:lstStyle/>
              <a:p>
                <a:pPr>
                  <a:defRPr sz="800"/>
                </a:pPr>
                <a:endParaRPr lang="nb-NO"/>
              </a:p>
            </c:txPr>
            <c:showLegendKey val="0"/>
            <c:showVal val="0"/>
            <c:showCatName val="1"/>
            <c:showSerName val="0"/>
            <c:showPercent val="0"/>
            <c:showBubbleSize val="0"/>
            <c:showLeaderLines val="1"/>
            <c:leaderLines>
              <c:spPr>
                <a:ln w="3175"/>
              </c:spPr>
            </c:leaderLines>
          </c:dLbls>
          <c:cat>
            <c:strRef>
              <c:f>(EAD!$A$67,EAD!$A$446,EAD!$A$447,EAD!$A$191,EAD!$A$192,EAD!$A$193,EAD!$A$194,EAD!$A$195,EAD!$A$196,EAD!$A$197,EAD!$A$198,EAD!$A$199,EAD!$A$200,EAD!$A$201,EAD!$A$202,EAD!$A$203,EAD!$A$204)</c:f>
              <c:strCache>
                <c:ptCount val="17"/>
                <c:pt idx="0">
                  <c:v>Amounts in NOK billion</c:v>
                </c:pt>
                <c:pt idx="1">
                  <c:v>PM</c:v>
                </c:pt>
                <c:pt idx="2">
                  <c:v>SME</c:v>
                </c:pt>
                <c:pt idx="3">
                  <c:v>Commercial real estate</c:v>
                </c:pt>
                <c:pt idx="4">
                  <c:v>Shipping</c:v>
                </c:pt>
                <c:pt idx="5">
                  <c:v>Oil, gas and offshore</c:v>
                </c:pt>
                <c:pt idx="6">
                  <c:v>Energy</c:v>
                </c:pt>
                <c:pt idx="7">
                  <c:v>Healthcare</c:v>
                </c:pt>
                <c:pt idx="8">
                  <c:v>Public sector</c:v>
                </c:pt>
                <c:pt idx="9">
                  <c:v>Fishing and fish farming</c:v>
                </c:pt>
                <c:pt idx="10">
                  <c:v>Trade</c:v>
                </c:pt>
                <c:pt idx="11">
                  <c:v>Manufacturing</c:v>
                </c:pt>
                <c:pt idx="12">
                  <c:v>Technology, media and telecom</c:v>
                </c:pt>
                <c:pt idx="13">
                  <c:v>Services</c:v>
                </c:pt>
                <c:pt idx="14">
                  <c:v>Residential property</c:v>
                </c:pt>
                <c:pt idx="15">
                  <c:v>Mortgages and other exposures, personal customers</c:v>
                </c:pt>
                <c:pt idx="16">
                  <c:v>Other corporate customers</c:v>
                </c:pt>
              </c:strCache>
            </c:strRef>
          </c:cat>
          <c:val>
            <c:numRef>
              <c:f>(EAD!$B$67,EAD!$B$446,EAD!$B$447,EAD!$B$191,EAD!$B$192,EAD!$B$193,EAD!$B$194,EAD!$B$195,EAD!$B$196,EAD!$B$197,EAD!$B$198,EAD!$B$199,EAD!$B$200,EAD!$B$201,EAD!$B$202,EAD!$B$203,EAD!$B$204)</c:f>
              <c:numCache>
                <c:formatCode>_(* #,##0.0_);_(* \(#,##0.0\);_(* "-"_);_(@_)</c:formatCode>
                <c:ptCount val="17"/>
                <c:pt idx="0" formatCode="@_)">
                  <c:v>0</c:v>
                </c:pt>
                <c:pt idx="1">
                  <c:v>899.44637649971014</c:v>
                </c:pt>
                <c:pt idx="2">
                  <c:v>264.65858063384007</c:v>
                </c:pt>
                <c:pt idx="3" formatCode="0.0_);\(0.0\);\-_)">
                  <c:v>92.812498648514207</c:v>
                </c:pt>
                <c:pt idx="4" formatCode="0.0_);\(0.0\);\-_)">
                  <c:v>107.48813053406998</c:v>
                </c:pt>
                <c:pt idx="5" formatCode="0.0_);\(0.0\);\-_)">
                  <c:v>137.6245397435687</c:v>
                </c:pt>
                <c:pt idx="6" formatCode="0.0_);\(0.0\);\-_)">
                  <c:v>37.437117029820151</c:v>
                </c:pt>
                <c:pt idx="7" formatCode="0.0_);\(0.0\);\-_)">
                  <c:v>33.093888524209994</c:v>
                </c:pt>
                <c:pt idx="8" formatCode="0.0_);\(0.0\);\-_)">
                  <c:v>21.908355735770513</c:v>
                </c:pt>
                <c:pt idx="9" formatCode="0.0_);\(0.0\);\-_)">
                  <c:v>23.872364641721695</c:v>
                </c:pt>
                <c:pt idx="10" formatCode="0.0_);\(0.0\);\-_)">
                  <c:v>32.693813857731968</c:v>
                </c:pt>
                <c:pt idx="11" formatCode="0.0_);\(0.0\);\-_)">
                  <c:v>66.59976229661892</c:v>
                </c:pt>
                <c:pt idx="12" formatCode="0.0_);\(0.0\);\-_)">
                  <c:v>36.954482979488418</c:v>
                </c:pt>
                <c:pt idx="13" formatCode="0.0_);\(0.0\);\-_)">
                  <c:v>25.188878868749537</c:v>
                </c:pt>
                <c:pt idx="14" formatCode="0.0_);\(0.0\);\-_)">
                  <c:v>19.547139879470006</c:v>
                </c:pt>
                <c:pt idx="15" formatCode="0.0_);\(0.0\);\-_)">
                  <c:v>43.950338999760326</c:v>
                </c:pt>
                <c:pt idx="16" formatCode="0.0_);\(0.0\);\-_)">
                  <c:v>54.252583246881116</c:v>
                </c:pt>
              </c:numCache>
            </c:numRef>
          </c:val>
        </c:ser>
        <c:dLbls>
          <c:showLegendKey val="0"/>
          <c:showVal val="0"/>
          <c:showCatName val="0"/>
          <c:showSerName val="0"/>
          <c:showPercent val="0"/>
          <c:showBubbleSize val="0"/>
          <c:showLeaderLines val="1"/>
        </c:dLbls>
        <c:gapWidth val="102"/>
        <c:splitType val="pos"/>
        <c:splitPos val="14"/>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(EAD!$A$399,EAD!$A$404,EAD!$A$409,EAD!$A$414)</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(EAD!$H$399,EAD!$H$404,EAD!$H$409,EAD!$H$414)</c:f>
              <c:numCache>
                <c:formatCode>_(* #,##0.0_);_(* \(#,##0.0\);_(* ""_);_(@_)</c:formatCode>
                <c:ptCount val="4"/>
                <c:pt idx="0">
                  <c:v>57.858466050260013</c:v>
                </c:pt>
                <c:pt idx="1">
                  <c:v>14.393592965359993</c:v>
                </c:pt>
                <c:pt idx="2">
                  <c:v>1.0346656008599999</c:v>
                </c:pt>
                <c:pt idx="3">
                  <c:v>2.062698684E-2</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(EAD!$A$399,EAD!$A$404,EAD!$A$409,EAD!$A$414)</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(EAD!$G$399,EAD!$G$404,EAD!$G$409,EAD!$G$414)</c:f>
              <c:numCache>
                <c:formatCode>_(* #,##0.0_);_(* \(#,##0.0\);_(* ""_);_(@_)</c:formatCode>
                <c:ptCount val="4"/>
                <c:pt idx="0">
                  <c:v>60.477462473290011</c:v>
                </c:pt>
                <c:pt idx="1">
                  <c:v>14.970283821849995</c:v>
                </c:pt>
                <c:pt idx="2">
                  <c:v>0.49159936764999995</c:v>
                </c:pt>
                <c:pt idx="3">
                  <c:v>0.81649470942999991</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(EAD!$A$399,EAD!$A$404,EAD!$A$409,EAD!$A$414)</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(EAD!$F$399,EAD!$F$404,EAD!$F$409,EAD!$F$414)</c:f>
              <c:numCache>
                <c:formatCode>_(* #,##0.0_);_(* \(#,##0.0\);_(* ""_);_(@_)</c:formatCode>
                <c:ptCount val="4"/>
                <c:pt idx="0">
                  <c:v>57.876724030739993</c:v>
                </c:pt>
                <c:pt idx="1">
                  <c:v>15.611914437479999</c:v>
                </c:pt>
                <c:pt idx="2">
                  <c:v>1.18047476729</c:v>
                </c:pt>
                <c:pt idx="3">
                  <c:v>0.83118043941999997</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(EAD!$A$399,EAD!$A$404,EAD!$A$409,EAD!$A$414)</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(EAD!$E$399,EAD!$E$404,EAD!$E$409,EAD!$E$414)</c:f>
              <c:numCache>
                <c:formatCode>_(* #,##0.0_);_(* \(#,##0.0\);_(* ""_);_(@_)</c:formatCode>
                <c:ptCount val="4"/>
                <c:pt idx="0">
                  <c:v>47.342616375479999</c:v>
                </c:pt>
                <c:pt idx="1">
                  <c:v>13.561665851489995</c:v>
                </c:pt>
                <c:pt idx="2">
                  <c:v>7.5468780408499994</c:v>
                </c:pt>
                <c:pt idx="3">
                  <c:v>0.76217604682999995</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(EAD!$A$399,EAD!$A$404,EAD!$A$409,EAD!$A$414)</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(EAD!$D$399,EAD!$D$404,EAD!$D$409,EAD!$D$414)</c:f>
              <c:numCache>
                <c:formatCode>_(* #,##0.0_);_(* \(#,##0.0\);_(* ""_);_(@_)</c:formatCode>
                <c:ptCount val="4"/>
                <c:pt idx="0">
                  <c:v>43.324219351180005</c:v>
                </c:pt>
                <c:pt idx="1">
                  <c:v>12.581368091690003</c:v>
                </c:pt>
                <c:pt idx="2">
                  <c:v>7.7064427025800022</c:v>
                </c:pt>
                <c:pt idx="3">
                  <c:v>2.2914825681099997</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(EAD!$A$399,EAD!$A$404,EAD!$A$409,EAD!$A$414)</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(EAD!$C$399,EAD!$C$404,EAD!$C$409,EAD!$C$414)</c:f>
              <c:numCache>
                <c:formatCode>_(* #,##0.0_);_(* \(#,##0.0\);_(* ""_);_(@_)</c:formatCode>
                <c:ptCount val="4"/>
                <c:pt idx="0">
                  <c:v>40.3818686870855</c:v>
                </c:pt>
                <c:pt idx="1">
                  <c:v>12.2557647595447</c:v>
                </c:pt>
                <c:pt idx="2">
                  <c:v>7.4986570386700002</c:v>
                </c:pt>
                <c:pt idx="3">
                  <c:v>1.97731000432</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dLbl>
              <c:idx val="0"/>
              <c:layout>
                <c:manualLayout>
                  <c:x val="8.819444444444444E-3"/>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(EAD!$A$399,EAD!$A$404,EAD!$A$409,EAD!$A$414)</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(EAD!$B$399,EAD!$B$404,EAD!$B$409,EAD!$B$414)</c:f>
              <c:numCache>
                <c:formatCode>_(* #,##0.0_);_(* \(#,##0.0\);_(* ""_);_(@_)</c:formatCode>
                <c:ptCount val="4"/>
                <c:pt idx="0">
                  <c:v>40.269906587874701</c:v>
                </c:pt>
                <c:pt idx="1">
                  <c:v>9.1332553950651008</c:v>
                </c:pt>
                <c:pt idx="2">
                  <c:v>8.9826067881899991</c:v>
                </c:pt>
                <c:pt idx="3">
                  <c:v>2.1459606329400001</c:v>
                </c:pt>
              </c:numCache>
            </c:numRef>
          </c:val>
        </c:ser>
        <c:dLbls>
          <c:showLegendKey val="0"/>
          <c:showVal val="0"/>
          <c:showCatName val="0"/>
          <c:showSerName val="0"/>
          <c:showPercent val="0"/>
          <c:showBubbleSize val="0"/>
        </c:dLbls>
        <c:gapWidth val="150"/>
        <c:axId val="77017856"/>
        <c:axId val="77019392"/>
      </c:barChart>
      <c:catAx>
        <c:axId val="7701785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7019392"/>
        <c:crosses val="autoZero"/>
        <c:auto val="1"/>
        <c:lblAlgn val="ctr"/>
        <c:lblOffset val="100"/>
        <c:noMultiLvlLbl val="0"/>
      </c:catAx>
      <c:valAx>
        <c:axId val="7701939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701785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(EAD!$A$400,EAD!$A$405,EAD!$A$410,EAD!$A$415)</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(EAD!$H$400,EAD!$H$405,EAD!$H$410,EAD!$H$415)</c:f>
              <c:numCache>
                <c:formatCode>_(* #,##0.0_);_(* \(#,##0.0\);_(* ""_);_(@_)</c:formatCode>
                <c:ptCount val="4"/>
                <c:pt idx="0">
                  <c:v>16.379744074200001</c:v>
                </c:pt>
                <c:pt idx="1">
                  <c:v>34.973920431689997</c:v>
                </c:pt>
                <c:pt idx="2">
                  <c:v>3.9570566725499998</c:v>
                </c:pt>
                <c:pt idx="3">
                  <c:v>1.2038160101799997</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(EAD!$A$400,EAD!$A$405,EAD!$A$410,EAD!$A$415)</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(EAD!$G$400,EAD!$G$405,EAD!$G$410,EAD!$G$415)</c:f>
              <c:numCache>
                <c:formatCode>_(* #,##0.0_);_(* \(#,##0.0\);_(* ""_);_(@_)</c:formatCode>
                <c:ptCount val="4"/>
                <c:pt idx="0">
                  <c:v>18.650126751560002</c:v>
                </c:pt>
                <c:pt idx="1">
                  <c:v>38.710384073839975</c:v>
                </c:pt>
                <c:pt idx="2">
                  <c:v>4.2866763774700001</c:v>
                </c:pt>
                <c:pt idx="3">
                  <c:v>1.3704640154600001</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(EAD!$A$400,EAD!$A$405,EAD!$A$410,EAD!$A$415)</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(EAD!$F$400,EAD!$F$405,EAD!$F$410,EAD!$F$415)</c:f>
              <c:numCache>
                <c:formatCode>_(* #,##0.0_);_(* \(#,##0.0\);_(* ""_);_(@_)</c:formatCode>
                <c:ptCount val="4"/>
                <c:pt idx="0">
                  <c:v>10.52931832076</c:v>
                </c:pt>
                <c:pt idx="1">
                  <c:v>38.751434739139981</c:v>
                </c:pt>
                <c:pt idx="2">
                  <c:v>11.866567207290004</c:v>
                </c:pt>
                <c:pt idx="3">
                  <c:v>1.0983404714399998</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(EAD!$A$400,EAD!$A$405,EAD!$A$410,EAD!$A$415)</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(EAD!$E$400,EAD!$E$405,EAD!$E$410,EAD!$E$415)</c:f>
              <c:numCache>
                <c:formatCode>_(* #,##0.0_);_(* \(#,##0.0\);_(* ""_);_(@_)</c:formatCode>
                <c:ptCount val="4"/>
                <c:pt idx="0">
                  <c:v>5.0384939447900008</c:v>
                </c:pt>
                <c:pt idx="1">
                  <c:v>19.668355683699996</c:v>
                </c:pt>
                <c:pt idx="2">
                  <c:v>28.965743595279992</c:v>
                </c:pt>
                <c:pt idx="3">
                  <c:v>3.1316907089400003</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(EAD!$A$400,EAD!$A$405,EAD!$A$410,EAD!$A$415)</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(EAD!$D$400,EAD!$D$405,EAD!$D$410,EAD!$D$415)</c:f>
              <c:numCache>
                <c:formatCode>_(* #,##0.0_);_(* \(#,##0.0\);_(* ""_);_(@_)</c:formatCode>
                <c:ptCount val="4"/>
                <c:pt idx="0">
                  <c:v>2.1114588087500001</c:v>
                </c:pt>
                <c:pt idx="1">
                  <c:v>16.508824216609998</c:v>
                </c:pt>
                <c:pt idx="2">
                  <c:v>29.235697527310005</c:v>
                </c:pt>
                <c:pt idx="3">
                  <c:v>8.3119729443500017</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(EAD!$A$400,EAD!$A$405,EAD!$A$410,EAD!$A$415)</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(EAD!$C$400,EAD!$C$405,EAD!$C$410,EAD!$C$415)</c:f>
              <c:numCache>
                <c:formatCode>_(* #,##0.0_);_(* \(#,##0.0\);_(* ""_);_(@_)</c:formatCode>
                <c:ptCount val="4"/>
                <c:pt idx="0">
                  <c:v>2.3676973057400001</c:v>
                </c:pt>
                <c:pt idx="1">
                  <c:v>11.749130148040001</c:v>
                </c:pt>
                <c:pt idx="2">
                  <c:v>30.587901896190001</c:v>
                </c:pt>
                <c:pt idx="3">
                  <c:v>8.5075021561999904</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dLbl>
              <c:idx val="1"/>
              <c:layout>
                <c:manualLayout>
                  <c:x val="1.3229166666666667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(EAD!$A$400,EAD!$A$405,EAD!$A$410,EAD!$A$415)</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(EAD!$B$409,EAD!$B$405,EAD!$B$410,EAD!$B$415)</c:f>
              <c:numCache>
                <c:formatCode>_(* #,##0.0_);_(* \(#,##0.0\);_(* ""_);_(@_)</c:formatCode>
                <c:ptCount val="4"/>
                <c:pt idx="0">
                  <c:v>8.9826067881899991</c:v>
                </c:pt>
                <c:pt idx="1">
                  <c:v>8.0326868425699995</c:v>
                </c:pt>
                <c:pt idx="2">
                  <c:v>30.253967976510001</c:v>
                </c:pt>
                <c:pt idx="3">
                  <c:v>11.835143804439999</c:v>
                </c:pt>
              </c:numCache>
            </c:numRef>
          </c:val>
        </c:ser>
        <c:dLbls>
          <c:showLegendKey val="0"/>
          <c:showVal val="0"/>
          <c:showCatName val="0"/>
          <c:showSerName val="0"/>
          <c:showPercent val="0"/>
          <c:showBubbleSize val="0"/>
        </c:dLbls>
        <c:gapWidth val="150"/>
        <c:axId val="77071488"/>
        <c:axId val="77073024"/>
      </c:barChart>
      <c:catAx>
        <c:axId val="7707148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7073024"/>
        <c:crosses val="autoZero"/>
        <c:auto val="1"/>
        <c:lblAlgn val="ctr"/>
        <c:lblOffset val="100"/>
        <c:noMultiLvlLbl val="0"/>
      </c:catAx>
      <c:valAx>
        <c:axId val="77073024"/>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707148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(EAD!$A$401,EAD!$A$406,EAD!$A$411,EAD!$A$416)</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(EAD!$H$401,EAD!$H$406,EAD!$H$411,EAD!$H$416)</c:f>
              <c:numCache>
                <c:formatCode>_(* #,##0.0_);_(* \(#,##0.0\);_(* ""_);_(@_)</c:formatCode>
                <c:ptCount val="4"/>
                <c:pt idx="0">
                  <c:v>15.929383709399996</c:v>
                </c:pt>
                <c:pt idx="1">
                  <c:v>6.4372969578100001</c:v>
                </c:pt>
                <c:pt idx="2">
                  <c:v>0.62827565517999995</c:v>
                </c:pt>
                <c:pt idx="3">
                  <c:v>1.1536737300000001E-2</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(EAD!$A$401,EAD!$A$406,EAD!$A$411,EAD!$A$416)</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(EAD!$G$401,EAD!$G$406,EAD!$G$411,EAD!$G$416)</c:f>
              <c:numCache>
                <c:formatCode>_(* #,##0.0_);_(* \(#,##0.0\);_(* ""_);_(@_)</c:formatCode>
                <c:ptCount val="4"/>
                <c:pt idx="0">
                  <c:v>16.45092970004</c:v>
                </c:pt>
                <c:pt idx="1">
                  <c:v>5.9071591533999968</c:v>
                </c:pt>
                <c:pt idx="2">
                  <c:v>1.8610413599299995</c:v>
                </c:pt>
                <c:pt idx="3">
                  <c:v>0.11288531151999999</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(EAD!$A$401,EAD!$A$406,EAD!$A$411,EAD!$A$416)</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(EAD!$F$401,EAD!$F$406,EAD!$F$411,EAD!$F$416)</c:f>
              <c:numCache>
                <c:formatCode>_(* #,##0.0_);_(* \(#,##0.0\);_(* ""_);_(@_)</c:formatCode>
                <c:ptCount val="4"/>
                <c:pt idx="0">
                  <c:v>13.966921212239995</c:v>
                </c:pt>
                <c:pt idx="1">
                  <c:v>6.3646655724400052</c:v>
                </c:pt>
                <c:pt idx="2">
                  <c:v>1.2643808433399999</c:v>
                </c:pt>
                <c:pt idx="3">
                  <c:v>1.40568075106</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(EAD!$A$401,EAD!$A$406,EAD!$A$411,EAD!$A$416)</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(EAD!$E$401,EAD!$E$406,EAD!$E$411,EAD!$E$416)</c:f>
              <c:numCache>
                <c:formatCode>_(* #,##0.0_);_(* \(#,##0.0\);_(* ""_);_(@_)</c:formatCode>
                <c:ptCount val="4"/>
                <c:pt idx="0">
                  <c:v>16.106814349999997</c:v>
                </c:pt>
                <c:pt idx="1">
                  <c:v>6.3381483960999994</c:v>
                </c:pt>
                <c:pt idx="2">
                  <c:v>5.6273775962200006</c:v>
                </c:pt>
                <c:pt idx="3">
                  <c:v>1.06622141814</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(EAD!$A$401,EAD!$A$406,EAD!$A$411,EAD!$A$416)</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(EAD!$D$401,EAD!$D$406,EAD!$D$411,EAD!$D$416)</c:f>
              <c:numCache>
                <c:formatCode>_(* #,##0.0_);_(* \(#,##0.0\);_(* ""_);_(@_)</c:formatCode>
                <c:ptCount val="4"/>
                <c:pt idx="0">
                  <c:v>14.984169973389994</c:v>
                </c:pt>
                <c:pt idx="1">
                  <c:v>5.7768316571199962</c:v>
                </c:pt>
                <c:pt idx="2">
                  <c:v>5.2901836923400012</c:v>
                </c:pt>
                <c:pt idx="3">
                  <c:v>2.3439108593099989</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(EAD!$A$401,EAD!$A$406,EAD!$A$411,EAD!$A$416)</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(EAD!$C$401,EAD!$C$406,EAD!$C$411,EAD!$C$416)</c:f>
              <c:numCache>
                <c:formatCode>_(* #,##0.0_);_(* \(#,##0.0\);_(* ""_);_(@_)</c:formatCode>
                <c:ptCount val="4"/>
                <c:pt idx="0">
                  <c:v>12.978894853270001</c:v>
                </c:pt>
                <c:pt idx="1">
                  <c:v>5.3980549441400001</c:v>
                </c:pt>
                <c:pt idx="2">
                  <c:v>4.7565183057700002</c:v>
                </c:pt>
                <c:pt idx="3">
                  <c:v>1.9983438278800001</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(EAD!$A$401,EAD!$A$406,EAD!$A$411,EAD!$A$416)</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(EAD!$B$401,EAD!$B$406,EAD!$B$411,EAD!$B$416)</c:f>
              <c:numCache>
                <c:formatCode>_(* #,##0.0_);_(* \(#,##0.0\);_(* ""_);_(@_)</c:formatCode>
                <c:ptCount val="4"/>
                <c:pt idx="0">
                  <c:v>12.84099601874</c:v>
                </c:pt>
                <c:pt idx="1">
                  <c:v>4.7150152460600001</c:v>
                </c:pt>
                <c:pt idx="2">
                  <c:v>4.7707144824399998</c:v>
                </c:pt>
                <c:pt idx="3">
                  <c:v>1.9650079095199999</c:v>
                </c:pt>
              </c:numCache>
            </c:numRef>
          </c:val>
        </c:ser>
        <c:dLbls>
          <c:showLegendKey val="0"/>
          <c:showVal val="0"/>
          <c:showCatName val="0"/>
          <c:showSerName val="0"/>
          <c:showPercent val="0"/>
          <c:showBubbleSize val="0"/>
        </c:dLbls>
        <c:gapWidth val="150"/>
        <c:axId val="77149696"/>
        <c:axId val="77151232"/>
      </c:barChart>
      <c:catAx>
        <c:axId val="7714969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7151232"/>
        <c:crosses val="autoZero"/>
        <c:auto val="1"/>
        <c:lblAlgn val="ctr"/>
        <c:lblOffset val="100"/>
        <c:noMultiLvlLbl val="0"/>
      </c:catAx>
      <c:valAx>
        <c:axId val="7715123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714969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737503673857608"/>
          <c:y val="0.16855743188044131"/>
          <c:w val="0.40687574792882514"/>
          <c:h val="0.63372657936917198"/>
        </c:manualLayout>
      </c:layout>
      <c:pieChart>
        <c:varyColors val="1"/>
        <c:ser>
          <c:idx val="0"/>
          <c:order val="0"/>
          <c:tx>
            <c:strRef>
              <c:f>EAD!$B$6:$B$7</c:f>
              <c:strCache>
                <c:ptCount val="1"/>
                <c:pt idx="0">
                  <c:v>31 Dec. 2016</c:v>
                </c:pt>
              </c:strCache>
            </c:strRef>
          </c:tx>
          <c:dPt>
            <c:idx val="0"/>
            <c:bubble3D val="0"/>
            <c:spPr>
              <a:solidFill>
                <a:schemeClr val="accent2"/>
              </a:solidFill>
              <a:ln>
                <a:solidFill>
                  <a:schemeClr val="tx1">
                    <a:lumMod val="60000"/>
                    <a:lumOff val="40000"/>
                  </a:schemeClr>
                </a:solidFill>
              </a:ln>
            </c:spPr>
          </c:dPt>
          <c:dPt>
            <c:idx val="1"/>
            <c:bubble3D val="0"/>
            <c:spPr>
              <a:no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no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no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no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rgbClr val="80B9BA"/>
              </a:solidFill>
              <a:ln>
                <a:solidFill>
                  <a:schemeClr val="tx1">
                    <a:lumMod val="60000"/>
                    <a:lumOff val="40000"/>
                  </a:schemeClr>
                </a:solidFill>
              </a:ln>
            </c:spPr>
          </c:dPt>
          <c:dLbls>
            <c:dLbl>
              <c:idx val="0"/>
              <c:layout>
                <c:manualLayout>
                  <c:x val="-0.13222904664444343"/>
                  <c:y val="-4.7448255651166608E-2"/>
                </c:manualLayout>
              </c:layout>
              <c:showLegendKey val="0"/>
              <c:showVal val="0"/>
              <c:showCatName val="1"/>
              <c:showSerName val="0"/>
              <c:showPercent val="1"/>
              <c:showBubbleSize val="0"/>
              <c:separator>
</c:separator>
            </c:dLbl>
            <c:dLbl>
              <c:idx val="1"/>
              <c:layout>
                <c:manualLayout>
                  <c:x val="-1.8468702283045542E-2"/>
                  <c:y val="-0.17958952911662712"/>
                </c:manualLayout>
              </c:layout>
              <c:showLegendKey val="0"/>
              <c:showVal val="0"/>
              <c:showCatName val="1"/>
              <c:showSerName val="0"/>
              <c:showPercent val="1"/>
              <c:showBubbleSize val="0"/>
              <c:separator>
</c:separator>
            </c:dLbl>
            <c:dLbl>
              <c:idx val="2"/>
              <c:layout>
                <c:manualLayout>
                  <c:x val="8.6394784053746274E-2"/>
                  <c:y val="-0.21073284246104235"/>
                </c:manualLayout>
              </c:layout>
              <c:showLegendKey val="0"/>
              <c:showVal val="0"/>
              <c:showCatName val="1"/>
              <c:showSerName val="0"/>
              <c:showPercent val="1"/>
              <c:showBubbleSize val="0"/>
              <c:separator>
</c:separator>
            </c:dLbl>
            <c:dLbl>
              <c:idx val="3"/>
              <c:layout>
                <c:manualLayout>
                  <c:x val="0.15220806432052875"/>
                  <c:y val="-0.21232771519967708"/>
                </c:manualLayout>
              </c:layout>
              <c:showLegendKey val="0"/>
              <c:showVal val="0"/>
              <c:showCatName val="1"/>
              <c:showSerName val="0"/>
              <c:showPercent val="1"/>
              <c:showBubbleSize val="0"/>
              <c:separator>
</c:separator>
            </c:dLbl>
            <c:dLbl>
              <c:idx val="4"/>
              <c:layout>
                <c:manualLayout>
                  <c:x val="0.17838600002236796"/>
                  <c:y val="-0.17320654984818107"/>
                </c:manualLayout>
              </c:layout>
              <c:showLegendKey val="0"/>
              <c:showVal val="0"/>
              <c:showCatName val="1"/>
              <c:showSerName val="0"/>
              <c:showPercent val="1"/>
              <c:showBubbleSize val="0"/>
              <c:separator>
</c:separator>
            </c:dLbl>
            <c:dLbl>
              <c:idx val="5"/>
              <c:layout>
                <c:manualLayout>
                  <c:x val="0.17755937214438389"/>
                  <c:y val="-0.12916176421991346"/>
                </c:manualLayout>
              </c:layout>
              <c:showLegendKey val="0"/>
              <c:showVal val="0"/>
              <c:showCatName val="1"/>
              <c:showSerName val="0"/>
              <c:showPercent val="1"/>
              <c:showBubbleSize val="0"/>
              <c:separator>
</c:separator>
            </c:dLbl>
            <c:dLbl>
              <c:idx val="6"/>
              <c:layout>
                <c:manualLayout>
                  <c:x val="0.20495058982349701"/>
                  <c:y val="-5.7598465851176193E-2"/>
                </c:manualLayout>
              </c:layout>
              <c:showLegendKey val="0"/>
              <c:showVal val="0"/>
              <c:showCatName val="1"/>
              <c:showSerName val="0"/>
              <c:showPercent val="1"/>
              <c:showBubbleSize val="0"/>
              <c:separator>
</c:separator>
            </c:dLbl>
            <c:dLbl>
              <c:idx val="7"/>
              <c:layout>
                <c:manualLayout>
                  <c:x val="0.19902686195215755"/>
                  <c:y val="2.3035799965314629E-2"/>
                </c:manualLayout>
              </c:layout>
              <c:showLegendKey val="0"/>
              <c:showVal val="0"/>
              <c:showCatName val="1"/>
              <c:showSerName val="0"/>
              <c:showPercent val="1"/>
              <c:showBubbleSize val="0"/>
              <c:separator>
</c:separator>
            </c:dLbl>
            <c:dLbl>
              <c:idx val="8"/>
              <c:layout>
                <c:manualLayout>
                  <c:x val="0.1584464395791928"/>
                  <c:y val="9.1609598471999246E-2"/>
                </c:manualLayout>
              </c:layout>
              <c:showLegendKey val="0"/>
              <c:showVal val="0"/>
              <c:showCatName val="1"/>
              <c:showSerName val="0"/>
              <c:showPercent val="1"/>
              <c:showBubbleSize val="0"/>
              <c:separator>
</c:separator>
            </c:dLbl>
            <c:dLbl>
              <c:idx val="9"/>
              <c:layout>
                <c:manualLayout>
                  <c:x val="0.13422761851483106"/>
                  <c:y val="0.13065290444612682"/>
                </c:manualLayout>
              </c:layout>
              <c:showLegendKey val="0"/>
              <c:showVal val="0"/>
              <c:showCatName val="1"/>
              <c:showSerName val="0"/>
              <c:showPercent val="1"/>
              <c:showBubbleSize val="0"/>
              <c:separator>
</c:separator>
            </c:dLbl>
            <c:dLbl>
              <c:idx val="10"/>
              <c:layout>
                <c:manualLayout>
                  <c:x val="-3.3024595276686809E-2"/>
                  <c:y val="9.6378563624156949E-2"/>
                </c:manualLayout>
              </c:layout>
              <c:showLegendKey val="0"/>
              <c:showVal val="0"/>
              <c:showCatName val="1"/>
              <c:showSerName val="0"/>
              <c:showPercent val="1"/>
              <c:showBubbleSize val="0"/>
              <c:separator>
</c:separator>
            </c:dLbl>
            <c:dLbl>
              <c:idx val="11"/>
              <c:layout>
                <c:manualLayout>
                  <c:x val="-0.11233594000128985"/>
                  <c:y val="8.3307671995706961E-2"/>
                </c:manualLayout>
              </c:layout>
              <c:showLegendKey val="0"/>
              <c:showVal val="0"/>
              <c:showCatName val="1"/>
              <c:showSerName val="0"/>
              <c:showPercent val="1"/>
              <c:showBubbleSize val="0"/>
              <c:separator>
</c:separator>
            </c:dLbl>
            <c:dLbl>
              <c:idx val="12"/>
              <c:layout>
                <c:manualLayout>
                  <c:x val="-0.20135972526519466"/>
                  <c:y val="2.5235785318238873E-2"/>
                </c:manualLayout>
              </c:layout>
              <c:showLegendKey val="0"/>
              <c:showVal val="0"/>
              <c:showCatName val="1"/>
              <c:showSerName val="0"/>
              <c:showPercent val="1"/>
              <c:showBubbleSize val="0"/>
              <c:separator>
</c:separator>
            </c:dLbl>
            <c:dLbl>
              <c:idx val="13"/>
              <c:layout>
                <c:manualLayout>
                  <c:x val="-0.11918227325626912"/>
                  <c:y val="-3.3080724437534695E-2"/>
                </c:manualLayout>
              </c:layout>
              <c:showLegendKey val="0"/>
              <c:showVal val="0"/>
              <c:showCatName val="1"/>
              <c:showSerName val="0"/>
              <c:showPercent val="1"/>
              <c:showBubbleSize val="0"/>
              <c:separator>
</c:separator>
            </c:dLbl>
            <c:numFmt formatCode="0%" sourceLinked="0"/>
            <c:txPr>
              <a:bodyPr/>
              <a:lstStyle/>
              <a:p>
                <a:pPr>
                  <a:defRPr sz="9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EAD!$A$8:$A$21</c:f>
              <c:strCache>
                <c:ptCount val="14"/>
                <c:pt idx="0">
                  <c:v>Commercial real estate</c:v>
                </c:pt>
                <c:pt idx="1">
                  <c:v>Shipping</c:v>
                </c:pt>
                <c:pt idx="2">
                  <c:v>Oil, gas and offshore</c:v>
                </c:pt>
                <c:pt idx="3">
                  <c:v>Energy</c:v>
                </c:pt>
                <c:pt idx="4">
                  <c:v>Healthcare</c:v>
                </c:pt>
                <c:pt idx="5">
                  <c:v>Other corporate customers</c:v>
                </c:pt>
                <c:pt idx="6">
                  <c:v>Public sector</c:v>
                </c:pt>
                <c:pt idx="7">
                  <c:v>Fishing and fish farming</c:v>
                </c:pt>
                <c:pt idx="8">
                  <c:v>Trade</c:v>
                </c:pt>
                <c:pt idx="9">
                  <c:v>Manufacturing</c:v>
                </c:pt>
                <c:pt idx="10">
                  <c:v>Technology, media and telecom</c:v>
                </c:pt>
                <c:pt idx="11">
                  <c:v>Services</c:v>
                </c:pt>
                <c:pt idx="12">
                  <c:v>Residential property</c:v>
                </c:pt>
                <c:pt idx="13">
                  <c:v>Mortgages and other exposures, personal customers *)</c:v>
                </c:pt>
              </c:strCache>
            </c:strRef>
          </c:cat>
          <c:val>
            <c:numRef>
              <c:f>EAD!$B$8:$B$21</c:f>
              <c:numCache>
                <c:formatCode>#,##0.0_);\(#,##0.0\)</c:formatCode>
                <c:ptCount val="14"/>
                <c:pt idx="0">
                  <c:v>202.30143475388428</c:v>
                </c:pt>
                <c:pt idx="1">
                  <c:v>108.66874332731997</c:v>
                </c:pt>
                <c:pt idx="2">
                  <c:v>138.10387184819871</c:v>
                </c:pt>
                <c:pt idx="3">
                  <c:v>46.023060637840153</c:v>
                </c:pt>
                <c:pt idx="4">
                  <c:v>33.187223724599995</c:v>
                </c:pt>
                <c:pt idx="5">
                  <c:v>80.415514705271136</c:v>
                </c:pt>
                <c:pt idx="6">
                  <c:v>34.614212269310492</c:v>
                </c:pt>
                <c:pt idx="7">
                  <c:v>39.112759619971712</c:v>
                </c:pt>
                <c:pt idx="8">
                  <c:v>48.644740908361939</c:v>
                </c:pt>
                <c:pt idx="9">
                  <c:v>85.128291101048887</c:v>
                </c:pt>
                <c:pt idx="10">
                  <c:v>38.595019282858424</c:v>
                </c:pt>
                <c:pt idx="11">
                  <c:v>35.581500264509536</c:v>
                </c:pt>
                <c:pt idx="12">
                  <c:v>62.718954571170009</c:v>
                </c:pt>
                <c:pt idx="13">
                  <c:v>944.4335251055802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5535970753373E-2"/>
          <c:y val="8.819444444444445E-2"/>
          <c:w val="0.895087478783131"/>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(EAD!$A$72,EAD!$A$77,EAD!$A$82,EAD!$A$87)</c:f>
              <c:strCache>
                <c:ptCount val="4"/>
                <c:pt idx="0">
                  <c:v>Total DNB Group *)</c:v>
                </c:pt>
                <c:pt idx="1">
                  <c:v>Total DNB Group *)</c:v>
                </c:pt>
                <c:pt idx="2">
                  <c:v>Total DNB Group *)</c:v>
                </c:pt>
                <c:pt idx="3">
                  <c:v>Total DNB Group *)</c:v>
                </c:pt>
              </c:strCache>
            </c:strRef>
          </c:cat>
          <c:val>
            <c:numRef>
              <c:f>(EAD!$H$72,EAD!$H$77,EAD!$H$82,EAD!$H$87)</c:f>
              <c:numCache>
                <c:formatCode>_(* #,##0.0_);_(* \(#,##0.0\);_(* "-"_);_(@_)</c:formatCode>
                <c:ptCount val="4"/>
                <c:pt idx="0">
                  <c:v>1292.4090050097893</c:v>
                </c:pt>
                <c:pt idx="1">
                  <c:v>555.3997174079575</c:v>
                </c:pt>
                <c:pt idx="2">
                  <c:v>73.496558880492515</c:v>
                </c:pt>
                <c:pt idx="3">
                  <c:v>17.834281498281321</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(EAD!$A$72,EAD!$A$77,EAD!$A$82,EAD!$A$87)</c:f>
              <c:strCache>
                <c:ptCount val="4"/>
                <c:pt idx="0">
                  <c:v>Total DNB Group *)</c:v>
                </c:pt>
                <c:pt idx="1">
                  <c:v>Total DNB Group *)</c:v>
                </c:pt>
                <c:pt idx="2">
                  <c:v>Total DNB Group *)</c:v>
                </c:pt>
                <c:pt idx="3">
                  <c:v>Total DNB Group *)</c:v>
                </c:pt>
              </c:strCache>
            </c:strRef>
          </c:cat>
          <c:val>
            <c:numRef>
              <c:f>(EAD!$G$72,EAD!$G$77,EAD!$G$82,EAD!$G$87)</c:f>
              <c:numCache>
                <c:formatCode>_(* #,##0.0_);_(* \(#,##0.0\);_(* "-"_);_(@_)</c:formatCode>
                <c:ptCount val="4"/>
                <c:pt idx="0">
                  <c:v>1346.5448035827596</c:v>
                </c:pt>
                <c:pt idx="1">
                  <c:v>556.83451105983181</c:v>
                </c:pt>
                <c:pt idx="2">
                  <c:v>76.732694371646531</c:v>
                </c:pt>
                <c:pt idx="3">
                  <c:v>18.488003965784241</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(EAD!$A$72,EAD!$A$77,EAD!$A$82,EAD!$A$87)</c:f>
              <c:strCache>
                <c:ptCount val="4"/>
                <c:pt idx="0">
                  <c:v>Total DNB Group *)</c:v>
                </c:pt>
                <c:pt idx="1">
                  <c:v>Total DNB Group *)</c:v>
                </c:pt>
                <c:pt idx="2">
                  <c:v>Total DNB Group *)</c:v>
                </c:pt>
                <c:pt idx="3">
                  <c:v>Total DNB Group *)</c:v>
                </c:pt>
              </c:strCache>
            </c:strRef>
          </c:cat>
          <c:val>
            <c:numRef>
              <c:f>(EAD!$F$72,EAD!$F$77,EAD!$F$82,EAD!$F$87)</c:f>
              <c:numCache>
                <c:formatCode>_(* #,##0.0_);_(* \(#,##0.0\);_(* "-"_);_(@_)</c:formatCode>
                <c:ptCount val="4"/>
                <c:pt idx="0">
                  <c:v>1322.5531961252727</c:v>
                </c:pt>
                <c:pt idx="1">
                  <c:v>505.17035471513555</c:v>
                </c:pt>
                <c:pt idx="2">
                  <c:v>93.234636160035279</c:v>
                </c:pt>
                <c:pt idx="3">
                  <c:v>18.711143447598587</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(EAD!$A$72,EAD!$A$77,EAD!$A$82,EAD!$A$87)</c:f>
              <c:strCache>
                <c:ptCount val="4"/>
                <c:pt idx="0">
                  <c:v>Total DNB Group *)</c:v>
                </c:pt>
                <c:pt idx="1">
                  <c:v>Total DNB Group *)</c:v>
                </c:pt>
                <c:pt idx="2">
                  <c:v>Total DNB Group *)</c:v>
                </c:pt>
                <c:pt idx="3">
                  <c:v>Total DNB Group *)</c:v>
                </c:pt>
              </c:strCache>
            </c:strRef>
          </c:cat>
          <c:val>
            <c:numRef>
              <c:f>(EAD!$E$72,EAD!$E$77,EAD!$E$82,EAD!$E$87)</c:f>
              <c:numCache>
                <c:formatCode>_(* #,##0.0_);_(* \(#,##0.0\);_(* "-"_);_(@_)</c:formatCode>
                <c:ptCount val="4"/>
                <c:pt idx="0">
                  <c:v>1314.9957944102612</c:v>
                </c:pt>
                <c:pt idx="1">
                  <c:v>463.98673853614662</c:v>
                </c:pt>
                <c:pt idx="2">
                  <c:v>119.4799626261287</c:v>
                </c:pt>
                <c:pt idx="3">
                  <c:v>20.278112273585144</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(EAD!$A$72,EAD!$A$77,EAD!$A$82,EAD!$A$87)</c:f>
              <c:strCache>
                <c:ptCount val="4"/>
                <c:pt idx="0">
                  <c:v>Total DNB Group *)</c:v>
                </c:pt>
                <c:pt idx="1">
                  <c:v>Total DNB Group *)</c:v>
                </c:pt>
                <c:pt idx="2">
                  <c:v>Total DNB Group *)</c:v>
                </c:pt>
                <c:pt idx="3">
                  <c:v>Total DNB Group *)</c:v>
                </c:pt>
              </c:strCache>
            </c:strRef>
          </c:cat>
          <c:val>
            <c:numRef>
              <c:f>(EAD!$D$72,EAD!$D$77,EAD!$D$82,EAD!$D$87)</c:f>
              <c:numCache>
                <c:formatCode>_(* #,##0.0_);_(* \(#,##0.0\);_(* "-"_);_(@_)</c:formatCode>
                <c:ptCount val="4"/>
                <c:pt idx="0">
                  <c:v>1320.6220229267751</c:v>
                </c:pt>
                <c:pt idx="1">
                  <c:v>465.25418144349732</c:v>
                </c:pt>
                <c:pt idx="2">
                  <c:v>124.96461171652123</c:v>
                </c:pt>
                <c:pt idx="3">
                  <c:v>28.489642654016322</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(EAD!$A$72,EAD!$A$77,EAD!$A$82,EAD!$A$87)</c:f>
              <c:strCache>
                <c:ptCount val="4"/>
                <c:pt idx="0">
                  <c:v>Total DNB Group *)</c:v>
                </c:pt>
                <c:pt idx="1">
                  <c:v>Total DNB Group *)</c:v>
                </c:pt>
                <c:pt idx="2">
                  <c:v>Total DNB Group *)</c:v>
                </c:pt>
                <c:pt idx="3">
                  <c:v>Total DNB Group *)</c:v>
                </c:pt>
              </c:strCache>
            </c:strRef>
          </c:cat>
          <c:val>
            <c:numRef>
              <c:f>(EAD!$C$72,EAD!$C$77,EAD!$C$82,EAD!$C$87)</c:f>
              <c:numCache>
                <c:formatCode>_(* #,##0.0_);_(* \(#,##0.0\);_(* "-"_);_(@_)</c:formatCode>
                <c:ptCount val="4"/>
                <c:pt idx="0">
                  <c:v>1325.8623006726814</c:v>
                </c:pt>
                <c:pt idx="1">
                  <c:v>449.81623633438221</c:v>
                </c:pt>
                <c:pt idx="2">
                  <c:v>119.07390545005742</c:v>
                </c:pt>
                <c:pt idx="3">
                  <c:v>28.136202096566379</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(EAD!$A$72,EAD!$A$77,EAD!$A$82,EAD!$A$87)</c:f>
              <c:strCache>
                <c:ptCount val="4"/>
                <c:pt idx="0">
                  <c:v>Total DNB Group *)</c:v>
                </c:pt>
                <c:pt idx="1">
                  <c:v>Total DNB Group *)</c:v>
                </c:pt>
                <c:pt idx="2">
                  <c:v>Total DNB Group *)</c:v>
                </c:pt>
                <c:pt idx="3">
                  <c:v>Total DNB Group *)</c:v>
                </c:pt>
              </c:strCache>
            </c:strRef>
          </c:cat>
          <c:val>
            <c:numRef>
              <c:f>(EAD!$B$72,EAD!$B$77,EAD!$B$82,EAD!$B$87)</c:f>
              <c:numCache>
                <c:formatCode>_(* #,##0.0_);_(* \(#,##0.0\);_(* "-"_);_(@_)</c:formatCode>
                <c:ptCount val="4"/>
                <c:pt idx="0">
                  <c:v>1339.3852672188002</c:v>
                </c:pt>
                <c:pt idx="1">
                  <c:v>431.52435886941657</c:v>
                </c:pt>
                <c:pt idx="2">
                  <c:v>121.22481021680395</c:v>
                </c:pt>
                <c:pt idx="3">
                  <c:v>30.659860542602189</c:v>
                </c:pt>
              </c:numCache>
            </c:numRef>
          </c:val>
        </c:ser>
        <c:dLbls>
          <c:showLegendKey val="0"/>
          <c:showVal val="0"/>
          <c:showCatName val="0"/>
          <c:showSerName val="0"/>
          <c:showPercent val="0"/>
          <c:showBubbleSize val="0"/>
        </c:dLbls>
        <c:gapWidth val="150"/>
        <c:axId val="70270976"/>
        <c:axId val="70272512"/>
      </c:barChart>
      <c:catAx>
        <c:axId val="7027097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0272512"/>
        <c:crosses val="autoZero"/>
        <c:auto val="1"/>
        <c:lblAlgn val="ctr"/>
        <c:lblOffset val="100"/>
        <c:noMultiLvlLbl val="0"/>
      </c:catAx>
      <c:valAx>
        <c:axId val="70272512"/>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70270976"/>
        <c:crosses val="autoZero"/>
        <c:crossBetween val="between"/>
      </c:valAx>
    </c:plotArea>
    <c:legend>
      <c:legendPos val="l"/>
      <c:layout>
        <c:manualLayout>
          <c:xMode val="edge"/>
          <c:yMode val="edge"/>
          <c:x val="0.78879031205118166"/>
          <c:y val="6.4228927203065139E-2"/>
          <c:w val="0.18388366627497063"/>
          <c:h val="0.376436482279693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(EAD!$A$96,EAD!$A$97,EAD!$A$98,EAD!$A$99)</c:f>
              <c:strCache>
                <c:ptCount val="4"/>
                <c:pt idx="0">
                  <c:v>PD 0.01% -</c:v>
                </c:pt>
                <c:pt idx="1">
                  <c:v>PD 0.75% -</c:v>
                </c:pt>
                <c:pt idx="2">
                  <c:v>PD 3.00% -</c:v>
                </c:pt>
                <c:pt idx="3">
                  <c:v>Net non-performing and net doubtful commitments</c:v>
                </c:pt>
              </c:strCache>
            </c:strRef>
          </c:cat>
          <c:val>
            <c:numRef>
              <c:f>(EAD!$H$96,EAD!$H$97,EAD!$H$98,EAD!$H$99)</c:f>
              <c:numCache>
                <c:formatCode>_(* #,##0.0_);_(* \(#,##0.0\);_(* "-"_);_(@_)</c:formatCode>
                <c:ptCount val="4"/>
                <c:pt idx="0">
                  <c:v>309.83482007311937</c:v>
                </c:pt>
                <c:pt idx="1">
                  <c:v>176.66163508063732</c:v>
                </c:pt>
                <c:pt idx="2">
                  <c:v>15.746566479312509</c:v>
                </c:pt>
                <c:pt idx="3">
                  <c:v>7.8846756056113314</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(EAD!$A$96,EAD!$A$97,EAD!$A$98,EAD!$A$99)</c:f>
              <c:strCache>
                <c:ptCount val="4"/>
                <c:pt idx="0">
                  <c:v>PD 0.01% -</c:v>
                </c:pt>
                <c:pt idx="1">
                  <c:v>PD 0.75% -</c:v>
                </c:pt>
                <c:pt idx="2">
                  <c:v>PD 3.00% -</c:v>
                </c:pt>
                <c:pt idx="3">
                  <c:v>Net non-performing and net doubtful commitments</c:v>
                </c:pt>
              </c:strCache>
            </c:strRef>
          </c:cat>
          <c:val>
            <c:numRef>
              <c:f>(EAD!$G$96,EAD!$G$97,EAD!$G$98,EAD!$G$99)</c:f>
              <c:numCache>
                <c:formatCode>_(* #,##0.0_);_(* \(#,##0.0\);_(* "-"_);_(@_)</c:formatCode>
                <c:ptCount val="4"/>
                <c:pt idx="0">
                  <c:v>336.59928251417023</c:v>
                </c:pt>
                <c:pt idx="1">
                  <c:v>181.13935003749182</c:v>
                </c:pt>
                <c:pt idx="2">
                  <c:v>15.685932755806526</c:v>
                </c:pt>
                <c:pt idx="3">
                  <c:v>8.9162740439942425</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(EAD!$A$96,EAD!$A$97,EAD!$A$98,EAD!$A$99)</c:f>
              <c:strCache>
                <c:ptCount val="4"/>
                <c:pt idx="0">
                  <c:v>PD 0.01% -</c:v>
                </c:pt>
                <c:pt idx="1">
                  <c:v>PD 0.75% -</c:v>
                </c:pt>
                <c:pt idx="2">
                  <c:v>PD 3.00% -</c:v>
                </c:pt>
                <c:pt idx="3">
                  <c:v>Net non-performing and net doubtful commitments</c:v>
                </c:pt>
              </c:strCache>
            </c:strRef>
          </c:cat>
          <c:val>
            <c:numRef>
              <c:f>(EAD!$F$96,EAD!$F$97,EAD!$F$98,EAD!$F$99)</c:f>
              <c:numCache>
                <c:formatCode>_(* #,##0.0_);_(* \(#,##0.0\);_(* "-"_);_(@_)</c:formatCode>
                <c:ptCount val="4"/>
                <c:pt idx="0">
                  <c:v>325.74594791110275</c:v>
                </c:pt>
                <c:pt idx="1">
                  <c:v>154.69328801326554</c:v>
                </c:pt>
                <c:pt idx="2">
                  <c:v>24.767961644255276</c:v>
                </c:pt>
                <c:pt idx="3">
                  <c:v>9.5558689964285914</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(EAD!$A$96,EAD!$A$97,EAD!$A$98,EAD!$A$99)</c:f>
              <c:strCache>
                <c:ptCount val="4"/>
                <c:pt idx="0">
                  <c:v>PD 0.01% -</c:v>
                </c:pt>
                <c:pt idx="1">
                  <c:v>PD 0.75% -</c:v>
                </c:pt>
                <c:pt idx="2">
                  <c:v>PD 3.00% -</c:v>
                </c:pt>
                <c:pt idx="3">
                  <c:v>Net non-performing and net doubtful commitments</c:v>
                </c:pt>
              </c:strCache>
            </c:strRef>
          </c:cat>
          <c:val>
            <c:numRef>
              <c:f>(EAD!$E$96,EAD!$E$97,EAD!$E$98,EAD!$E$99)</c:f>
              <c:numCache>
                <c:formatCode>_(* #,##0.0_);_(* \(#,##0.0\);_(* "-"_);_(@_)</c:formatCode>
                <c:ptCount val="4"/>
                <c:pt idx="0">
                  <c:v>306.39841788239119</c:v>
                </c:pt>
                <c:pt idx="1">
                  <c:v>139.33355039435679</c:v>
                </c:pt>
                <c:pt idx="2">
                  <c:v>38.7000657484787</c:v>
                </c:pt>
                <c:pt idx="3">
                  <c:v>9.3584836770851396</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(EAD!$A$96,EAD!$A$97,EAD!$A$98,EAD!$A$99)</c:f>
              <c:strCache>
                <c:ptCount val="4"/>
                <c:pt idx="0">
                  <c:v>PD 0.01% -</c:v>
                </c:pt>
                <c:pt idx="1">
                  <c:v>PD 0.75% -</c:v>
                </c:pt>
                <c:pt idx="2">
                  <c:v>PD 3.00% -</c:v>
                </c:pt>
                <c:pt idx="3">
                  <c:v>Net non-performing and net doubtful commitments</c:v>
                </c:pt>
              </c:strCache>
            </c:strRef>
          </c:cat>
          <c:val>
            <c:numRef>
              <c:f>(EAD!$D$96,EAD!$D$97,EAD!$D$98,EAD!$D$99)</c:f>
              <c:numCache>
                <c:formatCode>_(* #,##0.0_);_(* \(#,##0.0\);_(* "-"_);_(@_)</c:formatCode>
                <c:ptCount val="4"/>
                <c:pt idx="0">
                  <c:v>292.91895405025468</c:v>
                </c:pt>
                <c:pt idx="1">
                  <c:v>130.91820689985735</c:v>
                </c:pt>
                <c:pt idx="2">
                  <c:v>44.956376282111236</c:v>
                </c:pt>
                <c:pt idx="3">
                  <c:v>14.435359207976312</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(EAD!$A$96,EAD!$A$97,EAD!$A$98,EAD!$A$99)</c:f>
              <c:strCache>
                <c:ptCount val="4"/>
                <c:pt idx="0">
                  <c:v>PD 0.01% -</c:v>
                </c:pt>
                <c:pt idx="1">
                  <c:v>PD 0.75% -</c:v>
                </c:pt>
                <c:pt idx="2">
                  <c:v>PD 3.00% -</c:v>
                </c:pt>
                <c:pt idx="3">
                  <c:v>Net non-performing and net doubtful commitments</c:v>
                </c:pt>
              </c:strCache>
            </c:strRef>
          </c:cat>
          <c:val>
            <c:numRef>
              <c:f>(EAD!$C$96,EAD!$C$97,EAD!$C$98,EAD!$C$99)</c:f>
              <c:numCache>
                <c:formatCode>_(* #,##0.0_);_(* \(#,##0.0\);_(* "-"_);_(@_)</c:formatCode>
                <c:ptCount val="4"/>
                <c:pt idx="0">
                  <c:v>278.31484892309118</c:v>
                </c:pt>
                <c:pt idx="1">
                  <c:v>118.90444234381216</c:v>
                </c:pt>
                <c:pt idx="2">
                  <c:v>45.263447339987458</c:v>
                </c:pt>
                <c:pt idx="3">
                  <c:v>12.539651580536367</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(EAD!$A$96,EAD!$A$97,EAD!$A$98,EAD!$A$99)</c:f>
              <c:strCache>
                <c:ptCount val="4"/>
                <c:pt idx="0">
                  <c:v>PD 0.01% -</c:v>
                </c:pt>
                <c:pt idx="1">
                  <c:v>PD 0.75% -</c:v>
                </c:pt>
                <c:pt idx="2">
                  <c:v>PD 3.00% -</c:v>
                </c:pt>
                <c:pt idx="3">
                  <c:v>Net non-performing and net doubtful commitments</c:v>
                </c:pt>
              </c:strCache>
            </c:strRef>
          </c:cat>
          <c:val>
            <c:numRef>
              <c:f>(EAD!$B$96,EAD!$B$97,EAD!$B$98,EAD!$B$99)</c:f>
              <c:numCache>
                <c:formatCode>_(* #,##0.0_);_(* \(#,##0.0\);_(* "-"_);_(@_)</c:formatCode>
                <c:ptCount val="4"/>
                <c:pt idx="0">
                  <c:v>273.52776445881949</c:v>
                </c:pt>
                <c:pt idx="1">
                  <c:v>115.7670906072067</c:v>
                </c:pt>
                <c:pt idx="2">
                  <c:v>47.496600479454017</c:v>
                </c:pt>
                <c:pt idx="3">
                  <c:v>15.365233094722198</c:v>
                </c:pt>
              </c:numCache>
            </c:numRef>
          </c:val>
        </c:ser>
        <c:dLbls>
          <c:showLegendKey val="0"/>
          <c:showVal val="0"/>
          <c:showCatName val="0"/>
          <c:showSerName val="0"/>
          <c:showPercent val="0"/>
          <c:showBubbleSize val="0"/>
        </c:dLbls>
        <c:gapWidth val="150"/>
        <c:axId val="70408448"/>
        <c:axId val="70410240"/>
      </c:barChart>
      <c:catAx>
        <c:axId val="7040844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70410240"/>
        <c:crosses val="autoZero"/>
        <c:auto val="1"/>
        <c:lblAlgn val="ctr"/>
        <c:lblOffset val="100"/>
        <c:noMultiLvlLbl val="0"/>
      </c:catAx>
      <c:valAx>
        <c:axId val="70410240"/>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70408448"/>
        <c:crosses val="autoZero"/>
        <c:crossBetween val="between"/>
      </c:valAx>
    </c:plotArea>
    <c:legend>
      <c:legendPos val="l"/>
      <c:layout>
        <c:manualLayout>
          <c:xMode val="edge"/>
          <c:yMode val="edge"/>
          <c:x val="0.74520198398594384"/>
          <c:y val="7.183177845011543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(EAD!$A$102,EAD!$A$103,EAD!$A$104,EAD!$A$105)</c:f>
              <c:strCache>
                <c:ptCount val="4"/>
                <c:pt idx="0">
                  <c:v>PD 0.01% -</c:v>
                </c:pt>
                <c:pt idx="1">
                  <c:v>PD 0.75% -</c:v>
                </c:pt>
                <c:pt idx="2">
                  <c:v>PD 3.00% -</c:v>
                </c:pt>
                <c:pt idx="3">
                  <c:v>Net non-performing and net doubtful commitments</c:v>
                </c:pt>
              </c:strCache>
            </c:strRef>
          </c:cat>
          <c:val>
            <c:numRef>
              <c:f>(EAD!$H$102,EAD!$H$103,EAD!$H$104,EAD!$H$105)</c:f>
              <c:numCache>
                <c:formatCode>_(* #,##0.0_);_(* \(#,##0.0\);_(* "-"_);_(@_)</c:formatCode>
                <c:ptCount val="4"/>
                <c:pt idx="0">
                  <c:v>136.26019526062615</c:v>
                </c:pt>
                <c:pt idx="1">
                  <c:v>59.914639740467734</c:v>
                </c:pt>
                <c:pt idx="2">
                  <c:v>8.6584263362652276</c:v>
                </c:pt>
                <c:pt idx="3">
                  <c:v>2.8660682518126865</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(EAD!$A$102,EAD!$A$103,EAD!$A$104,EAD!$A$105)</c:f>
              <c:strCache>
                <c:ptCount val="4"/>
                <c:pt idx="0">
                  <c:v>PD 0.01% -</c:v>
                </c:pt>
                <c:pt idx="1">
                  <c:v>PD 0.75% -</c:v>
                </c:pt>
                <c:pt idx="2">
                  <c:v>PD 3.00% -</c:v>
                </c:pt>
                <c:pt idx="3">
                  <c:v>Net non-performing and net doubtful commitments</c:v>
                </c:pt>
              </c:strCache>
            </c:strRef>
          </c:cat>
          <c:val>
            <c:numRef>
              <c:f>(EAD!$G$102,EAD!$G$103,EAD!$G$104,EAD!$G$105)</c:f>
              <c:numCache>
                <c:formatCode>_(* #,##0.0_);_(* \(#,##0.0\);_(* "-"_);_(@_)</c:formatCode>
                <c:ptCount val="4"/>
                <c:pt idx="0">
                  <c:v>143.59749623948997</c:v>
                </c:pt>
                <c:pt idx="1">
                  <c:v>60.735093888281334</c:v>
                </c:pt>
                <c:pt idx="2">
                  <c:v>8.6818854017226812</c:v>
                </c:pt>
                <c:pt idx="3">
                  <c:v>2.9232196506391088</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(EAD!$A$102,EAD!$A$103,EAD!$A$104,EAD!$A$105)</c:f>
              <c:strCache>
                <c:ptCount val="4"/>
                <c:pt idx="0">
                  <c:v>PD 0.01% -</c:v>
                </c:pt>
                <c:pt idx="1">
                  <c:v>PD 0.75% -</c:v>
                </c:pt>
                <c:pt idx="2">
                  <c:v>PD 3.00% -</c:v>
                </c:pt>
                <c:pt idx="3">
                  <c:v>Net non-performing and net doubtful commitments</c:v>
                </c:pt>
              </c:strCache>
            </c:strRef>
          </c:cat>
          <c:val>
            <c:numRef>
              <c:f>(EAD!$F$102,EAD!$F$103,EAD!$F$104,EAD!$F$105)</c:f>
              <c:numCache>
                <c:formatCode>_(* #,##0.0_);_(* \(#,##0.0\);_(* "-"_);_(@_)</c:formatCode>
                <c:ptCount val="4"/>
                <c:pt idx="0">
                  <c:v>147.69779887631273</c:v>
                </c:pt>
                <c:pt idx="1">
                  <c:v>53.63994620728436</c:v>
                </c:pt>
                <c:pt idx="2">
                  <c:v>10.491839835327726</c:v>
                </c:pt>
                <c:pt idx="3">
                  <c:v>2.8496277504035255</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(EAD!$A$102,EAD!$A$103,EAD!$A$104,EAD!$A$105)</c:f>
              <c:strCache>
                <c:ptCount val="4"/>
                <c:pt idx="0">
                  <c:v>PD 0.01% -</c:v>
                </c:pt>
                <c:pt idx="1">
                  <c:v>PD 0.75% -</c:v>
                </c:pt>
                <c:pt idx="2">
                  <c:v>PD 3.00% -</c:v>
                </c:pt>
                <c:pt idx="3">
                  <c:v>Net non-performing and net doubtful commitments</c:v>
                </c:pt>
              </c:strCache>
            </c:strRef>
          </c:cat>
          <c:val>
            <c:numRef>
              <c:f>(EAD!$E$102,EAD!$E$103,EAD!$E$104,EAD!$E$105)</c:f>
              <c:numCache>
                <c:formatCode>_(* #,##0.0_);_(* \(#,##0.0\);_(* "-"_);_(@_)</c:formatCode>
                <c:ptCount val="4"/>
                <c:pt idx="0">
                  <c:v>146.72243462343008</c:v>
                </c:pt>
                <c:pt idx="1">
                  <c:v>49.424463302187355</c:v>
                </c:pt>
                <c:pt idx="2">
                  <c:v>10.973605785148512</c:v>
                </c:pt>
                <c:pt idx="3">
                  <c:v>2.6559930354098085</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(EAD!$A$102,EAD!$A$103,EAD!$A$104,EAD!$A$105)</c:f>
              <c:strCache>
                <c:ptCount val="4"/>
                <c:pt idx="0">
                  <c:v>PD 0.01% -</c:v>
                </c:pt>
                <c:pt idx="1">
                  <c:v>PD 0.75% -</c:v>
                </c:pt>
                <c:pt idx="2">
                  <c:v>PD 3.00% -</c:v>
                </c:pt>
                <c:pt idx="3">
                  <c:v>Net non-performing and net doubtful commitments</c:v>
                </c:pt>
              </c:strCache>
            </c:strRef>
          </c:cat>
          <c:val>
            <c:numRef>
              <c:f>(EAD!$D$102,EAD!$D$103,EAD!$D$104,EAD!$D$105)</c:f>
              <c:numCache>
                <c:formatCode>_(* #,##0.0_);_(* \(#,##0.0\);_(* "-"_);_(@_)</c:formatCode>
                <c:ptCount val="4"/>
                <c:pt idx="0">
                  <c:v>148.01775548507186</c:v>
                </c:pt>
                <c:pt idx="1">
                  <c:v>51.983260729014489</c:v>
                </c:pt>
                <c:pt idx="2">
                  <c:v>10.457274303752277</c:v>
                </c:pt>
                <c:pt idx="3">
                  <c:v>2.4414065488136738</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(EAD!$A$102,EAD!$A$103,EAD!$A$104,EAD!$A$105)</c:f>
              <c:strCache>
                <c:ptCount val="4"/>
                <c:pt idx="0">
                  <c:v>PD 0.01% -</c:v>
                </c:pt>
                <c:pt idx="1">
                  <c:v>PD 0.75% -</c:v>
                </c:pt>
                <c:pt idx="2">
                  <c:v>PD 3.00% -</c:v>
                </c:pt>
                <c:pt idx="3">
                  <c:v>Net non-performing and net doubtful commitments</c:v>
                </c:pt>
              </c:strCache>
            </c:strRef>
          </c:cat>
          <c:val>
            <c:numRef>
              <c:f>(EAD!$C$102,EAD!$C$103,EAD!$C$104,EAD!$C$105)</c:f>
              <c:numCache>
                <c:formatCode>_(* #,##0.0_);_(* \(#,##0.0\);_(* "-"_);_(@_)</c:formatCode>
                <c:ptCount val="4"/>
                <c:pt idx="0">
                  <c:v>146.03379912055726</c:v>
                </c:pt>
                <c:pt idx="1">
                  <c:v>49.557825243114713</c:v>
                </c:pt>
                <c:pt idx="2">
                  <c:v>11.042115671648236</c:v>
                </c:pt>
                <c:pt idx="3">
                  <c:v>2.2603234942512729</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(EAD!$A$102,EAD!$A$103,EAD!$A$104,EAD!$A$105)</c:f>
              <c:strCache>
                <c:ptCount val="4"/>
                <c:pt idx="0">
                  <c:v>PD 0.01% -</c:v>
                </c:pt>
                <c:pt idx="1">
                  <c:v>PD 0.75% -</c:v>
                </c:pt>
                <c:pt idx="2">
                  <c:v>PD 3.00% -</c:v>
                </c:pt>
                <c:pt idx="3">
                  <c:v>Net non-performing and net doubtful commitments</c:v>
                </c:pt>
              </c:strCache>
            </c:strRef>
          </c:cat>
          <c:val>
            <c:numRef>
              <c:f>(EAD!$B$102,EAD!$B$103,EAD!$B$104,EAD!$B$105)</c:f>
              <c:numCache>
                <c:formatCode>_(* #,##0.0_);_(* \(#,##0.0\);_(* "-"_);_(@_)</c:formatCode>
                <c:ptCount val="4"/>
                <c:pt idx="0">
                  <c:v>141.74305381833432</c:v>
                </c:pt>
                <c:pt idx="1">
                  <c:v>49.2213013890795</c:v>
                </c:pt>
                <c:pt idx="2">
                  <c:v>9.257631961604627</c:v>
                </c:pt>
                <c:pt idx="3">
                  <c:v>2.0794475848657554</c:v>
                </c:pt>
              </c:numCache>
            </c:numRef>
          </c:val>
        </c:ser>
        <c:dLbls>
          <c:showLegendKey val="0"/>
          <c:showVal val="0"/>
          <c:showCatName val="0"/>
          <c:showSerName val="0"/>
          <c:showPercent val="0"/>
          <c:showBubbleSize val="0"/>
        </c:dLbls>
        <c:gapWidth val="150"/>
        <c:axId val="69687552"/>
        <c:axId val="69689344"/>
      </c:barChart>
      <c:catAx>
        <c:axId val="6968755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69689344"/>
        <c:crosses val="autoZero"/>
        <c:auto val="1"/>
        <c:lblAlgn val="ctr"/>
        <c:lblOffset val="100"/>
        <c:noMultiLvlLbl val="0"/>
      </c:catAx>
      <c:valAx>
        <c:axId val="69689344"/>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69687552"/>
        <c:crosses val="autoZero"/>
        <c:crossBetween val="between"/>
      </c:valAx>
    </c:plotArea>
    <c:legend>
      <c:legendPos val="l"/>
      <c:layout>
        <c:manualLayout>
          <c:xMode val="edge"/>
          <c:yMode val="edge"/>
          <c:x val="0.73639829975933913"/>
          <c:y val="8.0747916554776158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19066512034838E-4"/>
          <c:y val="2.0431494052048357E-2"/>
          <c:w val="0.98587436570428688"/>
          <c:h val="0.73186345422414378"/>
        </c:manualLayout>
      </c:layout>
      <c:barChart>
        <c:barDir val="col"/>
        <c:grouping val="stacked"/>
        <c:varyColors val="0"/>
        <c:ser>
          <c:idx val="0"/>
          <c:order val="0"/>
          <c:tx>
            <c:strRef>
              <c:f>'Liq.&amp;funding (2)'!$A$30</c:f>
              <c:strCache>
                <c:ptCount val="1"/>
                <c:pt idx="0">
                  <c:v>Senior unsecured bonds</c:v>
                </c:pt>
              </c:strCache>
            </c:strRef>
          </c:tx>
          <c:spPr>
            <a:solidFill>
              <a:schemeClr val="accent2"/>
            </a:solidFill>
            <a:ln w="3175">
              <a:noFill/>
              <a:prstDash val="solid"/>
            </a:ln>
          </c:spPr>
          <c:invertIfNegative val="0"/>
          <c:cat>
            <c:strRef>
              <c:f>'Liq.&amp;funding (2)'!$C$29:$M$29</c:f>
              <c:strCache>
                <c:ptCount val="11"/>
                <c:pt idx="0">
                  <c:v>2017 </c:v>
                </c:pt>
                <c:pt idx="1">
                  <c:v>2018 </c:v>
                </c:pt>
                <c:pt idx="2">
                  <c:v>2019 </c:v>
                </c:pt>
                <c:pt idx="3">
                  <c:v>2020 </c:v>
                </c:pt>
                <c:pt idx="4">
                  <c:v>2021 </c:v>
                </c:pt>
                <c:pt idx="5">
                  <c:v>2022 </c:v>
                </c:pt>
                <c:pt idx="6">
                  <c:v>2023</c:v>
                </c:pt>
                <c:pt idx="7">
                  <c:v>2024</c:v>
                </c:pt>
                <c:pt idx="8">
                  <c:v>2025</c:v>
                </c:pt>
                <c:pt idx="9">
                  <c:v>2026</c:v>
                </c:pt>
                <c:pt idx="10">
                  <c:v>&gt;2026</c:v>
                </c:pt>
              </c:strCache>
            </c:strRef>
          </c:cat>
          <c:val>
            <c:numRef>
              <c:f>'Liq.&amp;funding (2)'!$C$30:$M$30</c:f>
              <c:numCache>
                <c:formatCode>#,##0.0_);\(#,##0.0\)</c:formatCode>
                <c:ptCount val="11"/>
                <c:pt idx="0">
                  <c:v>33.299999999999997</c:v>
                </c:pt>
                <c:pt idx="1">
                  <c:v>19.154</c:v>
                </c:pt>
                <c:pt idx="2">
                  <c:v>15.5</c:v>
                </c:pt>
                <c:pt idx="3">
                  <c:v>35.151000000000003</c:v>
                </c:pt>
                <c:pt idx="4">
                  <c:v>36.853999999999999</c:v>
                </c:pt>
                <c:pt idx="5">
                  <c:v>18.408999999999999</c:v>
                </c:pt>
                <c:pt idx="6">
                  <c:v>8.6</c:v>
                </c:pt>
                <c:pt idx="7">
                  <c:v>1.4</c:v>
                </c:pt>
                <c:pt idx="8">
                  <c:v>0.4</c:v>
                </c:pt>
                <c:pt idx="9">
                  <c:v>1.8463099349599998</c:v>
                </c:pt>
                <c:pt idx="10">
                  <c:v>3.2</c:v>
                </c:pt>
              </c:numCache>
            </c:numRef>
          </c:val>
        </c:ser>
        <c:ser>
          <c:idx val="1"/>
          <c:order val="1"/>
          <c:tx>
            <c:strRef>
              <c:f>'Liq.&amp;funding (2)'!$A$31</c:f>
              <c:strCache>
                <c:ptCount val="1"/>
                <c:pt idx="0">
                  <c:v>Covered bonds</c:v>
                </c:pt>
              </c:strCache>
            </c:strRef>
          </c:tx>
          <c:spPr>
            <a:solidFill>
              <a:srgbClr val="80B9BA"/>
            </a:solidFill>
          </c:spPr>
          <c:invertIfNegative val="0"/>
          <c:cat>
            <c:strRef>
              <c:f>'Liq.&amp;funding (2)'!$C$29:$M$29</c:f>
              <c:strCache>
                <c:ptCount val="11"/>
                <c:pt idx="0">
                  <c:v>2017 </c:v>
                </c:pt>
                <c:pt idx="1">
                  <c:v>2018 </c:v>
                </c:pt>
                <c:pt idx="2">
                  <c:v>2019 </c:v>
                </c:pt>
                <c:pt idx="3">
                  <c:v>2020 </c:v>
                </c:pt>
                <c:pt idx="4">
                  <c:v>2021 </c:v>
                </c:pt>
                <c:pt idx="5">
                  <c:v>2022 </c:v>
                </c:pt>
                <c:pt idx="6">
                  <c:v>2023</c:v>
                </c:pt>
                <c:pt idx="7">
                  <c:v>2024</c:v>
                </c:pt>
                <c:pt idx="8">
                  <c:v>2025</c:v>
                </c:pt>
                <c:pt idx="9">
                  <c:v>2026</c:v>
                </c:pt>
                <c:pt idx="10">
                  <c:v>&gt;2026</c:v>
                </c:pt>
              </c:strCache>
            </c:strRef>
          </c:cat>
          <c:val>
            <c:numRef>
              <c:f>'Liq.&amp;funding (2)'!$C$31:$M$31</c:f>
              <c:numCache>
                <c:formatCode>#,##0.0_);\(#,##0.0\)</c:formatCode>
                <c:ptCount val="11"/>
                <c:pt idx="0">
                  <c:v>53.482999999999997</c:v>
                </c:pt>
                <c:pt idx="1">
                  <c:v>68.212999999999994</c:v>
                </c:pt>
                <c:pt idx="2">
                  <c:v>54.866999999999997</c:v>
                </c:pt>
                <c:pt idx="3">
                  <c:v>52.793999999999997</c:v>
                </c:pt>
                <c:pt idx="4">
                  <c:v>60.338999999999999</c:v>
                </c:pt>
                <c:pt idx="5">
                  <c:v>34.798999999999999</c:v>
                </c:pt>
                <c:pt idx="6">
                  <c:v>24.126999999999999</c:v>
                </c:pt>
                <c:pt idx="7">
                  <c:v>9.2189999999999994</c:v>
                </c:pt>
                <c:pt idx="8">
                  <c:v>9.8309999999999995</c:v>
                </c:pt>
                <c:pt idx="9">
                  <c:v>19.41</c:v>
                </c:pt>
                <c:pt idx="10">
                  <c:v>20.788</c:v>
                </c:pt>
              </c:numCache>
            </c:numRef>
          </c:val>
        </c:ser>
        <c:dLbls>
          <c:showLegendKey val="0"/>
          <c:showVal val="0"/>
          <c:showCatName val="0"/>
          <c:showSerName val="0"/>
          <c:showPercent val="0"/>
          <c:showBubbleSize val="0"/>
        </c:dLbls>
        <c:gapWidth val="55"/>
        <c:overlap val="100"/>
        <c:axId val="67447424"/>
        <c:axId val="67453312"/>
      </c:barChart>
      <c:catAx>
        <c:axId val="67447424"/>
        <c:scaling>
          <c:orientation val="minMax"/>
        </c:scaling>
        <c:delete val="0"/>
        <c:axPos val="b"/>
        <c:numFmt formatCode="@"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67453312"/>
        <c:crosses val="autoZero"/>
        <c:auto val="1"/>
        <c:lblAlgn val="ctr"/>
        <c:lblOffset val="100"/>
        <c:tickLblSkip val="1"/>
        <c:tickMarkSkip val="1"/>
        <c:noMultiLvlLbl val="0"/>
      </c:catAx>
      <c:valAx>
        <c:axId val="67453312"/>
        <c:scaling>
          <c:orientation val="minMax"/>
          <c:min val="0"/>
        </c:scaling>
        <c:delete val="1"/>
        <c:axPos val="l"/>
        <c:numFmt formatCode="#,##0.0_);\(#,##0.0\)" sourceLinked="1"/>
        <c:majorTickMark val="out"/>
        <c:minorTickMark val="none"/>
        <c:tickLblPos val="nextTo"/>
        <c:crossAx val="67447424"/>
        <c:crosses val="autoZero"/>
        <c:crossBetween val="between"/>
      </c:valAx>
    </c:plotArea>
    <c:legend>
      <c:legendPos val="r"/>
      <c:layout>
        <c:manualLayout>
          <c:xMode val="edge"/>
          <c:yMode val="edge"/>
          <c:x val="0.20558139534883718"/>
          <c:y val="0.84777982731566148"/>
          <c:w val="0.53333333333333333"/>
          <c:h val="0.1522201307865796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prstDash val="solid"/>
    </a:ln>
  </c:spPr>
  <c:txPr>
    <a:bodyPr/>
    <a:lstStyle/>
    <a:p>
      <a:pPr>
        <a:defRPr sz="1625" b="0" i="0" u="none" strike="noStrike" baseline="0">
          <a:solidFill>
            <a:srgbClr val="000000"/>
          </a:solidFill>
          <a:latin typeface="Arial"/>
          <a:ea typeface="Arial"/>
          <a:cs typeface="Arial"/>
        </a:defRPr>
      </a:pPr>
      <a:endParaRPr lang="nb-NO"/>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260877730741564E-2"/>
          <c:y val="8.5484148960469755E-2"/>
          <c:w val="0.93034286964931734"/>
          <c:h val="0.77581381312967157"/>
        </c:manualLayout>
      </c:layout>
      <c:barChart>
        <c:barDir val="col"/>
        <c:grouping val="clustered"/>
        <c:varyColors val="0"/>
        <c:ser>
          <c:idx val="5"/>
          <c:order val="0"/>
          <c:tx>
            <c:strRef>
              <c:f>'Personal cust'!$D$109</c:f>
              <c:strCache>
                <c:ptCount val="1"/>
                <c:pt idx="0">
                  <c:v>30 June 2016</c:v>
                </c:pt>
              </c:strCache>
            </c:strRef>
          </c:tx>
          <c:spPr>
            <a:ln>
              <a:solidFill>
                <a:schemeClr val="tx1">
                  <a:lumMod val="60000"/>
                  <a:lumOff val="40000"/>
                </a:schemeClr>
              </a:solidFill>
            </a:ln>
          </c:spPr>
          <c:invertIfNegative val="0"/>
          <c:cat>
            <c:strRef>
              <c:f>'Personal cust'!$A$113:$A$117</c:f>
              <c:strCache>
                <c:ptCount val="5"/>
                <c:pt idx="0">
                  <c:v>0-40</c:v>
                </c:pt>
                <c:pt idx="1">
                  <c:v>40-60</c:v>
                </c:pt>
                <c:pt idx="2">
                  <c:v>60-75</c:v>
                </c:pt>
                <c:pt idx="3">
                  <c:v>75-85</c:v>
                </c:pt>
                <c:pt idx="4">
                  <c:v>&gt;85</c:v>
                </c:pt>
              </c:strCache>
            </c:strRef>
          </c:cat>
          <c:val>
            <c:numRef>
              <c:f>'Personal cust'!$D$113:$D$117</c:f>
              <c:numCache>
                <c:formatCode>0.0\ %</c:formatCode>
                <c:ptCount val="5"/>
                <c:pt idx="0">
                  <c:v>0.16345696133253571</c:v>
                </c:pt>
                <c:pt idx="1">
                  <c:v>0.30784711350355032</c:v>
                </c:pt>
                <c:pt idx="2">
                  <c:v>0.33799612193504852</c:v>
                </c:pt>
                <c:pt idx="3">
                  <c:v>0.13489824465724631</c:v>
                </c:pt>
                <c:pt idx="4">
                  <c:v>5.5801558571619128E-2</c:v>
                </c:pt>
              </c:numCache>
            </c:numRef>
          </c:val>
        </c:ser>
        <c:ser>
          <c:idx val="1"/>
          <c:order val="1"/>
          <c:tx>
            <c:strRef>
              <c:f>'Personal cust'!$C$109</c:f>
              <c:strCache>
                <c:ptCount val="1"/>
                <c:pt idx="0">
                  <c:v>30 Sept. 2016</c:v>
                </c:pt>
              </c:strCache>
            </c:strRef>
          </c:tx>
          <c:spPr>
            <a:solidFill>
              <a:srgbClr val="C0C0C0"/>
            </a:solidFill>
            <a:ln>
              <a:solidFill>
                <a:schemeClr val="tx1">
                  <a:lumMod val="60000"/>
                  <a:lumOff val="40000"/>
                </a:schemeClr>
              </a:solidFill>
            </a:ln>
          </c:spPr>
          <c:invertIfNegative val="0"/>
          <c:cat>
            <c:strRef>
              <c:f>'Personal cust'!$A$113:$A$117</c:f>
              <c:strCache>
                <c:ptCount val="5"/>
                <c:pt idx="0">
                  <c:v>0-40</c:v>
                </c:pt>
                <c:pt idx="1">
                  <c:v>40-60</c:v>
                </c:pt>
                <c:pt idx="2">
                  <c:v>60-75</c:v>
                </c:pt>
                <c:pt idx="3">
                  <c:v>75-85</c:v>
                </c:pt>
                <c:pt idx="4">
                  <c:v>&gt;85</c:v>
                </c:pt>
              </c:strCache>
            </c:strRef>
          </c:cat>
          <c:val>
            <c:numRef>
              <c:f>'Personal cust'!$C$113:$C$117</c:f>
              <c:numCache>
                <c:formatCode>0.0\ %</c:formatCode>
                <c:ptCount val="5"/>
                <c:pt idx="0">
                  <c:v>0.16178954661734141</c:v>
                </c:pt>
                <c:pt idx="1">
                  <c:v>0.304664220435447</c:v>
                </c:pt>
                <c:pt idx="2">
                  <c:v>0.33989818161391211</c:v>
                </c:pt>
                <c:pt idx="3">
                  <c:v>0.13575252601538723</c:v>
                </c:pt>
                <c:pt idx="4">
                  <c:v>5.7895525317912137E-2</c:v>
                </c:pt>
              </c:numCache>
            </c:numRef>
          </c:val>
        </c:ser>
        <c:ser>
          <c:idx val="0"/>
          <c:order val="2"/>
          <c:tx>
            <c:strRef>
              <c:f>'Personal cust'!$B$109</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'Personal cust'!$A$113:$A$117</c:f>
              <c:strCache>
                <c:ptCount val="5"/>
                <c:pt idx="0">
                  <c:v>0-40</c:v>
                </c:pt>
                <c:pt idx="1">
                  <c:v>40-60</c:v>
                </c:pt>
                <c:pt idx="2">
                  <c:v>60-75</c:v>
                </c:pt>
                <c:pt idx="3">
                  <c:v>75-85</c:v>
                </c:pt>
                <c:pt idx="4">
                  <c:v>&gt;85</c:v>
                </c:pt>
              </c:strCache>
            </c:strRef>
          </c:cat>
          <c:val>
            <c:numRef>
              <c:f>'Personal cust'!$B$113:$B$117</c:f>
              <c:numCache>
                <c:formatCode>0.0\ %</c:formatCode>
                <c:ptCount val="5"/>
                <c:pt idx="0">
                  <c:v>0.16770720247965501</c:v>
                </c:pt>
                <c:pt idx="1">
                  <c:v>0.31356622137216777</c:v>
                </c:pt>
                <c:pt idx="2">
                  <c:v>0.33564333269864</c:v>
                </c:pt>
                <c:pt idx="3">
                  <c:v>0.127677108439985</c:v>
                </c:pt>
                <c:pt idx="4">
                  <c:v>5.5406135009552111E-2</c:v>
                </c:pt>
              </c:numCache>
            </c:numRef>
          </c:val>
        </c:ser>
        <c:dLbls>
          <c:showLegendKey val="0"/>
          <c:showVal val="0"/>
          <c:showCatName val="0"/>
          <c:showSerName val="0"/>
          <c:showPercent val="0"/>
          <c:showBubbleSize val="0"/>
        </c:dLbls>
        <c:gapWidth val="150"/>
        <c:axId val="68947968"/>
        <c:axId val="68949504"/>
      </c:barChart>
      <c:catAx>
        <c:axId val="68947968"/>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68949504"/>
        <c:crosses val="autoZero"/>
        <c:auto val="1"/>
        <c:lblAlgn val="ctr"/>
        <c:lblOffset val="100"/>
        <c:noMultiLvlLbl val="0"/>
      </c:catAx>
      <c:valAx>
        <c:axId val="68949504"/>
        <c:scaling>
          <c:orientation val="minMax"/>
          <c:max val="0.35000000000000003"/>
        </c:scaling>
        <c:delete val="0"/>
        <c:axPos val="l"/>
        <c:majorGridlines>
          <c:spPr>
            <a:ln>
              <a:solidFill>
                <a:schemeClr val="accent1"/>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68947968"/>
        <c:crosses val="autoZero"/>
        <c:crossBetween val="between"/>
      </c:valAx>
    </c:plotArea>
    <c:legend>
      <c:legendPos val="r"/>
      <c:layout>
        <c:manualLayout>
          <c:xMode val="edge"/>
          <c:yMode val="edge"/>
          <c:x val="0.85478428259257422"/>
          <c:y val="2.1804460607824462E-2"/>
          <c:w val="0.13691232450705551"/>
          <c:h val="0.2543997302587353"/>
        </c:manualLayout>
      </c:layout>
      <c:overlay val="0"/>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7826086956523E-2"/>
          <c:y val="8.819444444444445E-2"/>
          <c:w val="0.89301475388431906"/>
          <c:h val="0.76187494715604775"/>
        </c:manualLayout>
      </c:layout>
      <c:barChart>
        <c:barDir val="col"/>
        <c:grouping val="clustered"/>
        <c:varyColors val="0"/>
        <c:ser>
          <c:idx val="6"/>
          <c:order val="0"/>
          <c:tx>
            <c:strRef>
              <c:f>EAD!$H$331</c:f>
              <c:strCache>
                <c:ptCount val="1"/>
                <c:pt idx="0">
                  <c:v>30 June 2015</c:v>
                </c:pt>
              </c:strCache>
            </c:strRef>
          </c:tx>
          <c:spPr>
            <a:ln>
              <a:solidFill>
                <a:schemeClr val="tx1">
                  <a:lumMod val="60000"/>
                  <a:lumOff val="40000"/>
                </a:schemeClr>
              </a:solidFill>
            </a:ln>
          </c:spPr>
          <c:invertIfNegative val="0"/>
          <c:cat>
            <c:strRef>
              <c:f>(EAD!$A$69,EAD!$A$74,EAD!$A$79,EAD!$A$84)</c:f>
              <c:strCache>
                <c:ptCount val="4"/>
                <c:pt idx="0">
                  <c:v>Personal customers</c:v>
                </c:pt>
                <c:pt idx="1">
                  <c:v>Personal customers</c:v>
                </c:pt>
                <c:pt idx="2">
                  <c:v>Personal customers</c:v>
                </c:pt>
                <c:pt idx="3">
                  <c:v>Personal customers</c:v>
                </c:pt>
              </c:strCache>
            </c:strRef>
          </c:cat>
          <c:val>
            <c:numRef>
              <c:f>(EAD!$H$69,EAD!$H$74,EAD!$H$79,EAD!$H$84)</c:f>
              <c:numCache>
                <c:formatCode>_(* #,##0.0_);_(* \(#,##0.0\);_(* "-"_);_(@_)</c:formatCode>
                <c:ptCount val="4"/>
                <c:pt idx="0">
                  <c:v>655.33101689801003</c:v>
                </c:pt>
                <c:pt idx="1">
                  <c:v>170.55223507732995</c:v>
                </c:pt>
                <c:pt idx="2">
                  <c:v>20.961269729040005</c:v>
                </c:pt>
                <c:pt idx="3">
                  <c:v>3.526402268</c:v>
                </c:pt>
              </c:numCache>
            </c:numRef>
          </c:val>
        </c:ser>
        <c:ser>
          <c:idx val="5"/>
          <c:order val="1"/>
          <c:tx>
            <c:strRef>
              <c:f>EAD!$G$331</c:f>
              <c:strCache>
                <c:ptCount val="1"/>
                <c:pt idx="0">
                  <c:v>30 Sept. 2015</c:v>
                </c:pt>
              </c:strCache>
            </c:strRef>
          </c:tx>
          <c:spPr>
            <a:ln>
              <a:solidFill>
                <a:schemeClr val="tx1">
                  <a:lumMod val="60000"/>
                  <a:lumOff val="40000"/>
                </a:schemeClr>
              </a:solidFill>
            </a:ln>
          </c:spPr>
          <c:invertIfNegative val="0"/>
          <c:cat>
            <c:strRef>
              <c:f>(EAD!$A$69,EAD!$A$74,EAD!$A$79,EAD!$A$84)</c:f>
              <c:strCache>
                <c:ptCount val="4"/>
                <c:pt idx="0">
                  <c:v>Personal customers</c:v>
                </c:pt>
                <c:pt idx="1">
                  <c:v>Personal customers</c:v>
                </c:pt>
                <c:pt idx="2">
                  <c:v>Personal customers</c:v>
                </c:pt>
                <c:pt idx="3">
                  <c:v>Personal customers</c:v>
                </c:pt>
              </c:strCache>
            </c:strRef>
          </c:cat>
          <c:val>
            <c:numRef>
              <c:f>(EAD!$G$69,EAD!$G$74,EAD!$G$79,EAD!$G$84)</c:f>
              <c:numCache>
                <c:formatCode>_(* #,##0.0_);_(* \(#,##0.0\);_(* "-"_);_(@_)</c:formatCode>
                <c:ptCount val="4"/>
                <c:pt idx="0">
                  <c:v>661.66443836079964</c:v>
                </c:pt>
                <c:pt idx="1">
                  <c:v>171.40308444146001</c:v>
                </c:pt>
                <c:pt idx="2">
                  <c:v>20.337964053409998</c:v>
                </c:pt>
                <c:pt idx="3">
                  <c:v>3.1985976032599988</c:v>
                </c:pt>
              </c:numCache>
            </c:numRef>
          </c:val>
        </c:ser>
        <c:ser>
          <c:idx val="4"/>
          <c:order val="2"/>
          <c:tx>
            <c:strRef>
              <c:f>EAD!$F$331</c:f>
              <c:strCache>
                <c:ptCount val="1"/>
                <c:pt idx="0">
                  <c:v>31 Dec. 2015</c:v>
                </c:pt>
              </c:strCache>
            </c:strRef>
          </c:tx>
          <c:spPr>
            <a:ln>
              <a:solidFill>
                <a:schemeClr val="tx1">
                  <a:lumMod val="60000"/>
                  <a:lumOff val="40000"/>
                </a:schemeClr>
              </a:solidFill>
            </a:ln>
          </c:spPr>
          <c:invertIfNegative val="0"/>
          <c:cat>
            <c:strRef>
              <c:f>(EAD!$A$69,EAD!$A$74,EAD!$A$79,EAD!$A$84)</c:f>
              <c:strCache>
                <c:ptCount val="4"/>
                <c:pt idx="0">
                  <c:v>Personal customers</c:v>
                </c:pt>
                <c:pt idx="1">
                  <c:v>Personal customers</c:v>
                </c:pt>
                <c:pt idx="2">
                  <c:v>Personal customers</c:v>
                </c:pt>
                <c:pt idx="3">
                  <c:v>Personal customers</c:v>
                </c:pt>
              </c:strCache>
            </c:strRef>
          </c:cat>
          <c:val>
            <c:numRef>
              <c:f>(EAD!$F$69,EAD!$F$74,EAD!$F$79,EAD!$F$84)</c:f>
              <c:numCache>
                <c:formatCode>_(* #,##0.0_);_(* \(#,##0.0\);_(* "-"_);_(@_)</c:formatCode>
                <c:ptCount val="4"/>
                <c:pt idx="0">
                  <c:v>655.23105054307996</c:v>
                </c:pt>
                <c:pt idx="1">
                  <c:v>160.17073476765003</c:v>
                </c:pt>
                <c:pt idx="2">
                  <c:v>19.235645084310001</c:v>
                </c:pt>
                <c:pt idx="3">
                  <c:v>2.7399224229400003</c:v>
                </c:pt>
              </c:numCache>
            </c:numRef>
          </c:val>
        </c:ser>
        <c:ser>
          <c:idx val="3"/>
          <c:order val="3"/>
          <c:tx>
            <c:strRef>
              <c:f>EAD!$E$331</c:f>
              <c:strCache>
                <c:ptCount val="1"/>
                <c:pt idx="0">
                  <c:v>31 March 2016</c:v>
                </c:pt>
              </c:strCache>
            </c:strRef>
          </c:tx>
          <c:spPr>
            <a:ln>
              <a:solidFill>
                <a:schemeClr val="tx1">
                  <a:lumMod val="60000"/>
                  <a:lumOff val="40000"/>
                </a:schemeClr>
              </a:solidFill>
            </a:ln>
          </c:spPr>
          <c:invertIfNegative val="0"/>
          <c:cat>
            <c:strRef>
              <c:f>(EAD!$A$69,EAD!$A$74,EAD!$A$79,EAD!$A$84)</c:f>
              <c:strCache>
                <c:ptCount val="4"/>
                <c:pt idx="0">
                  <c:v>Personal customers</c:v>
                </c:pt>
                <c:pt idx="1">
                  <c:v>Personal customers</c:v>
                </c:pt>
                <c:pt idx="2">
                  <c:v>Personal customers</c:v>
                </c:pt>
                <c:pt idx="3">
                  <c:v>Personal customers</c:v>
                </c:pt>
              </c:strCache>
            </c:strRef>
          </c:cat>
          <c:val>
            <c:numRef>
              <c:f>(EAD!$E$69,EAD!$E$74,EAD!$E$79,EAD!$E$84)</c:f>
              <c:numCache>
                <c:formatCode>_(* #,##0.0_);_(* \(#,##0.0\);_(* "-"_);_(@_)</c:formatCode>
                <c:ptCount val="4"/>
                <c:pt idx="0">
                  <c:v>672.08578050746996</c:v>
                </c:pt>
                <c:pt idx="1">
                  <c:v>159.17033651239998</c:v>
                </c:pt>
                <c:pt idx="2">
                  <c:v>18.152464174029998</c:v>
                </c:pt>
                <c:pt idx="3">
                  <c:v>2.7312779228400004</c:v>
                </c:pt>
              </c:numCache>
            </c:numRef>
          </c:val>
        </c:ser>
        <c:ser>
          <c:idx val="2"/>
          <c:order val="4"/>
          <c:tx>
            <c:strRef>
              <c:f>EAD!$D$331</c:f>
              <c:strCache>
                <c:ptCount val="1"/>
                <c:pt idx="0">
                  <c:v>30 June 2016</c:v>
                </c:pt>
              </c:strCache>
            </c:strRef>
          </c:tx>
          <c:spPr>
            <a:solidFill>
              <a:srgbClr val="80B9BA"/>
            </a:solidFill>
            <a:ln>
              <a:solidFill>
                <a:schemeClr val="tx1">
                  <a:lumMod val="60000"/>
                  <a:lumOff val="40000"/>
                </a:schemeClr>
              </a:solidFill>
            </a:ln>
          </c:spPr>
          <c:invertIfNegative val="0"/>
          <c:cat>
            <c:strRef>
              <c:f>(EAD!$A$69,EAD!$A$74,EAD!$A$79,EAD!$A$84)</c:f>
              <c:strCache>
                <c:ptCount val="4"/>
                <c:pt idx="0">
                  <c:v>Personal customers</c:v>
                </c:pt>
                <c:pt idx="1">
                  <c:v>Personal customers</c:v>
                </c:pt>
                <c:pt idx="2">
                  <c:v>Personal customers</c:v>
                </c:pt>
                <c:pt idx="3">
                  <c:v>Personal customers</c:v>
                </c:pt>
              </c:strCache>
            </c:strRef>
          </c:cat>
          <c:val>
            <c:numRef>
              <c:f>(EAD!$D$69,EAD!$D$74,EAD!$D$79,EAD!$D$84)</c:f>
              <c:numCache>
                <c:formatCode>_(* #,##0.0_);_(* \(#,##0.0\);_(* "-"_);_(@_)</c:formatCode>
                <c:ptCount val="4"/>
                <c:pt idx="0">
                  <c:v>687.09263038678012</c:v>
                </c:pt>
                <c:pt idx="1">
                  <c:v>168.40362584287993</c:v>
                </c:pt>
                <c:pt idx="2">
                  <c:v>18.126260275249997</c:v>
                </c:pt>
                <c:pt idx="3">
                  <c:v>3.0027125514499997</c:v>
                </c:pt>
              </c:numCache>
            </c:numRef>
          </c:val>
        </c:ser>
        <c:ser>
          <c:idx val="1"/>
          <c:order val="5"/>
          <c:tx>
            <c:strRef>
              <c:f>EAD!$C$331</c:f>
              <c:strCache>
                <c:ptCount val="1"/>
                <c:pt idx="0">
                  <c:v>30 Sept. 2016</c:v>
                </c:pt>
              </c:strCache>
            </c:strRef>
          </c:tx>
          <c:spPr>
            <a:solidFill>
              <a:srgbClr val="C0C0C0"/>
            </a:solidFill>
            <a:ln>
              <a:solidFill>
                <a:schemeClr val="tx1">
                  <a:lumMod val="60000"/>
                  <a:lumOff val="40000"/>
                </a:schemeClr>
              </a:solidFill>
            </a:ln>
          </c:spPr>
          <c:invertIfNegative val="0"/>
          <c:cat>
            <c:strRef>
              <c:f>(EAD!$A$69,EAD!$A$74,EAD!$A$79,EAD!$A$84)</c:f>
              <c:strCache>
                <c:ptCount val="4"/>
                <c:pt idx="0">
                  <c:v>Personal customers</c:v>
                </c:pt>
                <c:pt idx="1">
                  <c:v>Personal customers</c:v>
                </c:pt>
                <c:pt idx="2">
                  <c:v>Personal customers</c:v>
                </c:pt>
                <c:pt idx="3">
                  <c:v>Personal customers</c:v>
                </c:pt>
              </c:strCache>
            </c:strRef>
          </c:cat>
          <c:val>
            <c:numRef>
              <c:f>(EAD!$C$69,EAD!$C$74,EAD!$C$79,EAD!$C$84)</c:f>
              <c:numCache>
                <c:formatCode>_(* #,##0.0_);_(* \(#,##0.0\);_(* "-"_);_(@_)</c:formatCode>
                <c:ptCount val="4"/>
                <c:pt idx="0">
                  <c:v>706.00045502531009</c:v>
                </c:pt>
                <c:pt idx="1">
                  <c:v>170.16363304644997</c:v>
                </c:pt>
                <c:pt idx="2">
                  <c:v>18.254934487579998</c:v>
                </c:pt>
                <c:pt idx="3">
                  <c:v>2.6569553952499994</c:v>
                </c:pt>
              </c:numCache>
            </c:numRef>
          </c:val>
        </c:ser>
        <c:ser>
          <c:idx val="0"/>
          <c:order val="6"/>
          <c:tx>
            <c:strRef>
              <c:f>EAD!$B$331</c:f>
              <c:strCache>
                <c:ptCount val="1"/>
                <c:pt idx="0">
                  <c:v>31 Dec. 2016</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(EAD!$A$69,EAD!$A$74,EAD!$A$79,EAD!$A$84)</c:f>
              <c:strCache>
                <c:ptCount val="4"/>
                <c:pt idx="0">
                  <c:v>Personal customers</c:v>
                </c:pt>
                <c:pt idx="1">
                  <c:v>Personal customers</c:v>
                </c:pt>
                <c:pt idx="2">
                  <c:v>Personal customers</c:v>
                </c:pt>
                <c:pt idx="3">
                  <c:v>Personal customers</c:v>
                </c:pt>
              </c:strCache>
            </c:strRef>
          </c:cat>
          <c:val>
            <c:numRef>
              <c:f>(EAD!$B$69,EAD!$B$74,EAD!$B$79,EAD!$B$84)</c:f>
              <c:numCache>
                <c:formatCode>_(* #,##0.0_);_(* \(#,##0.0\);_(* "-"_);_(@_)</c:formatCode>
                <c:ptCount val="4"/>
                <c:pt idx="0">
                  <c:v>716.16181078633019</c:v>
                </c:pt>
                <c:pt idx="1">
                  <c:v>162.96631683387002</c:v>
                </c:pt>
                <c:pt idx="2">
                  <c:v>17.74461760753</c:v>
                </c:pt>
                <c:pt idx="3">
                  <c:v>2.5736312719800005</c:v>
                </c:pt>
              </c:numCache>
            </c:numRef>
          </c:val>
        </c:ser>
        <c:dLbls>
          <c:showLegendKey val="0"/>
          <c:showVal val="0"/>
          <c:showCatName val="0"/>
          <c:showSerName val="0"/>
          <c:showPercent val="0"/>
          <c:showBubbleSize val="0"/>
        </c:dLbls>
        <c:gapWidth val="150"/>
        <c:axId val="68992000"/>
        <c:axId val="69001984"/>
      </c:barChart>
      <c:catAx>
        <c:axId val="6899200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69001984"/>
        <c:crosses val="autoZero"/>
        <c:auto val="1"/>
        <c:lblAlgn val="ctr"/>
        <c:lblOffset val="100"/>
        <c:noMultiLvlLbl val="0"/>
      </c:catAx>
      <c:valAx>
        <c:axId val="69001984"/>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68992000"/>
        <c:crosses val="autoZero"/>
        <c:crossBetween val="between"/>
      </c:valAx>
    </c:plotArea>
    <c:legend>
      <c:legendPos val="l"/>
      <c:layout>
        <c:manualLayout>
          <c:xMode val="edge"/>
          <c:yMode val="edge"/>
          <c:x val="0.80014949732341034"/>
          <c:y val="4.1420019157088123E-2"/>
          <c:w val="0.16937459198328766"/>
          <c:h val="0.384039451628352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17" Type="http://schemas.openxmlformats.org/officeDocument/2006/relationships/chart" Target="../charts/chart29.xml"/><Relationship Id="rId2" Type="http://schemas.openxmlformats.org/officeDocument/2006/relationships/chart" Target="../charts/chart14.xml"/><Relationship Id="rId16" Type="http://schemas.openxmlformats.org/officeDocument/2006/relationships/chart" Target="../charts/chart28.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5" Type="http://schemas.openxmlformats.org/officeDocument/2006/relationships/chart" Target="../charts/chart2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 Id="rId14"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32.xml.rels><?xml version="1.0" encoding="UTF-8" standalone="yes"?>
<Relationships xmlns="http://schemas.openxmlformats.org/package/2006/relationships"><Relationship Id="rId1" Type="http://schemas.openxmlformats.org/officeDocument/2006/relationships/image" Target="../media/image9.emf"/></Relationships>
</file>

<file path=xl/drawings/_rels/drawing33.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drawing34.xml.rels><?xml version="1.0" encoding="UTF-8" standalone="yes"?>
<Relationships xmlns="http://schemas.openxmlformats.org/package/2006/relationships"><Relationship Id="rId1" Type="http://schemas.openxmlformats.org/officeDocument/2006/relationships/image" Target="../media/image13.emf"/></Relationships>
</file>

<file path=xl/drawings/_rels/drawing35.x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image" Target="../media/image16.emf"/><Relationship Id="rId7" Type="http://schemas.openxmlformats.org/officeDocument/2006/relationships/image" Target="../media/image20.emf"/><Relationship Id="rId2" Type="http://schemas.openxmlformats.org/officeDocument/2006/relationships/image" Target="../media/image15.emf"/><Relationship Id="rId1" Type="http://schemas.openxmlformats.org/officeDocument/2006/relationships/image" Target="../media/image14.emf"/><Relationship Id="rId6" Type="http://schemas.openxmlformats.org/officeDocument/2006/relationships/image" Target="../media/image19.emf"/><Relationship Id="rId5" Type="http://schemas.openxmlformats.org/officeDocument/2006/relationships/image" Target="../media/image18.emf"/><Relationship Id="rId4" Type="http://schemas.openxmlformats.org/officeDocument/2006/relationships/image" Target="../media/image17.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6131906</xdr:colOff>
      <xdr:row>47</xdr:row>
      <xdr:rowOff>3503</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 y="0"/>
          <a:ext cx="6120000" cy="84426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98</xdr:row>
      <xdr:rowOff>30353</xdr:rowOff>
    </xdr:from>
    <xdr:to>
      <xdr:col>9</xdr:col>
      <xdr:colOff>276132</xdr:colOff>
      <xdr:row>111</xdr:row>
      <xdr:rowOff>4115</xdr:rowOff>
    </xdr:to>
    <xdr:pic>
      <xdr:nvPicPr>
        <xdr:cNvPr id="2" name="Bilde 1"/>
        <xdr:cNvPicPr>
          <a:picLocks noChangeAspect="1"/>
        </xdr:cNvPicPr>
      </xdr:nvPicPr>
      <xdr:blipFill>
        <a:blip xmlns:r="http://schemas.openxmlformats.org/officeDocument/2006/relationships" r:embed="rId1"/>
        <a:stretch>
          <a:fillRect/>
        </a:stretch>
      </xdr:blipFill>
      <xdr:spPr>
        <a:xfrm>
          <a:off x="0" y="17461103"/>
          <a:ext cx="6095907" cy="196448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20409</xdr:colOff>
      <xdr:row>130</xdr:row>
      <xdr:rowOff>22681</xdr:rowOff>
    </xdr:from>
    <xdr:ext cx="6082203" cy="2845857"/>
    <xdr:graphicFrame macro="">
      <xdr:nvGraphicFramePr>
        <xdr:cNvPr id="2" name="Diagram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42</xdr:row>
      <xdr:rowOff>50819</xdr:rowOff>
    </xdr:from>
    <xdr:ext cx="6091327" cy="3363066"/>
    <xdr:graphicFrame macro="">
      <xdr:nvGraphicFramePr>
        <xdr:cNvPr id="3" name="Diagram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12</xdr:col>
      <xdr:colOff>666750</xdr:colOff>
      <xdr:row>48</xdr:row>
      <xdr:rowOff>257175</xdr:rowOff>
    </xdr:from>
    <xdr:ext cx="184731" cy="264560"/>
    <xdr:sp macro="" textlink="">
      <xdr:nvSpPr>
        <xdr:cNvPr id="4" name="TekstSylinder 3"/>
        <xdr:cNvSpPr txBox="1"/>
      </xdr:nvSpPr>
      <xdr:spPr>
        <a:xfrm>
          <a:off x="7734300" y="90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0</xdr:col>
      <xdr:colOff>12700</xdr:colOff>
      <xdr:row>58</xdr:row>
      <xdr:rowOff>38100</xdr:rowOff>
    </xdr:from>
    <xdr:ext cx="6120000" cy="2880000"/>
    <xdr:graphicFrame macro="">
      <xdr:nvGraphicFramePr>
        <xdr:cNvPr id="5" name="Diagram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2.xml><?xml version="1.0" encoding="utf-8"?>
<c:userShapes xmlns:c="http://schemas.openxmlformats.org/drawingml/2006/chart">
  <cdr:relSizeAnchor xmlns:cdr="http://schemas.openxmlformats.org/drawingml/2006/chartDrawing">
    <cdr:from>
      <cdr:x>0.05269</cdr:x>
      <cdr:y>0.02338</cdr:y>
    </cdr:from>
    <cdr:to>
      <cdr:x>0.20479</cdr:x>
      <cdr:y>0.07363</cdr:y>
    </cdr:to>
    <cdr:sp macro="" textlink="">
      <cdr:nvSpPr>
        <cdr:cNvPr id="2" name="TekstSylinder 1"/>
        <cdr:cNvSpPr txBox="1"/>
      </cdr:nvSpPr>
      <cdr:spPr>
        <a:xfrm xmlns:a="http://schemas.openxmlformats.org/drawingml/2006/main">
          <a:off x="322386" y="78399"/>
          <a:ext cx="930519" cy="168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Per cent</a:t>
          </a:r>
        </a:p>
      </cdr:txBody>
    </cdr:sp>
  </cdr:relSizeAnchor>
  <cdr:relSizeAnchor xmlns:cdr="http://schemas.openxmlformats.org/drawingml/2006/chartDrawing">
    <cdr:from>
      <cdr:x>0.7497</cdr:x>
      <cdr:y>0.93227</cdr:y>
    </cdr:from>
    <cdr:to>
      <cdr:x>0.98675</cdr:x>
      <cdr:y>0.98522</cdr:y>
    </cdr:to>
    <cdr:sp macro="" textlink="">
      <cdr:nvSpPr>
        <cdr:cNvPr id="3" name="TekstSylinder 1"/>
        <cdr:cNvSpPr txBox="1"/>
      </cdr:nvSpPr>
      <cdr:spPr>
        <a:xfrm xmlns:a="http://schemas.openxmlformats.org/drawingml/2006/main">
          <a:off x="4586655" y="3126399"/>
          <a:ext cx="1450241" cy="177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800" i="1">
              <a:latin typeface="Arial" panose="020B0604020202020204" pitchFamily="34" charset="0"/>
              <a:cs typeface="Arial" panose="020B0604020202020204" pitchFamily="34" charset="0"/>
            </a:rPr>
            <a:t>Collateral categories</a:t>
          </a:r>
        </a:p>
      </cdr:txBody>
    </cdr:sp>
  </cdr:relSizeAnchor>
</c:userShapes>
</file>

<file path=xl/drawings/drawing13.xml><?xml version="1.0" encoding="utf-8"?>
<c:userShapes xmlns:c="http://schemas.openxmlformats.org/drawingml/2006/chart">
  <cdr:relSizeAnchor xmlns:cdr="http://schemas.openxmlformats.org/drawingml/2006/chartDrawing">
    <cdr:from>
      <cdr:x>0.74937</cdr:x>
      <cdr:y>0.84878</cdr:y>
    </cdr:from>
    <cdr:to>
      <cdr:x>0.95017</cdr:x>
      <cdr:y>0.95935</cdr:y>
    </cdr:to>
    <cdr:sp macro="" textlink="">
      <cdr:nvSpPr>
        <cdr:cNvPr id="5" name="TekstSylinder 4"/>
        <cdr:cNvSpPr txBox="1"/>
      </cdr:nvSpPr>
      <cdr:spPr>
        <a:xfrm xmlns:a="http://schemas.openxmlformats.org/drawingml/2006/main">
          <a:off x="4591566" y="2835618"/>
          <a:ext cx="1230342" cy="369382"/>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0.05247</cdr:x>
      <cdr:y>0.02622</cdr:y>
    </cdr:from>
    <cdr:to>
      <cdr:x>0.45407</cdr:x>
      <cdr:y>0.08292</cdr:y>
    </cdr:to>
    <cdr:sp macro="" textlink="">
      <cdr:nvSpPr>
        <cdr:cNvPr id="6" name="TekstSylinder 5"/>
        <cdr:cNvSpPr txBox="1"/>
      </cdr:nvSpPr>
      <cdr:spPr>
        <a:xfrm xmlns:a="http://schemas.openxmlformats.org/drawingml/2006/main">
          <a:off x="321520"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0.0686</cdr:x>
      <cdr:y>0.85138</cdr:y>
    </cdr:from>
    <cdr:to>
      <cdr:x>0.2694</cdr:x>
      <cdr:y>0.9438</cdr:y>
    </cdr:to>
    <cdr:sp macro="" textlink="">
      <cdr:nvSpPr>
        <cdr:cNvPr id="7" name="TekstSylinder 6"/>
        <cdr:cNvSpPr txBox="1"/>
      </cdr:nvSpPr>
      <cdr:spPr>
        <a:xfrm xmlns:a="http://schemas.openxmlformats.org/drawingml/2006/main">
          <a:off x="420299" y="2844277"/>
          <a:ext cx="1230341" cy="30876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0.29392</cdr:x>
      <cdr:y>0.85138</cdr:y>
    </cdr:from>
    <cdr:to>
      <cdr:x>0.49472</cdr:x>
      <cdr:y>0.94121</cdr:y>
    </cdr:to>
    <cdr:sp macro="" textlink="">
      <cdr:nvSpPr>
        <cdr:cNvPr id="8" name="TekstSylinder 7"/>
        <cdr:cNvSpPr txBox="1"/>
      </cdr:nvSpPr>
      <cdr:spPr>
        <a:xfrm xmlns:a="http://schemas.openxmlformats.org/drawingml/2006/main">
          <a:off x="1800935" y="2844276"/>
          <a:ext cx="1230341" cy="300109"/>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0.92825</cdr:y>
    </cdr:to>
    <cdr:sp macro="" textlink="">
      <cdr:nvSpPr>
        <cdr:cNvPr id="9" name="TekstSylinder 8"/>
        <cdr:cNvSpPr txBox="1"/>
      </cdr:nvSpPr>
      <cdr:spPr>
        <a:xfrm xmlns:a="http://schemas.openxmlformats.org/drawingml/2006/main">
          <a:off x="3152736" y="2835617"/>
          <a:ext cx="1230342" cy="265473"/>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4.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0.15853</cdr:x>
      <cdr:y>0.49286</cdr:y>
    </cdr:from>
    <cdr:to>
      <cdr:x>0.3131</cdr:x>
      <cdr:y>0.58429</cdr:y>
    </cdr:to>
    <cdr:sp macro="" textlink="'Personal cust'!$C$187">
      <cdr:nvSpPr>
        <cdr:cNvPr id="3" name="TekstSylinder 2"/>
        <cdr:cNvSpPr txBox="1"/>
      </cdr:nvSpPr>
      <cdr:spPr>
        <a:xfrm xmlns:a="http://schemas.openxmlformats.org/drawingml/2006/main">
          <a:off x="970222" y="1419435"/>
          <a:ext cx="945934" cy="26332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9169BF5C-CB15-4CAC-924A-543AC0CA63E3}" type="TxLink">
            <a:rPr lang="en-US" sz="1000" b="1" i="0" u="none" strike="noStrike" baseline="30000">
              <a:solidFill>
                <a:schemeClr val="bg1"/>
              </a:solidFill>
              <a:latin typeface="Arial"/>
              <a:cs typeface="Arial"/>
            </a:rPr>
            <a:pPr algn="ctr"/>
            <a:t>47%</a:t>
          </a:fld>
          <a:endParaRPr lang="nb-NO" sz="1000" b="1">
            <a:solidFill>
              <a:schemeClr val="bg1"/>
            </a:solidFill>
          </a:endParaRPr>
        </a:p>
      </cdr:txBody>
    </cdr:sp>
  </cdr:relSizeAnchor>
  <cdr:relSizeAnchor xmlns:cdr="http://schemas.openxmlformats.org/drawingml/2006/chartDrawing">
    <cdr:from>
      <cdr:x>0.16943</cdr:x>
      <cdr:y>0.35616</cdr:y>
    </cdr:from>
    <cdr:to>
      <cdr:x>0.31569</cdr:x>
      <cdr:y>0.51263</cdr:y>
    </cdr:to>
    <cdr:sp macro="" textlink="">
      <cdr:nvSpPr>
        <cdr:cNvPr id="4" name="TekstSylinder 3"/>
        <cdr:cNvSpPr txBox="1"/>
      </cdr:nvSpPr>
      <cdr:spPr>
        <a:xfrm xmlns:a="http://schemas.openxmlformats.org/drawingml/2006/main">
          <a:off x="1036892" y="1025754"/>
          <a:ext cx="895145" cy="4506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0.06503</cdr:x>
      <cdr:y>0.6411</cdr:y>
    </cdr:from>
    <cdr:to>
      <cdr:x>0.2196</cdr:x>
      <cdr:y>0.73254</cdr:y>
    </cdr:to>
    <cdr:sp macro="" textlink="'Personal cust'!$C$188">
      <cdr:nvSpPr>
        <cdr:cNvPr id="5" name="TekstSylinder 4"/>
        <cdr:cNvSpPr txBox="1"/>
      </cdr:nvSpPr>
      <cdr:spPr>
        <a:xfrm xmlns:a="http://schemas.openxmlformats.org/drawingml/2006/main">
          <a:off x="397978" y="1846369"/>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C4B7282-56FC-45BF-8C47-AAAB986C5972}" type="TxLink">
            <a:rPr lang="en-US" sz="1000" b="0" i="0" u="none" strike="noStrike" baseline="30000">
              <a:solidFill>
                <a:schemeClr val="accent2"/>
              </a:solidFill>
              <a:latin typeface="Arial"/>
              <a:cs typeface="Arial"/>
            </a:rPr>
            <a:pPr algn="ctr"/>
            <a:t>14%</a:t>
          </a:fld>
          <a:endParaRPr lang="nb-NO" sz="1000" b="0">
            <a:solidFill>
              <a:schemeClr val="accent2"/>
            </a:solidFill>
          </a:endParaRPr>
        </a:p>
      </cdr:txBody>
    </cdr:sp>
  </cdr:relSizeAnchor>
  <cdr:relSizeAnchor xmlns:cdr="http://schemas.openxmlformats.org/drawingml/2006/chartDrawing">
    <cdr:from>
      <cdr:x>0.04147</cdr:x>
      <cdr:y>0.39076</cdr:y>
    </cdr:from>
    <cdr:to>
      <cdr:x>0.19603</cdr:x>
      <cdr:y>0.4822</cdr:y>
    </cdr:to>
    <cdr:sp macro="" textlink="'Personal cust'!$C$189">
      <cdr:nvSpPr>
        <cdr:cNvPr id="6" name="TekstSylinder 5"/>
        <cdr:cNvSpPr txBox="1"/>
      </cdr:nvSpPr>
      <cdr:spPr>
        <a:xfrm xmlns:a="http://schemas.openxmlformats.org/drawingml/2006/main">
          <a:off x="253807" y="1125394"/>
          <a:ext cx="945907"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5D29803-91BD-4235-8F05-6A50BFED1758}" type="TxLink">
            <a:rPr lang="en-US" sz="1000" b="0" i="0" u="none" strike="noStrike" baseline="30000">
              <a:solidFill>
                <a:schemeClr val="accent2"/>
              </a:solidFill>
              <a:latin typeface="Arial"/>
              <a:cs typeface="Arial"/>
            </a:rPr>
            <a:pPr algn="ctr"/>
            <a:t>39%</a:t>
          </a:fld>
          <a:endParaRPr lang="nb-NO" sz="1000" b="0">
            <a:solidFill>
              <a:schemeClr val="accent2"/>
            </a:solidFill>
          </a:endParaRPr>
        </a:p>
      </cdr:txBody>
    </cdr:sp>
  </cdr:relSizeAnchor>
  <cdr:relSizeAnchor xmlns:cdr="http://schemas.openxmlformats.org/drawingml/2006/chartDrawing">
    <cdr:from>
      <cdr:x>0.06563</cdr:x>
      <cdr:y>0.32682</cdr:y>
    </cdr:from>
    <cdr:to>
      <cdr:x>0.17041</cdr:x>
      <cdr:y>0.40893</cdr:y>
    </cdr:to>
    <cdr:sp macro="" textlink="">
      <cdr:nvSpPr>
        <cdr:cNvPr id="7" name="TekstSylinder 6"/>
        <cdr:cNvSpPr txBox="1"/>
      </cdr:nvSpPr>
      <cdr:spPr>
        <a:xfrm xmlns:a="http://schemas.openxmlformats.org/drawingml/2006/main">
          <a:off x="401625" y="941240"/>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0.09074</cdr:x>
      <cdr:y>0.58684</cdr:y>
    </cdr:from>
    <cdr:to>
      <cdr:x>0.19552</cdr:x>
      <cdr:y>0.66894</cdr:y>
    </cdr:to>
    <cdr:sp macro="" textlink="">
      <cdr:nvSpPr>
        <cdr:cNvPr id="8" name="TekstSylinder 7"/>
        <cdr:cNvSpPr txBox="1"/>
      </cdr:nvSpPr>
      <cdr:spPr>
        <a:xfrm xmlns:a="http://schemas.openxmlformats.org/drawingml/2006/main">
          <a:off x="555310" y="1690085"/>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15.xml><?xml version="1.0" encoding="utf-8"?>
<xdr:wsDr xmlns:xdr="http://schemas.openxmlformats.org/drawingml/2006/spreadsheetDrawing" xmlns:a="http://schemas.openxmlformats.org/drawingml/2006/main">
  <xdr:oneCellAnchor>
    <xdr:from>
      <xdr:col>0</xdr:col>
      <xdr:colOff>8040</xdr:colOff>
      <xdr:row>33</xdr:row>
      <xdr:rowOff>45768</xdr:rowOff>
    </xdr:from>
    <xdr:ext cx="6091327" cy="3363067"/>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14654</xdr:colOff>
      <xdr:row>49</xdr:row>
      <xdr:rowOff>80596</xdr:rowOff>
    </xdr:from>
    <xdr:ext cx="6120000" cy="2880000"/>
    <xdr:graphicFrame macro="">
      <xdr:nvGraphicFramePr>
        <xdr:cNvPr id="3" name="Diagram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6.xml><?xml version="1.0" encoding="utf-8"?>
<c:userShapes xmlns:c="http://schemas.openxmlformats.org/drawingml/2006/chart">
  <cdr:relSizeAnchor xmlns:cdr="http://schemas.openxmlformats.org/drawingml/2006/chartDrawing">
    <cdr:from>
      <cdr:x>0.75079</cdr:x>
      <cdr:y>0.84878</cdr:y>
    </cdr:from>
    <cdr:to>
      <cdr:x>0.95159</cdr:x>
      <cdr:y>0.97123</cdr:y>
    </cdr:to>
    <cdr:sp macro="" textlink="">
      <cdr:nvSpPr>
        <cdr:cNvPr id="5" name="TekstSylinder 4"/>
        <cdr:cNvSpPr txBox="1"/>
      </cdr:nvSpPr>
      <cdr:spPr>
        <a:xfrm xmlns:a="http://schemas.openxmlformats.org/drawingml/2006/main">
          <a:off x="4600224" y="2835618"/>
          <a:ext cx="1230342" cy="409070"/>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0.05106</cdr:x>
      <cdr:y>0.02622</cdr:y>
    </cdr:from>
    <cdr:to>
      <cdr:x>0.45266</cdr:x>
      <cdr:y>0.08292</cdr:y>
    </cdr:to>
    <cdr:sp macro="" textlink="">
      <cdr:nvSpPr>
        <cdr:cNvPr id="6" name="TekstSylinder 5"/>
        <cdr:cNvSpPr txBox="1"/>
      </cdr:nvSpPr>
      <cdr:spPr>
        <a:xfrm xmlns:a="http://schemas.openxmlformats.org/drawingml/2006/main">
          <a:off x="312861"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0.06294</cdr:x>
      <cdr:y>0.84878</cdr:y>
    </cdr:from>
    <cdr:to>
      <cdr:x>0.26374</cdr:x>
      <cdr:y>0.97085</cdr:y>
    </cdr:to>
    <cdr:sp macro="" textlink="">
      <cdr:nvSpPr>
        <cdr:cNvPr id="7" name="TekstSylinder 6"/>
        <cdr:cNvSpPr txBox="1"/>
      </cdr:nvSpPr>
      <cdr:spPr>
        <a:xfrm xmlns:a="http://schemas.openxmlformats.org/drawingml/2006/main">
          <a:off x="385662"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0.28827</cdr:x>
      <cdr:y>0.84878</cdr:y>
    </cdr:from>
    <cdr:to>
      <cdr:x>0.48907</cdr:x>
      <cdr:y>0.97085</cdr:y>
    </cdr:to>
    <cdr:sp macro="" textlink="">
      <cdr:nvSpPr>
        <cdr:cNvPr id="8" name="TekstSylinder 7"/>
        <cdr:cNvSpPr txBox="1"/>
      </cdr:nvSpPr>
      <cdr:spPr>
        <a:xfrm xmlns:a="http://schemas.openxmlformats.org/drawingml/2006/main">
          <a:off x="1766299"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0.97085</cdr:y>
    </cdr:to>
    <cdr:sp macro="" textlink="">
      <cdr:nvSpPr>
        <cdr:cNvPr id="9" name="TekstSylinder 8"/>
        <cdr:cNvSpPr txBox="1"/>
      </cdr:nvSpPr>
      <cdr:spPr>
        <a:xfrm xmlns:a="http://schemas.openxmlformats.org/drawingml/2006/main">
          <a:off x="3152735" y="2835617"/>
          <a:ext cx="1230342"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7.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0.08604</cdr:x>
      <cdr:y>0.36246</cdr:y>
    </cdr:from>
    <cdr:to>
      <cdr:x>0.24061</cdr:x>
      <cdr:y>0.45389</cdr:y>
    </cdr:to>
    <cdr:sp macro="" textlink="SME!$C$120">
      <cdr:nvSpPr>
        <cdr:cNvPr id="3" name="TekstSylinder 2"/>
        <cdr:cNvSpPr txBox="1"/>
      </cdr:nvSpPr>
      <cdr:spPr>
        <a:xfrm xmlns:a="http://schemas.openxmlformats.org/drawingml/2006/main">
          <a:off x="526554" y="1043879"/>
          <a:ext cx="945968" cy="263319"/>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F3DE97-F486-4723-8A7D-12C0C03633D1}" type="TxLink">
            <a:rPr lang="en-US" sz="1000" b="0" i="0" u="none" strike="noStrike">
              <a:solidFill>
                <a:schemeClr val="accent2"/>
              </a:solidFill>
              <a:latin typeface="Arial"/>
              <a:cs typeface="Arial"/>
            </a:rPr>
            <a:pPr algn="ctr"/>
            <a:t>47%</a:t>
          </a:fld>
          <a:endParaRPr lang="nb-NO" sz="1000" b="0">
            <a:solidFill>
              <a:schemeClr val="accent2"/>
            </a:solidFill>
          </a:endParaRPr>
        </a:p>
      </cdr:txBody>
    </cdr:sp>
  </cdr:relSizeAnchor>
  <cdr:relSizeAnchor xmlns:cdr="http://schemas.openxmlformats.org/drawingml/2006/chartDrawing">
    <cdr:from>
      <cdr:x>0.08494</cdr:x>
      <cdr:y>0.24135</cdr:y>
    </cdr:from>
    <cdr:to>
      <cdr:x>0.2312</cdr:x>
      <cdr:y>0.39782</cdr:y>
    </cdr:to>
    <cdr:sp macro="" textlink="">
      <cdr:nvSpPr>
        <cdr:cNvPr id="4" name="TekstSylinder 3"/>
        <cdr:cNvSpPr txBox="1"/>
      </cdr:nvSpPr>
      <cdr:spPr>
        <a:xfrm xmlns:a="http://schemas.openxmlformats.org/drawingml/2006/main">
          <a:off x="519844" y="695090"/>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0.1942</cdr:x>
      <cdr:y>0.4518</cdr:y>
    </cdr:from>
    <cdr:to>
      <cdr:x>0.34877</cdr:x>
      <cdr:y>0.54324</cdr:y>
    </cdr:to>
    <cdr:sp macro="" textlink="SME!$C$121">
      <cdr:nvSpPr>
        <cdr:cNvPr id="5" name="TekstSylinder 4"/>
        <cdr:cNvSpPr txBox="1"/>
      </cdr:nvSpPr>
      <cdr:spPr>
        <a:xfrm xmlns:a="http://schemas.openxmlformats.org/drawingml/2006/main">
          <a:off x="1188527" y="1301184"/>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D7DD8D00-6E37-4A57-892F-4D7A52E239FB}" type="TxLink">
            <a:rPr lang="en-US" sz="1000" b="1" i="0" u="none" strike="noStrike">
              <a:solidFill>
                <a:schemeClr val="bg1"/>
              </a:solidFill>
              <a:latin typeface="Arial"/>
              <a:cs typeface="Arial"/>
            </a:rPr>
            <a:pPr algn="ctr"/>
            <a:t>14%</a:t>
          </a:fld>
          <a:endParaRPr lang="nb-NO" sz="1000" b="1">
            <a:solidFill>
              <a:schemeClr val="bg1"/>
            </a:solidFill>
          </a:endParaRPr>
        </a:p>
      </cdr:txBody>
    </cdr:sp>
  </cdr:relSizeAnchor>
  <cdr:relSizeAnchor xmlns:cdr="http://schemas.openxmlformats.org/drawingml/2006/chartDrawing">
    <cdr:from>
      <cdr:x>0.07705</cdr:x>
      <cdr:y>0.61518</cdr:y>
    </cdr:from>
    <cdr:to>
      <cdr:x>0.23161</cdr:x>
      <cdr:y>0.70662</cdr:y>
    </cdr:to>
    <cdr:sp macro="" textlink="SME!$C$122">
      <cdr:nvSpPr>
        <cdr:cNvPr id="6" name="TekstSylinder 5"/>
        <cdr:cNvSpPr txBox="1"/>
      </cdr:nvSpPr>
      <cdr:spPr>
        <a:xfrm xmlns:a="http://schemas.openxmlformats.org/drawingml/2006/main">
          <a:off x="471540" y="1771713"/>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A3575BFF-0920-4125-BDE7-57D5A0FF2879}" type="TxLink">
            <a:rPr lang="en-US" sz="1000" b="0" i="0" u="none" strike="noStrike">
              <a:solidFill>
                <a:schemeClr val="accent2"/>
              </a:solidFill>
              <a:latin typeface="Arial"/>
              <a:cs typeface="Arial"/>
            </a:rPr>
            <a:pPr algn="ctr"/>
            <a:t>39%</a:t>
          </a:fld>
          <a:endParaRPr lang="nb-NO" sz="1000" b="0">
            <a:solidFill>
              <a:schemeClr val="accent2"/>
            </a:solidFill>
          </a:endParaRPr>
        </a:p>
      </cdr:txBody>
    </cdr:sp>
  </cdr:relSizeAnchor>
  <cdr:relSizeAnchor xmlns:cdr="http://schemas.openxmlformats.org/drawingml/2006/chartDrawing">
    <cdr:from>
      <cdr:x>0.09676</cdr:x>
      <cdr:y>0.54651</cdr:y>
    </cdr:from>
    <cdr:to>
      <cdr:x>0.20154</cdr:x>
      <cdr:y>0.62862</cdr:y>
    </cdr:to>
    <cdr:sp macro="" textlink="">
      <cdr:nvSpPr>
        <cdr:cNvPr id="7" name="TekstSylinder 6"/>
        <cdr:cNvSpPr txBox="1"/>
      </cdr:nvSpPr>
      <cdr:spPr>
        <a:xfrm xmlns:a="http://schemas.openxmlformats.org/drawingml/2006/main">
          <a:off x="592144" y="1573959"/>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0.21755</cdr:x>
      <cdr:y>0.39102</cdr:y>
    </cdr:from>
    <cdr:to>
      <cdr:x>0.32233</cdr:x>
      <cdr:y>0.47312</cdr:y>
    </cdr:to>
    <cdr:sp macro="" textlink="">
      <cdr:nvSpPr>
        <cdr:cNvPr id="8" name="TekstSylinder 7"/>
        <cdr:cNvSpPr txBox="1"/>
      </cdr:nvSpPr>
      <cdr:spPr>
        <a:xfrm xmlns:a="http://schemas.openxmlformats.org/drawingml/2006/main">
          <a:off x="1331403" y="1126138"/>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SME</a:t>
          </a:r>
        </a:p>
      </cdr:txBody>
    </cdr:sp>
  </cdr:relSizeAnchor>
</c:userShapes>
</file>

<file path=xl/drawings/drawing18.xml><?xml version="1.0" encoding="utf-8"?>
<xdr:wsDr xmlns:xdr="http://schemas.openxmlformats.org/drawingml/2006/spreadsheetDrawing" xmlns:a="http://schemas.openxmlformats.org/drawingml/2006/main">
  <xdr:oneCellAnchor>
    <xdr:from>
      <xdr:col>0</xdr:col>
      <xdr:colOff>0</xdr:colOff>
      <xdr:row>34</xdr:row>
      <xdr:rowOff>48707</xdr:rowOff>
    </xdr:from>
    <xdr:ext cx="6091030" cy="3363067"/>
    <xdr:graphicFrame macro="">
      <xdr:nvGraphicFramePr>
        <xdr:cNvPr id="2" name="Diagram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133</xdr:row>
      <xdr:rowOff>0</xdr:rowOff>
    </xdr:from>
    <xdr:ext cx="2880205" cy="2915589"/>
    <xdr:graphicFrame macro="">
      <xdr:nvGraphicFramePr>
        <xdr:cNvPr id="3" name="Diagram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2</xdr:col>
      <xdr:colOff>432287</xdr:colOff>
      <xdr:row>133</xdr:row>
      <xdr:rowOff>0</xdr:rowOff>
    </xdr:from>
    <xdr:ext cx="2854355" cy="2915589"/>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0</xdr:colOff>
      <xdr:row>155</xdr:row>
      <xdr:rowOff>0</xdr:rowOff>
    </xdr:from>
    <xdr:ext cx="2892766" cy="2967921"/>
    <xdr:graphicFrame macro="">
      <xdr:nvGraphicFramePr>
        <xdr:cNvPr id="5" name="Diagram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2</xdr:col>
      <xdr:colOff>394607</xdr:colOff>
      <xdr:row>154</xdr:row>
      <xdr:rowOff>204107</xdr:rowOff>
    </xdr:from>
    <xdr:ext cx="2874766" cy="2920821"/>
    <xdr:graphicFrame macro="">
      <xdr:nvGraphicFramePr>
        <xdr:cNvPr id="6" name="Diagram 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0</xdr:col>
      <xdr:colOff>0</xdr:colOff>
      <xdr:row>180</xdr:row>
      <xdr:rowOff>0</xdr:rowOff>
    </xdr:from>
    <xdr:ext cx="2866598" cy="2960956"/>
    <xdr:graphicFrame macro="">
      <xdr:nvGraphicFramePr>
        <xdr:cNvPr id="7" name="Diagram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3</xdr:col>
      <xdr:colOff>0</xdr:colOff>
      <xdr:row>180</xdr:row>
      <xdr:rowOff>0</xdr:rowOff>
    </xdr:from>
    <xdr:ext cx="2844412" cy="2952222"/>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oneCellAnchor>
    <xdr:from>
      <xdr:col>0</xdr:col>
      <xdr:colOff>0</xdr:colOff>
      <xdr:row>202</xdr:row>
      <xdr:rowOff>0</xdr:rowOff>
    </xdr:from>
    <xdr:ext cx="2896952" cy="2961643"/>
    <xdr:graphicFrame macro="">
      <xdr:nvGraphicFramePr>
        <xdr:cNvPr id="9" name="Diagram 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oneCellAnchor>
  <xdr:oneCellAnchor>
    <xdr:from>
      <xdr:col>3</xdr:col>
      <xdr:colOff>0</xdr:colOff>
      <xdr:row>202</xdr:row>
      <xdr:rowOff>0</xdr:rowOff>
    </xdr:from>
    <xdr:ext cx="2874766" cy="2952221"/>
    <xdr:graphicFrame macro="">
      <xdr:nvGraphicFramePr>
        <xdr:cNvPr id="10" name="Diagram 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oneCellAnchor>
  <xdr:oneCellAnchor>
    <xdr:from>
      <xdr:col>0</xdr:col>
      <xdr:colOff>0</xdr:colOff>
      <xdr:row>228</xdr:row>
      <xdr:rowOff>0</xdr:rowOff>
    </xdr:from>
    <xdr:ext cx="2880000" cy="2880000"/>
    <xdr:graphicFrame macro="">
      <xdr:nvGraphicFramePr>
        <xdr:cNvPr id="11" name="Diagram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oneCellAnchor>
  <xdr:oneCellAnchor>
    <xdr:from>
      <xdr:col>2</xdr:col>
      <xdr:colOff>428625</xdr:colOff>
      <xdr:row>227</xdr:row>
      <xdr:rowOff>285749</xdr:rowOff>
    </xdr:from>
    <xdr:ext cx="2879453" cy="2882721"/>
    <xdr:graphicFrame macro="">
      <xdr:nvGraphicFramePr>
        <xdr:cNvPr id="12" name="Diagra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oneCellAnchor>
  <xdr:oneCellAnchor>
    <xdr:from>
      <xdr:col>0</xdr:col>
      <xdr:colOff>0</xdr:colOff>
      <xdr:row>240</xdr:row>
      <xdr:rowOff>0</xdr:rowOff>
    </xdr:from>
    <xdr:ext cx="2880000" cy="2880000"/>
    <xdr:graphicFrame macro="">
      <xdr:nvGraphicFramePr>
        <xdr:cNvPr id="13"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oneCellAnchor>
  <xdr:oneCellAnchor>
    <xdr:from>
      <xdr:col>2</xdr:col>
      <xdr:colOff>428625</xdr:colOff>
      <xdr:row>240</xdr:row>
      <xdr:rowOff>0</xdr:rowOff>
    </xdr:from>
    <xdr:ext cx="2880000" cy="2880000"/>
    <xdr:graphicFrame macro="">
      <xdr:nvGraphicFramePr>
        <xdr:cNvPr id="14" name="Diagra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oneCellAnchor>
  <xdr:oneCellAnchor>
    <xdr:from>
      <xdr:col>0</xdr:col>
      <xdr:colOff>51707</xdr:colOff>
      <xdr:row>50</xdr:row>
      <xdr:rowOff>51707</xdr:rowOff>
    </xdr:from>
    <xdr:ext cx="6120000" cy="2880000"/>
    <xdr:graphicFrame macro="">
      <xdr:nvGraphicFramePr>
        <xdr:cNvPr id="15" name="Diagram 1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oneCellAnchor>
  <xdr:oneCellAnchor>
    <xdr:from>
      <xdr:col>0</xdr:col>
      <xdr:colOff>0</xdr:colOff>
      <xdr:row>257</xdr:row>
      <xdr:rowOff>0</xdr:rowOff>
    </xdr:from>
    <xdr:ext cx="2880000" cy="2880000"/>
    <xdr:graphicFrame macro="">
      <xdr:nvGraphicFramePr>
        <xdr:cNvPr id="16" name="Diagram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oneCellAnchor>
  <xdr:oneCellAnchor>
    <xdr:from>
      <xdr:col>2</xdr:col>
      <xdr:colOff>428624</xdr:colOff>
      <xdr:row>256</xdr:row>
      <xdr:rowOff>285749</xdr:rowOff>
    </xdr:from>
    <xdr:ext cx="2880000" cy="2880000"/>
    <xdr:graphicFrame macro="">
      <xdr:nvGraphicFramePr>
        <xdr:cNvPr id="17" name="Diagra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oneCellAnchor>
  <xdr:oneCellAnchor>
    <xdr:from>
      <xdr:col>0</xdr:col>
      <xdr:colOff>0</xdr:colOff>
      <xdr:row>269</xdr:row>
      <xdr:rowOff>0</xdr:rowOff>
    </xdr:from>
    <xdr:ext cx="2880000" cy="2880000"/>
    <xdr:graphicFrame macro="">
      <xdr:nvGraphicFramePr>
        <xdr:cNvPr id="18" name="Diagram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oneCellAnchor>
</xdr:wsDr>
</file>

<file path=xl/drawings/drawing19.xml><?xml version="1.0" encoding="utf-8"?>
<c:userShapes xmlns:c="http://schemas.openxmlformats.org/drawingml/2006/chart">
  <cdr:relSizeAnchor xmlns:cdr="http://schemas.openxmlformats.org/drawingml/2006/chartDrawing">
    <cdr:from>
      <cdr:x>0.73807</cdr:x>
      <cdr:y>0.85138</cdr:y>
    </cdr:from>
    <cdr:to>
      <cdr:x>0.93887</cdr:x>
      <cdr:y>0.97035</cdr:y>
    </cdr:to>
    <cdr:sp macro="" textlink="">
      <cdr:nvSpPr>
        <cdr:cNvPr id="5" name="TekstSylinder 4"/>
        <cdr:cNvSpPr txBox="1"/>
      </cdr:nvSpPr>
      <cdr:spPr>
        <a:xfrm xmlns:a="http://schemas.openxmlformats.org/drawingml/2006/main">
          <a:off x="4522292" y="2844276"/>
          <a:ext cx="1230342" cy="39747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0.04399</cdr:x>
      <cdr:y>0.02881</cdr:y>
    </cdr:from>
    <cdr:to>
      <cdr:x>0.44559</cdr:x>
      <cdr:y>0.08551</cdr:y>
    </cdr:to>
    <cdr:sp macro="" textlink="">
      <cdr:nvSpPr>
        <cdr:cNvPr id="6" name="TekstSylinder 5"/>
        <cdr:cNvSpPr txBox="1"/>
      </cdr:nvSpPr>
      <cdr:spPr>
        <a:xfrm xmlns:a="http://schemas.openxmlformats.org/drawingml/2006/main">
          <a:off x="269566" y="96255"/>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0.06153</cdr:x>
      <cdr:y>0.85138</cdr:y>
    </cdr:from>
    <cdr:to>
      <cdr:x>0.26233</cdr:x>
      <cdr:y>0.96998</cdr:y>
    </cdr:to>
    <cdr:sp macro="" textlink="">
      <cdr:nvSpPr>
        <cdr:cNvPr id="7" name="TekstSylinder 6"/>
        <cdr:cNvSpPr txBox="1"/>
      </cdr:nvSpPr>
      <cdr:spPr>
        <a:xfrm xmlns:a="http://schemas.openxmlformats.org/drawingml/2006/main">
          <a:off x="377003"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0.28686</cdr:x>
      <cdr:y>0.85138</cdr:y>
    </cdr:from>
    <cdr:to>
      <cdr:x>0.48766</cdr:x>
      <cdr:y>0.96998</cdr:y>
    </cdr:to>
    <cdr:sp macro="" textlink="">
      <cdr:nvSpPr>
        <cdr:cNvPr id="8" name="TekstSylinder 7"/>
        <cdr:cNvSpPr txBox="1"/>
      </cdr:nvSpPr>
      <cdr:spPr>
        <a:xfrm xmlns:a="http://schemas.openxmlformats.org/drawingml/2006/main">
          <a:off x="1757639"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0.50889</cdr:x>
      <cdr:y>0.85138</cdr:y>
    </cdr:from>
    <cdr:to>
      <cdr:x>0.70969</cdr:x>
      <cdr:y>0.96998</cdr:y>
    </cdr:to>
    <cdr:sp macro="" textlink="">
      <cdr:nvSpPr>
        <cdr:cNvPr id="9" name="TekstSylinder 8"/>
        <cdr:cNvSpPr txBox="1"/>
      </cdr:nvSpPr>
      <cdr:spPr>
        <a:xfrm xmlns:a="http://schemas.openxmlformats.org/drawingml/2006/main">
          <a:off x="3118098" y="2844276"/>
          <a:ext cx="1230342"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9</xdr:col>
      <xdr:colOff>338325</xdr:colOff>
      <xdr:row>77</xdr:row>
      <xdr:rowOff>202500</xdr:rowOff>
    </xdr:to>
    <xdr:pic>
      <xdr:nvPicPr>
        <xdr:cNvPr id="2" name="Bild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077575"/>
          <a:ext cx="6120000" cy="30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133350</xdr:rowOff>
    </xdr:from>
    <xdr:to>
      <xdr:col>9</xdr:col>
      <xdr:colOff>338325</xdr:colOff>
      <xdr:row>96</xdr:row>
      <xdr:rowOff>77029</xdr:rowOff>
    </xdr:to>
    <xdr:pic>
      <xdr:nvPicPr>
        <xdr:cNvPr id="3" name="Bild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420975"/>
          <a:ext cx="6120000" cy="3039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104</xdr:row>
      <xdr:rowOff>133350</xdr:rowOff>
    </xdr:from>
    <xdr:to>
      <xdr:col>9</xdr:col>
      <xdr:colOff>338325</xdr:colOff>
      <xdr:row>117</xdr:row>
      <xdr:rowOff>97725</xdr:rowOff>
    </xdr:to>
    <xdr:pic>
      <xdr:nvPicPr>
        <xdr:cNvPr id="4" name="Bild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0478750"/>
          <a:ext cx="6120000" cy="30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122</xdr:row>
      <xdr:rowOff>123825</xdr:rowOff>
    </xdr:from>
    <xdr:to>
      <xdr:col>9</xdr:col>
      <xdr:colOff>338325</xdr:colOff>
      <xdr:row>135</xdr:row>
      <xdr:rowOff>88200</xdr:rowOff>
    </xdr:to>
    <xdr:pic>
      <xdr:nvPicPr>
        <xdr:cNvPr id="5" name="Bild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4679275"/>
          <a:ext cx="6120000" cy="30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3.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4.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5.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6.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8.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0.03269</cdr:x>
      <cdr:y>0.41522</cdr:y>
    </cdr:from>
    <cdr:to>
      <cdr:x>0.17895</cdr:x>
      <cdr:y>0.57169</cdr:y>
    </cdr:to>
    <cdr:sp macro="" textlink="">
      <cdr:nvSpPr>
        <cdr:cNvPr id="4" name="TekstSylinder 3"/>
        <cdr:cNvSpPr txBox="1"/>
      </cdr:nvSpPr>
      <cdr:spPr>
        <a:xfrm xmlns:a="http://schemas.openxmlformats.org/drawingml/2006/main">
          <a:off x="200071" y="1195829"/>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0.1771</cdr:x>
      <cdr:y>0.46399</cdr:y>
    </cdr:from>
    <cdr:to>
      <cdr:x>0.33166</cdr:x>
      <cdr:y>0.55543</cdr:y>
    </cdr:to>
    <cdr:sp macro="" textlink="LCI!$C$331">
      <cdr:nvSpPr>
        <cdr:cNvPr id="6" name="TekstSylinder 5"/>
        <cdr:cNvSpPr txBox="1"/>
      </cdr:nvSpPr>
      <cdr:spPr>
        <a:xfrm xmlns:a="http://schemas.openxmlformats.org/drawingml/2006/main">
          <a:off x="1083861" y="1336284"/>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F9B0B6D-40FE-473E-A3B5-DC09EA1491FC}" type="TxLink">
            <a:rPr lang="en-US" sz="1000" b="1" i="0" u="none" strike="noStrike" baseline="30000">
              <a:solidFill>
                <a:schemeClr val="bg1"/>
              </a:solidFill>
              <a:latin typeface="Arial"/>
              <a:cs typeface="Arial"/>
            </a:rPr>
            <a:pPr algn="ctr"/>
            <a:t>39%</a:t>
          </a:fld>
          <a:endParaRPr lang="nb-NO" sz="1000" b="1">
            <a:solidFill>
              <a:schemeClr val="bg1"/>
            </a:solidFill>
          </a:endParaRPr>
        </a:p>
      </cdr:txBody>
    </cdr:sp>
  </cdr:relSizeAnchor>
  <cdr:relSizeAnchor xmlns:cdr="http://schemas.openxmlformats.org/drawingml/2006/chartDrawing">
    <cdr:from>
      <cdr:x>0.19458</cdr:x>
      <cdr:y>0.39296</cdr:y>
    </cdr:from>
    <cdr:to>
      <cdr:x>0.29936</cdr:x>
      <cdr:y>0.47507</cdr:y>
    </cdr:to>
    <cdr:sp macro="" textlink="">
      <cdr:nvSpPr>
        <cdr:cNvPr id="7" name="TekstSylinder 6"/>
        <cdr:cNvSpPr txBox="1"/>
      </cdr:nvSpPr>
      <cdr:spPr>
        <a:xfrm xmlns:a="http://schemas.openxmlformats.org/drawingml/2006/main">
          <a:off x="1190859" y="1131727"/>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0.10245</cdr:x>
      <cdr:y>0.2205</cdr:y>
    </cdr:from>
    <cdr:to>
      <cdr:x>0.20723</cdr:x>
      <cdr:y>0.3026</cdr:y>
    </cdr:to>
    <cdr:sp macro="" textlink="">
      <cdr:nvSpPr>
        <cdr:cNvPr id="8" name="TekstSylinder 7"/>
        <cdr:cNvSpPr txBox="1"/>
      </cdr:nvSpPr>
      <cdr:spPr>
        <a:xfrm xmlns:a="http://schemas.openxmlformats.org/drawingml/2006/main">
          <a:off x="626974" y="635053"/>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dr:relSizeAnchor xmlns:cdr="http://schemas.openxmlformats.org/drawingml/2006/chartDrawing">
    <cdr:from>
      <cdr:x>0.10405</cdr:x>
      <cdr:y>0.26931</cdr:y>
    </cdr:from>
    <cdr:to>
      <cdr:x>0.21522</cdr:x>
      <cdr:y>0.37561</cdr:y>
    </cdr:to>
    <cdr:sp macro="" textlink="LCI!$C$330">
      <cdr:nvSpPr>
        <cdr:cNvPr id="9" name="TekstSylinder 8"/>
        <cdr:cNvSpPr txBox="1"/>
      </cdr:nvSpPr>
      <cdr:spPr>
        <a:xfrm xmlns:a="http://schemas.openxmlformats.org/drawingml/2006/main">
          <a:off x="636814" y="775608"/>
          <a:ext cx="680358" cy="306160"/>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algn="ctr"/>
          <a:fld id="{D31AFFBB-414D-44ED-8774-2A0C204F6BC3}" type="TxLink">
            <a:rPr lang="en-US" sz="1000" b="0" i="0" u="none" strike="noStrike" baseline="30000">
              <a:solidFill>
                <a:schemeClr val="accent2"/>
              </a:solidFill>
              <a:latin typeface="Arial"/>
              <a:cs typeface="Arial"/>
            </a:rPr>
            <a:pPr algn="ctr"/>
            <a:t>14%</a:t>
          </a:fld>
          <a:endParaRPr lang="nb-NO" sz="1000" b="0">
            <a:solidFill>
              <a:schemeClr val="accent2"/>
            </a:solidFill>
          </a:endParaRPr>
        </a:p>
      </cdr:txBody>
    </cdr:sp>
  </cdr:relSizeAnchor>
  <cdr:relSizeAnchor xmlns:cdr="http://schemas.openxmlformats.org/drawingml/2006/chartDrawing">
    <cdr:from>
      <cdr:x>0.03513</cdr:x>
      <cdr:y>0.51027</cdr:y>
    </cdr:from>
    <cdr:to>
      <cdr:x>0.17076</cdr:x>
      <cdr:y>0.64492</cdr:y>
    </cdr:to>
    <cdr:sp macro="" textlink="LCI!$C$329">
      <cdr:nvSpPr>
        <cdr:cNvPr id="10" name="TekstSylinder 9"/>
        <cdr:cNvSpPr txBox="1"/>
      </cdr:nvSpPr>
      <cdr:spPr>
        <a:xfrm xmlns:a="http://schemas.openxmlformats.org/drawingml/2006/main">
          <a:off x="214993" y="1469571"/>
          <a:ext cx="830036" cy="38780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1F29747-0871-49BC-B18E-800CF25B5682}" type="TxLink">
            <a:rPr lang="en-US" sz="1000" b="0" i="0" u="none" strike="noStrike" baseline="30000">
              <a:solidFill>
                <a:schemeClr val="accent2"/>
              </a:solidFill>
              <a:latin typeface="Arial"/>
              <a:cs typeface="Arial"/>
            </a:rPr>
            <a:pPr algn="ctr"/>
            <a:t>47%</a:t>
          </a:fld>
          <a:endParaRPr lang="nb-NO" sz="1000" b="0">
            <a:solidFill>
              <a:schemeClr val="accent2"/>
            </a:solidFill>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102</xdr:row>
      <xdr:rowOff>103187</xdr:rowOff>
    </xdr:from>
    <xdr:to>
      <xdr:col>9</xdr:col>
      <xdr:colOff>341500</xdr:colOff>
      <xdr:row>123</xdr:row>
      <xdr:rowOff>23811</xdr:rowOff>
    </xdr:to>
    <xdr:pic>
      <xdr:nvPicPr>
        <xdr:cNvPr id="2" name="Bild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363237"/>
          <a:ext cx="6123175" cy="3921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39688</xdr:colOff>
      <xdr:row>17</xdr:row>
      <xdr:rowOff>7938</xdr:rowOff>
    </xdr:from>
    <xdr:to>
      <xdr:col>9</xdr:col>
      <xdr:colOff>381188</xdr:colOff>
      <xdr:row>17</xdr:row>
      <xdr:rowOff>3705185</xdr:rowOff>
    </xdr:to>
    <xdr:pic>
      <xdr:nvPicPr>
        <xdr:cNvPr id="3" name="Bild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688" y="3417888"/>
          <a:ext cx="6123175" cy="3697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2.xml><?xml version="1.0" encoding="utf-8"?>
<xdr:wsDr xmlns:xdr="http://schemas.openxmlformats.org/drawingml/2006/spreadsheetDrawing" xmlns:a="http://schemas.openxmlformats.org/drawingml/2006/main">
  <xdr:twoCellAnchor editAs="oneCell">
    <xdr:from>
      <xdr:col>0</xdr:col>
      <xdr:colOff>0</xdr:colOff>
      <xdr:row>2</xdr:row>
      <xdr:rowOff>117232</xdr:rowOff>
    </xdr:from>
    <xdr:to>
      <xdr:col>10</xdr:col>
      <xdr:colOff>9346</xdr:colOff>
      <xdr:row>9</xdr:row>
      <xdr:rowOff>146538</xdr:rowOff>
    </xdr:to>
    <xdr:pic>
      <xdr:nvPicPr>
        <xdr:cNvPr id="2" name="Bild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41107"/>
          <a:ext cx="6133921" cy="4648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6804</xdr:colOff>
      <xdr:row>34</xdr:row>
      <xdr:rowOff>47624</xdr:rowOff>
    </xdr:from>
    <xdr:to>
      <xdr:col>0</xdr:col>
      <xdr:colOff>6110968</xdr:colOff>
      <xdr:row>86</xdr:row>
      <xdr:rowOff>68035</xdr:rowOff>
    </xdr:to>
    <xdr:pic>
      <xdr:nvPicPr>
        <xdr:cNvPr id="2" name="Bild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 y="6076949"/>
          <a:ext cx="6104164" cy="7945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27214</xdr:colOff>
      <xdr:row>2</xdr:row>
      <xdr:rowOff>28345</xdr:rowOff>
    </xdr:from>
    <xdr:to>
      <xdr:col>0</xdr:col>
      <xdr:colOff>6147214</xdr:colOff>
      <xdr:row>29</xdr:row>
      <xdr:rowOff>95251</xdr:rowOff>
    </xdr:to>
    <xdr:pic>
      <xdr:nvPicPr>
        <xdr:cNvPr id="3" name="Bilde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1511"/>
        <a:stretch/>
      </xdr:blipFill>
      <xdr:spPr bwMode="auto">
        <a:xfrm>
          <a:off x="27214" y="552220"/>
          <a:ext cx="6120000" cy="4181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23813</xdr:colOff>
      <xdr:row>90</xdr:row>
      <xdr:rowOff>59531</xdr:rowOff>
    </xdr:from>
    <xdr:to>
      <xdr:col>0</xdr:col>
      <xdr:colOff>6143813</xdr:colOff>
      <xdr:row>139</xdr:row>
      <xdr:rowOff>119062</xdr:rowOff>
    </xdr:to>
    <xdr:pic>
      <xdr:nvPicPr>
        <xdr:cNvPr id="4" name="Bild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3" y="14842331"/>
          <a:ext cx="6120000" cy="7527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31</xdr:row>
      <xdr:rowOff>29306</xdr:rowOff>
    </xdr:from>
    <xdr:to>
      <xdr:col>2</xdr:col>
      <xdr:colOff>1452750</xdr:colOff>
      <xdr:row>42</xdr:row>
      <xdr:rowOff>183172</xdr:rowOff>
    </xdr:to>
    <xdr:pic>
      <xdr:nvPicPr>
        <xdr:cNvPr id="2" name="Bild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163281"/>
          <a:ext cx="6120000" cy="317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6</xdr:col>
      <xdr:colOff>500250</xdr:colOff>
      <xdr:row>19</xdr:row>
      <xdr:rowOff>3792930</xdr:rowOff>
    </xdr:to>
    <xdr:pic>
      <xdr:nvPicPr>
        <xdr:cNvPr id="2" name="Bild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57650"/>
          <a:ext cx="6129525" cy="3792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79376</xdr:rowOff>
    </xdr:from>
    <xdr:to>
      <xdr:col>6</xdr:col>
      <xdr:colOff>500250</xdr:colOff>
      <xdr:row>27</xdr:row>
      <xdr:rowOff>6745</xdr:rowOff>
    </xdr:to>
    <xdr:pic>
      <xdr:nvPicPr>
        <xdr:cNvPr id="3" name="Bilde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296"/>
        <a:stretch/>
      </xdr:blipFill>
      <xdr:spPr bwMode="auto">
        <a:xfrm>
          <a:off x="0" y="9004301"/>
          <a:ext cx="6129525" cy="3261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71437</xdr:rowOff>
    </xdr:from>
    <xdr:to>
      <xdr:col>1</xdr:col>
      <xdr:colOff>157437</xdr:colOff>
      <xdr:row>46</xdr:row>
      <xdr:rowOff>1403</xdr:rowOff>
    </xdr:to>
    <xdr:pic>
      <xdr:nvPicPr>
        <xdr:cNvPr id="4" name="Bild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5473362"/>
          <a:ext cx="2881587" cy="2539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44</xdr:row>
      <xdr:rowOff>95249</xdr:rowOff>
    </xdr:from>
    <xdr:to>
      <xdr:col>6</xdr:col>
      <xdr:colOff>554313</xdr:colOff>
      <xdr:row>46</xdr:row>
      <xdr:rowOff>30098</xdr:rowOff>
    </xdr:to>
    <xdr:pic>
      <xdr:nvPicPr>
        <xdr:cNvPr id="5" name="Bild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95650" y="15497174"/>
          <a:ext cx="2887938" cy="2544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150812</xdr:rowOff>
    </xdr:from>
    <xdr:to>
      <xdr:col>6</xdr:col>
      <xdr:colOff>500250</xdr:colOff>
      <xdr:row>68</xdr:row>
      <xdr:rowOff>183</xdr:rowOff>
    </xdr:to>
    <xdr:pic>
      <xdr:nvPicPr>
        <xdr:cNvPr id="6" name="Bild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1648737"/>
          <a:ext cx="6129525" cy="3383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15874</xdr:colOff>
      <xdr:row>79</xdr:row>
      <xdr:rowOff>15875</xdr:rowOff>
    </xdr:from>
    <xdr:to>
      <xdr:col>6</xdr:col>
      <xdr:colOff>516124</xdr:colOff>
      <xdr:row>80</xdr:row>
      <xdr:rowOff>57963</xdr:rowOff>
    </xdr:to>
    <xdr:pic>
      <xdr:nvPicPr>
        <xdr:cNvPr id="7" name="Bilde 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874" y="30429200"/>
          <a:ext cx="6129525" cy="3375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35719</xdr:rowOff>
    </xdr:from>
    <xdr:to>
      <xdr:col>6</xdr:col>
      <xdr:colOff>476437</xdr:colOff>
      <xdr:row>85</xdr:row>
      <xdr:rowOff>3350286</xdr:rowOff>
    </xdr:to>
    <xdr:pic>
      <xdr:nvPicPr>
        <xdr:cNvPr id="8" name="Bilde 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34840069"/>
          <a:ext cx="6105712" cy="3314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71438</xdr:rowOff>
    </xdr:from>
    <xdr:to>
      <xdr:col>6</xdr:col>
      <xdr:colOff>476437</xdr:colOff>
      <xdr:row>73</xdr:row>
      <xdr:rowOff>3348533</xdr:rowOff>
    </xdr:to>
    <xdr:pic>
      <xdr:nvPicPr>
        <xdr:cNvPr id="9" name="Bilde 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26074688"/>
          <a:ext cx="6105712" cy="3277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240</xdr:row>
      <xdr:rowOff>67826</xdr:rowOff>
    </xdr:from>
    <xdr:ext cx="2881394" cy="2849072"/>
    <xdr:graphicFrame macro="">
      <xdr:nvGraphicFramePr>
        <xdr:cNvPr id="2" name="Diagram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13544</xdr:colOff>
      <xdr:row>240</xdr:row>
      <xdr:rowOff>71438</xdr:rowOff>
    </xdr:from>
    <xdr:ext cx="2877207" cy="2835640"/>
    <xdr:graphicFrame macro="">
      <xdr:nvGraphicFramePr>
        <xdr:cNvPr id="3" name="Diagram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7938</xdr:colOff>
      <xdr:row>32</xdr:row>
      <xdr:rowOff>38099</xdr:rowOff>
    </xdr:from>
    <xdr:ext cx="6093731" cy="3874181"/>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0</xdr:colOff>
      <xdr:row>112</xdr:row>
      <xdr:rowOff>150811</xdr:rowOff>
    </xdr:from>
    <xdr:ext cx="6140807" cy="3434916"/>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137</xdr:row>
      <xdr:rowOff>0</xdr:rowOff>
    </xdr:from>
    <xdr:ext cx="2884391" cy="2880000"/>
    <xdr:graphicFrame macro="">
      <xdr:nvGraphicFramePr>
        <xdr:cNvPr id="6" name="Diagram 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3</xdr:col>
      <xdr:colOff>47626</xdr:colOff>
      <xdr:row>137</xdr:row>
      <xdr:rowOff>15875</xdr:rowOff>
    </xdr:from>
    <xdr:ext cx="2887106" cy="2880000"/>
    <xdr:graphicFrame macro="">
      <xdr:nvGraphicFramePr>
        <xdr:cNvPr id="7" name="Diagram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wsDr>
</file>

<file path=xl/drawings/drawing5.xml><?xml version="1.0" encoding="utf-8"?>
<c:userShapes xmlns:c="http://schemas.openxmlformats.org/drawingml/2006/chart">
  <cdr:relSizeAnchor xmlns:cdr="http://schemas.openxmlformats.org/drawingml/2006/chartDrawing">
    <cdr:from>
      <cdr:x>0.73995</cdr:x>
      <cdr:y>0.84835</cdr:y>
    </cdr:from>
    <cdr:to>
      <cdr:x>0.94075</cdr:x>
      <cdr:y>0.96976</cdr:y>
    </cdr:to>
    <cdr:sp macro="" textlink="">
      <cdr:nvSpPr>
        <cdr:cNvPr id="5" name="TekstSylinder 4"/>
        <cdr:cNvSpPr txBox="1"/>
      </cdr:nvSpPr>
      <cdr:spPr>
        <a:xfrm xmlns:a="http://schemas.openxmlformats.org/drawingml/2006/main">
          <a:off x="4533838" y="2834174"/>
          <a:ext cx="1230342" cy="405598"/>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0.05342</cdr:x>
      <cdr:y>0.02622</cdr:y>
    </cdr:from>
    <cdr:to>
      <cdr:x>0.45502</cdr:x>
      <cdr:y>0.08292</cdr:y>
    </cdr:to>
    <cdr:sp macro="" textlink="">
      <cdr:nvSpPr>
        <cdr:cNvPr id="6" name="TekstSylinder 5"/>
        <cdr:cNvSpPr txBox="1"/>
      </cdr:nvSpPr>
      <cdr:spPr>
        <a:xfrm xmlns:a="http://schemas.openxmlformats.org/drawingml/2006/main">
          <a:off x="327293"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0.07225</cdr:x>
      <cdr:y>0.85073</cdr:y>
    </cdr:from>
    <cdr:to>
      <cdr:x>0.27305</cdr:x>
      <cdr:y>0.97175</cdr:y>
    </cdr:to>
    <cdr:sp macro="" textlink="">
      <cdr:nvSpPr>
        <cdr:cNvPr id="7" name="TekstSylinder 6"/>
        <cdr:cNvSpPr txBox="1"/>
      </cdr:nvSpPr>
      <cdr:spPr>
        <a:xfrm xmlns:a="http://schemas.openxmlformats.org/drawingml/2006/main">
          <a:off x="442669"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0.29911</cdr:x>
      <cdr:y>0.85073</cdr:y>
    </cdr:from>
    <cdr:to>
      <cdr:x>0.49991</cdr:x>
      <cdr:y>0.97175</cdr:y>
    </cdr:to>
    <cdr:sp macro="" textlink="">
      <cdr:nvSpPr>
        <cdr:cNvPr id="8" name="TekstSylinder 7"/>
        <cdr:cNvSpPr txBox="1"/>
      </cdr:nvSpPr>
      <cdr:spPr>
        <a:xfrm xmlns:a="http://schemas.openxmlformats.org/drawingml/2006/main">
          <a:off x="1832685"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0.51408</cdr:x>
      <cdr:y>0.85073</cdr:y>
    </cdr:from>
    <cdr:to>
      <cdr:x>0.71488</cdr:x>
      <cdr:y>0.97175</cdr:y>
    </cdr:to>
    <cdr:sp macro="" textlink="">
      <cdr:nvSpPr>
        <cdr:cNvPr id="9" name="TekstSylinder 8"/>
        <cdr:cNvSpPr txBox="1"/>
      </cdr:nvSpPr>
      <cdr:spPr>
        <a:xfrm xmlns:a="http://schemas.openxmlformats.org/drawingml/2006/main">
          <a:off x="3149849" y="2842111"/>
          <a:ext cx="1230342"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6.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33</xdr:row>
      <xdr:rowOff>7850</xdr:rowOff>
    </xdr:from>
    <xdr:to>
      <xdr:col>13</xdr:col>
      <xdr:colOff>281735</xdr:colOff>
      <xdr:row>52</xdr:row>
      <xdr:rowOff>141692</xdr:rowOff>
    </xdr:to>
    <xdr:graphicFrame macro="">
      <xdr:nvGraphicFramePr>
        <xdr:cNvPr id="2" name="Diagram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0.01465</cdr:x>
      <cdr:y>0.1501</cdr:y>
    </cdr:from>
    <cdr:to>
      <cdr:x>0.07747</cdr:x>
      <cdr:y>0.2174</cdr:y>
    </cdr:to>
    <cdr:sp macro="" textlink="'Liq.&amp;funding (2)'!$C$34">
      <cdr:nvSpPr>
        <cdr:cNvPr id="2" name="TekstSylinder 1"/>
        <cdr:cNvSpPr txBox="1"/>
      </cdr:nvSpPr>
      <cdr:spPr>
        <a:xfrm xmlns:a="http://schemas.openxmlformats.org/drawingml/2006/main">
          <a:off x="89048" y="479801"/>
          <a:ext cx="381778" cy="2151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A050D69B-06BA-413D-8395-8C0C196C4443}" type="TxLink">
            <a:rPr lang="en-US" sz="1000" b="0" i="0" u="none" strike="noStrike">
              <a:solidFill>
                <a:sysClr val="windowText" lastClr="000000"/>
              </a:solidFill>
              <a:latin typeface="Arial"/>
              <a:cs typeface="Arial"/>
            </a:rPr>
            <a:pPr algn="ctr"/>
            <a:t>87</a:t>
          </a:fld>
          <a:endParaRPr lang="nb-NO" sz="1100">
            <a:solidFill>
              <a:sysClr val="windowText" lastClr="000000"/>
            </a:solidFill>
          </a:endParaRPr>
        </a:p>
      </cdr:txBody>
    </cdr:sp>
  </cdr:relSizeAnchor>
  <cdr:relSizeAnchor xmlns:cdr="http://schemas.openxmlformats.org/drawingml/2006/chartDrawing">
    <cdr:from>
      <cdr:x>0.10257</cdr:x>
      <cdr:y>0.15057</cdr:y>
    </cdr:from>
    <cdr:to>
      <cdr:x>0.16539</cdr:x>
      <cdr:y>0.21786</cdr:y>
    </cdr:to>
    <cdr:sp macro="" textlink="'Liq.&amp;funding (2)'!$D$34">
      <cdr:nvSpPr>
        <cdr:cNvPr id="21" name="TekstSylinder 20"/>
        <cdr:cNvSpPr txBox="1"/>
      </cdr:nvSpPr>
      <cdr:spPr>
        <a:xfrm xmlns:a="http://schemas.openxmlformats.org/drawingml/2006/main">
          <a:off x="623382" y="481294"/>
          <a:ext cx="381778" cy="2150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B6DAA7-1AB8-48AD-820B-15E3A3315B90}" type="TxLink">
            <a:rPr lang="en-US" sz="1000" b="0" i="0" u="none" strike="noStrike">
              <a:solidFill>
                <a:srgbClr val="000000"/>
              </a:solidFill>
              <a:latin typeface="Arial"/>
              <a:cs typeface="Arial"/>
            </a:rPr>
            <a:pPr algn="ctr"/>
            <a:t>87</a:t>
          </a:fld>
          <a:endParaRPr lang="nb-NO" sz="1100"/>
        </a:p>
      </cdr:txBody>
    </cdr:sp>
  </cdr:relSizeAnchor>
  <cdr:relSizeAnchor xmlns:cdr="http://schemas.openxmlformats.org/drawingml/2006/chartDrawing">
    <cdr:from>
      <cdr:x>0.19022</cdr:x>
      <cdr:y>0.25501</cdr:y>
    </cdr:from>
    <cdr:to>
      <cdr:x>0.25303</cdr:x>
      <cdr:y>0.3223</cdr:y>
    </cdr:to>
    <cdr:sp macro="" textlink="'Liq.&amp;funding (2)'!$E$34">
      <cdr:nvSpPr>
        <cdr:cNvPr id="22" name="TekstSylinder 21"/>
        <cdr:cNvSpPr txBox="1"/>
      </cdr:nvSpPr>
      <cdr:spPr>
        <a:xfrm xmlns:a="http://schemas.openxmlformats.org/drawingml/2006/main">
          <a:off x="1156014" y="815154"/>
          <a:ext cx="381717" cy="2150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44A0CCEC-84EB-44C2-858A-66F90D14B386}" type="TxLink">
            <a:rPr lang="en-US" sz="1000" b="0" i="0" u="none" strike="noStrike">
              <a:solidFill>
                <a:srgbClr val="000000"/>
              </a:solidFill>
              <a:latin typeface="Arial"/>
              <a:cs typeface="Arial"/>
            </a:rPr>
            <a:pPr algn="ctr"/>
            <a:t>70</a:t>
          </a:fld>
          <a:endParaRPr lang="nb-NO" sz="1100"/>
        </a:p>
      </cdr:txBody>
    </cdr:sp>
  </cdr:relSizeAnchor>
  <cdr:relSizeAnchor xmlns:cdr="http://schemas.openxmlformats.org/drawingml/2006/chartDrawing">
    <cdr:from>
      <cdr:x>0.28209</cdr:x>
      <cdr:y>0.15113</cdr:y>
    </cdr:from>
    <cdr:to>
      <cdr:x>0.34491</cdr:x>
      <cdr:y>0.21842</cdr:y>
    </cdr:to>
    <cdr:sp macro="" textlink="'Liq.&amp;funding (2)'!$F$34">
      <cdr:nvSpPr>
        <cdr:cNvPr id="23" name="TekstSylinder 22"/>
        <cdr:cNvSpPr txBox="1"/>
      </cdr:nvSpPr>
      <cdr:spPr>
        <a:xfrm xmlns:a="http://schemas.openxmlformats.org/drawingml/2006/main">
          <a:off x="1714368" y="483101"/>
          <a:ext cx="381778" cy="2150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6C199D7E-1931-4D11-99AF-4BCF7986A98B}" type="TxLink">
            <a:rPr lang="en-US" sz="1000" b="0" i="0" u="none" strike="noStrike">
              <a:solidFill>
                <a:srgbClr val="000000"/>
              </a:solidFill>
              <a:latin typeface="Arial"/>
              <a:cs typeface="Arial"/>
            </a:rPr>
            <a:pPr algn="ctr"/>
            <a:t>88</a:t>
          </a:fld>
          <a:endParaRPr lang="nb-NO" sz="1100"/>
        </a:p>
      </cdr:txBody>
    </cdr:sp>
  </cdr:relSizeAnchor>
  <cdr:relSizeAnchor xmlns:cdr="http://schemas.openxmlformats.org/drawingml/2006/chartDrawing">
    <cdr:from>
      <cdr:x>0.37291</cdr:x>
      <cdr:y>0.08814</cdr:y>
    </cdr:from>
    <cdr:to>
      <cdr:x>0.43573</cdr:x>
      <cdr:y>0.15544</cdr:y>
    </cdr:to>
    <cdr:sp macro="" textlink="'Liq.&amp;funding (2)'!$G$34">
      <cdr:nvSpPr>
        <cdr:cNvPr id="24" name="TekstSylinder 23"/>
        <cdr:cNvSpPr txBox="1"/>
      </cdr:nvSpPr>
      <cdr:spPr>
        <a:xfrm xmlns:a="http://schemas.openxmlformats.org/drawingml/2006/main">
          <a:off x="2266287" y="281741"/>
          <a:ext cx="381778" cy="21512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146745-56D9-4969-897E-D823C86C641D}" type="TxLink">
            <a:rPr lang="en-US" sz="1000" b="0" i="0" u="none" strike="noStrike">
              <a:solidFill>
                <a:srgbClr val="000000"/>
              </a:solidFill>
              <a:latin typeface="Arial"/>
              <a:cs typeface="Arial"/>
            </a:rPr>
            <a:pPr algn="ctr"/>
            <a:t>97</a:t>
          </a:fld>
          <a:endParaRPr lang="nb-NO" sz="1100"/>
        </a:p>
      </cdr:txBody>
    </cdr:sp>
  </cdr:relSizeAnchor>
  <cdr:relSizeAnchor xmlns:cdr="http://schemas.openxmlformats.org/drawingml/2006/chartDrawing">
    <cdr:from>
      <cdr:x>0.46276</cdr:x>
      <cdr:y>0.36216</cdr:y>
    </cdr:from>
    <cdr:to>
      <cdr:x>0.52558</cdr:x>
      <cdr:y>0.42946</cdr:y>
    </cdr:to>
    <cdr:sp macro="" textlink="'Liq.&amp;funding (2)'!$H$34">
      <cdr:nvSpPr>
        <cdr:cNvPr id="25" name="TekstSylinder 24"/>
        <cdr:cNvSpPr txBox="1"/>
      </cdr:nvSpPr>
      <cdr:spPr>
        <a:xfrm xmlns:a="http://schemas.openxmlformats.org/drawingml/2006/main">
          <a:off x="2812352" y="1157654"/>
          <a:ext cx="381778" cy="21512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DFF168A-FCD2-4EF4-81F1-164859799410}" type="TxLink">
            <a:rPr lang="en-US" sz="1000" b="0" i="0" u="none" strike="noStrike">
              <a:solidFill>
                <a:srgbClr val="000000"/>
              </a:solidFill>
              <a:latin typeface="Arial"/>
              <a:cs typeface="Arial"/>
            </a:rPr>
            <a:pPr algn="ctr"/>
            <a:t>53</a:t>
          </a:fld>
          <a:endParaRPr lang="nb-NO" sz="1100"/>
        </a:p>
      </cdr:txBody>
    </cdr:sp>
  </cdr:relSizeAnchor>
  <cdr:relSizeAnchor xmlns:cdr="http://schemas.openxmlformats.org/drawingml/2006/chartDrawing">
    <cdr:from>
      <cdr:x>0.55339</cdr:x>
      <cdr:y>0.48253</cdr:y>
    </cdr:from>
    <cdr:to>
      <cdr:x>0.61621</cdr:x>
      <cdr:y>0.54983</cdr:y>
    </cdr:to>
    <cdr:sp macro="" textlink="'Liq.&amp;funding (2)'!$I$34">
      <cdr:nvSpPr>
        <cdr:cNvPr id="26" name="TekstSylinder 25"/>
        <cdr:cNvSpPr txBox="1"/>
      </cdr:nvSpPr>
      <cdr:spPr>
        <a:xfrm xmlns:a="http://schemas.openxmlformats.org/drawingml/2006/main">
          <a:off x="3363136" y="1542403"/>
          <a:ext cx="381778" cy="2151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B8B3008-6B6D-4458-A8F9-27C44A5D15B8}" type="TxLink">
            <a:rPr lang="en-US" sz="1000" b="0" i="0" u="none" strike="noStrike">
              <a:solidFill>
                <a:srgbClr val="000000"/>
              </a:solidFill>
              <a:latin typeface="Arial"/>
              <a:cs typeface="Arial"/>
            </a:rPr>
            <a:pPr algn="ctr"/>
            <a:t>33</a:t>
          </a:fld>
          <a:endParaRPr lang="nb-NO" sz="1100"/>
        </a:p>
      </cdr:txBody>
    </cdr:sp>
  </cdr:relSizeAnchor>
  <cdr:relSizeAnchor xmlns:cdr="http://schemas.openxmlformats.org/drawingml/2006/chartDrawing">
    <cdr:from>
      <cdr:x>0.64162</cdr:x>
      <cdr:y>0.6186</cdr:y>
    </cdr:from>
    <cdr:to>
      <cdr:x>0.70443</cdr:x>
      <cdr:y>0.68589</cdr:y>
    </cdr:to>
    <cdr:sp macro="" textlink="'Liq.&amp;funding (2)'!$J$34">
      <cdr:nvSpPr>
        <cdr:cNvPr id="27" name="TekstSylinder 26"/>
        <cdr:cNvSpPr txBox="1"/>
      </cdr:nvSpPr>
      <cdr:spPr>
        <a:xfrm xmlns:a="http://schemas.openxmlformats.org/drawingml/2006/main">
          <a:off x="3899361" y="1977337"/>
          <a:ext cx="381717" cy="21509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10FF636-A9C4-4F7F-B959-8158533079F8}" type="TxLink">
            <a:rPr lang="en-US" sz="1000" b="0" i="0" u="none" strike="noStrike">
              <a:solidFill>
                <a:srgbClr val="000000"/>
              </a:solidFill>
              <a:latin typeface="Arial"/>
              <a:cs typeface="Arial"/>
            </a:rPr>
            <a:pPr algn="ctr"/>
            <a:t>11</a:t>
          </a:fld>
          <a:endParaRPr lang="nb-NO" sz="1100"/>
        </a:p>
      </cdr:txBody>
    </cdr:sp>
  </cdr:relSizeAnchor>
  <cdr:relSizeAnchor xmlns:cdr="http://schemas.openxmlformats.org/drawingml/2006/chartDrawing">
    <cdr:from>
      <cdr:x>0.72876</cdr:x>
      <cdr:y>0.62316</cdr:y>
    </cdr:from>
    <cdr:to>
      <cdr:x>0.79158</cdr:x>
      <cdr:y>0.69046</cdr:y>
    </cdr:to>
    <cdr:sp macro="" textlink="'Liq.&amp;funding (2)'!$K$34">
      <cdr:nvSpPr>
        <cdr:cNvPr id="28" name="TekstSylinder 27"/>
        <cdr:cNvSpPr txBox="1"/>
      </cdr:nvSpPr>
      <cdr:spPr>
        <a:xfrm xmlns:a="http://schemas.openxmlformats.org/drawingml/2006/main">
          <a:off x="4428928" y="1991913"/>
          <a:ext cx="381778" cy="21512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E94197A-4B90-4895-ADDB-0F1EA354EE0C}" type="TxLink">
            <a:rPr lang="en-US" sz="1000" b="0" i="0" u="none" strike="noStrike">
              <a:solidFill>
                <a:srgbClr val="000000"/>
              </a:solidFill>
              <a:latin typeface="Arial"/>
              <a:cs typeface="Arial"/>
            </a:rPr>
            <a:pPr algn="ctr"/>
            <a:t>10</a:t>
          </a:fld>
          <a:endParaRPr lang="nb-NO" sz="1100"/>
        </a:p>
      </cdr:txBody>
    </cdr:sp>
  </cdr:relSizeAnchor>
  <cdr:relSizeAnchor xmlns:cdr="http://schemas.openxmlformats.org/drawingml/2006/chartDrawing">
    <cdr:from>
      <cdr:x>0.82121</cdr:x>
      <cdr:y>0.55455</cdr:y>
    </cdr:from>
    <cdr:to>
      <cdr:x>0.88403</cdr:x>
      <cdr:y>0.62185</cdr:y>
    </cdr:to>
    <cdr:sp macro="" textlink="'Liq.&amp;funding (2)'!$L$34">
      <cdr:nvSpPr>
        <cdr:cNvPr id="29" name="TekstSylinder 28"/>
        <cdr:cNvSpPr txBox="1"/>
      </cdr:nvSpPr>
      <cdr:spPr>
        <a:xfrm xmlns:a="http://schemas.openxmlformats.org/drawingml/2006/main">
          <a:off x="4990781" y="1772627"/>
          <a:ext cx="381778" cy="2151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E09FA11-E9E1-4654-A0A5-54A0FD9D8F36}" type="TxLink">
            <a:rPr lang="en-US" sz="1000" b="0" i="0" u="none" strike="noStrike">
              <a:solidFill>
                <a:srgbClr val="000000"/>
              </a:solidFill>
              <a:latin typeface="Arial"/>
              <a:cs typeface="Arial"/>
            </a:rPr>
            <a:pPr algn="ctr"/>
            <a:t>21</a:t>
          </a:fld>
          <a:endParaRPr lang="nb-NO" sz="1100"/>
        </a:p>
      </cdr:txBody>
    </cdr:sp>
  </cdr:relSizeAnchor>
  <cdr:relSizeAnchor xmlns:cdr="http://schemas.openxmlformats.org/drawingml/2006/chartDrawing">
    <cdr:from>
      <cdr:x>0.90591</cdr:x>
      <cdr:y>0.53992</cdr:y>
    </cdr:from>
    <cdr:to>
      <cdr:x>0.97679</cdr:x>
      <cdr:y>0.60432</cdr:y>
    </cdr:to>
    <cdr:sp macro="" textlink="'Liq.&amp;funding (2)'!$M$34">
      <cdr:nvSpPr>
        <cdr:cNvPr id="3" name="TekstSylinder 2"/>
        <cdr:cNvSpPr txBox="1"/>
      </cdr:nvSpPr>
      <cdr:spPr>
        <a:xfrm xmlns:a="http://schemas.openxmlformats.org/drawingml/2006/main">
          <a:off x="5505519" y="1725865"/>
          <a:ext cx="430761" cy="20585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4DCA7F4-DF32-4B37-904B-B592432E528B}" type="TxLink">
            <a:rPr lang="en-US" sz="1000" b="0" i="0" u="none" strike="noStrike">
              <a:solidFill>
                <a:sysClr val="windowText" lastClr="000000"/>
              </a:solidFill>
              <a:latin typeface="Arial"/>
              <a:cs typeface="Arial"/>
            </a:rPr>
            <a:pPr algn="ctr"/>
            <a:t>24</a:t>
          </a:fld>
          <a:endParaRPr lang="nb-NO" sz="1100">
            <a:solidFill>
              <a:sysClr val="windowText" lastClr="000000"/>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nor.net\dfsroot\Department\1300\Kvartalsvis\1Q15\Fact%20Book\Offentliggj&#248;ring%20av%20ansvarlig%20kapital\Offentliggj&#248;ring%20av%20opplysninger%20om%20ansvarlig%20kapital_DNB%20per%2031.03.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_loans"/>
      <sheetName val="Dropdown lists"/>
      <sheetName val="Medregnet beløp"/>
      <sheetName val="Ansvarlig kap 311212"/>
      <sheetName val="Ansvarlig kapital_norsk"/>
    </sheetNames>
    <sheetDataSet>
      <sheetData sheetId="0"/>
      <sheetData sheetId="1"/>
      <sheetData sheetId="2"/>
      <sheetData sheetId="3"/>
      <sheetData sheetId="4"/>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4"/>
  <sheetViews>
    <sheetView showGridLines="0" zoomScale="70" zoomScaleNormal="70" workbookViewId="0"/>
  </sheetViews>
  <sheetFormatPr baseColWidth="10" defaultColWidth="11.42578125" defaultRowHeight="12.75"/>
  <cols>
    <col min="1" max="1" width="92.85546875" customWidth="1"/>
  </cols>
  <sheetData>
    <row r="1" spans="1:1">
      <c r="A1" s="1"/>
    </row>
    <row r="2" spans="1:1">
      <c r="A2" s="1"/>
    </row>
    <row r="3" spans="1:1">
      <c r="A3" s="1"/>
    </row>
    <row r="4" spans="1:1">
      <c r="A4" s="1"/>
    </row>
    <row r="5" spans="1:1">
      <c r="A5" s="1"/>
    </row>
    <row r="6" spans="1:1">
      <c r="A6" s="1"/>
    </row>
    <row r="7" spans="1:1">
      <c r="A7" s="1"/>
    </row>
    <row r="8" spans="1:1">
      <c r="A8" s="1"/>
    </row>
    <row r="9" spans="1:1">
      <c r="A9" s="1"/>
    </row>
    <row r="10" spans="1:1">
      <c r="A10" s="1"/>
    </row>
    <row r="11" spans="1:1">
      <c r="A11" s="1"/>
    </row>
    <row r="12" spans="1:1" ht="78" customHeight="1">
      <c r="A12" s="1"/>
    </row>
    <row r="13" spans="1:1">
      <c r="A13" s="1"/>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29" spans="1:1">
      <c r="A29" s="1"/>
    </row>
    <row r="30" spans="1:1">
      <c r="A30" s="1"/>
    </row>
    <row r="31" spans="1:1">
      <c r="A31" s="1"/>
    </row>
    <row r="32" spans="1:1">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sheetData>
  <printOptions horizontalCentered="1" verticalCentered="1"/>
  <pageMargins left="0.70866141732283472" right="0.70866141732283472" top="0.6692913385826772" bottom="0.59055118110236227" header="0" footer="0"/>
  <pageSetup paperSize="9" scale="9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zoomScale="140" zoomScaleNormal="140" zoomScaleSheetLayoutView="90" workbookViewId="0"/>
  </sheetViews>
  <sheetFormatPr baseColWidth="10" defaultColWidth="9.140625" defaultRowHeight="22.5" customHeight="1"/>
  <cols>
    <col min="1" max="1" width="35.28515625" style="807" customWidth="1"/>
    <col min="2" max="10" width="6.42578125" style="807" customWidth="1"/>
    <col min="11" max="16384" width="9.140625" style="807"/>
  </cols>
  <sheetData>
    <row r="1" spans="1:19" s="97" customFormat="1" ht="22.5" customHeight="1">
      <c r="A1" s="498"/>
      <c r="B1" s="499"/>
      <c r="C1" s="499"/>
      <c r="D1" s="499"/>
      <c r="E1" s="499"/>
      <c r="F1" s="499"/>
      <c r="G1" s="499"/>
      <c r="H1" s="499"/>
      <c r="I1" s="499"/>
      <c r="J1" s="499"/>
    </row>
    <row r="2" spans="1:19" s="99" customFormat="1" ht="18.75" customHeight="1">
      <c r="A2" s="140" t="s">
        <v>665</v>
      </c>
      <c r="B2" s="759"/>
      <c r="C2" s="759"/>
      <c r="D2" s="759"/>
      <c r="E2" s="759"/>
      <c r="F2" s="759"/>
    </row>
    <row r="3" spans="1:19" s="100" customFormat="1" ht="12.75" customHeight="1">
      <c r="B3" s="760"/>
      <c r="C3" s="760"/>
      <c r="D3" s="760"/>
      <c r="E3" s="760"/>
      <c r="F3" s="760"/>
    </row>
    <row r="4" spans="1:19" s="765" customFormat="1" ht="12" customHeight="1">
      <c r="A4" s="761"/>
      <c r="B4" s="762" t="s">
        <v>368</v>
      </c>
      <c r="C4" s="763" t="s">
        <v>369</v>
      </c>
      <c r="D4" s="764" t="s">
        <v>370</v>
      </c>
      <c r="E4" s="764" t="s">
        <v>371</v>
      </c>
      <c r="F4" s="763" t="s">
        <v>368</v>
      </c>
      <c r="G4" s="764" t="s">
        <v>369</v>
      </c>
      <c r="H4" s="764" t="s">
        <v>370</v>
      </c>
      <c r="I4" s="764" t="s">
        <v>371</v>
      </c>
      <c r="J4" s="763" t="s">
        <v>368</v>
      </c>
    </row>
    <row r="5" spans="1:19" s="765" customFormat="1" ht="12" customHeight="1">
      <c r="A5" s="766" t="s">
        <v>666</v>
      </c>
      <c r="B5" s="767" t="s">
        <v>322</v>
      </c>
      <c r="C5" s="768" t="s">
        <v>322</v>
      </c>
      <c r="D5" s="768" t="s">
        <v>322</v>
      </c>
      <c r="E5" s="768" t="s">
        <v>322</v>
      </c>
      <c r="F5" s="768" t="s">
        <v>323</v>
      </c>
      <c r="G5" s="768" t="s">
        <v>323</v>
      </c>
      <c r="H5" s="768" t="s">
        <v>323</v>
      </c>
      <c r="I5" s="768" t="s">
        <v>323</v>
      </c>
      <c r="J5" s="768" t="s">
        <v>324</v>
      </c>
    </row>
    <row r="6" spans="1:19" s="773" customFormat="1" ht="12" customHeight="1">
      <c r="A6" s="769" t="s">
        <v>667</v>
      </c>
      <c r="B6" s="770">
        <v>1554.08509964629</v>
      </c>
      <c r="C6" s="771">
        <v>1530.6435046729</v>
      </c>
      <c r="D6" s="772">
        <v>1542.285443</v>
      </c>
      <c r="E6" s="772">
        <v>1534.9022620179901</v>
      </c>
      <c r="F6" s="772">
        <v>1542.7769356982501</v>
      </c>
      <c r="G6" s="772">
        <v>1531.2365068900001</v>
      </c>
      <c r="H6" s="772">
        <v>1491.30398344423</v>
      </c>
      <c r="I6" s="772">
        <v>1476.18560482425</v>
      </c>
      <c r="J6" s="772">
        <v>1438.8392374390401</v>
      </c>
    </row>
    <row r="7" spans="1:19" s="765" customFormat="1" ht="12" customHeight="1">
      <c r="A7" s="774" t="s">
        <v>668</v>
      </c>
      <c r="B7" s="775">
        <v>1519.0403128571884</v>
      </c>
      <c r="C7" s="776">
        <v>1514.8101895915568</v>
      </c>
      <c r="D7" s="777">
        <v>1506.8088533147074</v>
      </c>
      <c r="E7" s="777">
        <v>1497.5252374390402</v>
      </c>
      <c r="F7" s="777">
        <v>1486.2667374390401</v>
      </c>
      <c r="G7" s="777">
        <v>1485.15183743904</v>
      </c>
      <c r="H7" s="777">
        <v>1479.3723374390402</v>
      </c>
      <c r="I7" s="776">
        <v>1459.1765374390402</v>
      </c>
      <c r="J7" s="777">
        <v>1438.8392374390401</v>
      </c>
    </row>
    <row r="8" spans="1:19" s="765" customFormat="1" ht="8.25" customHeight="1">
      <c r="A8" s="778"/>
      <c r="B8" s="779"/>
      <c r="C8" s="779"/>
      <c r="D8" s="779"/>
      <c r="E8" s="779"/>
      <c r="F8" s="779"/>
      <c r="G8" s="780"/>
      <c r="H8" s="781"/>
    </row>
    <row r="9" spans="1:19" s="437" customFormat="1" ht="24" customHeight="1">
      <c r="A9" s="2475" t="s">
        <v>669</v>
      </c>
      <c r="B9" s="2475"/>
      <c r="C9" s="2475"/>
      <c r="D9" s="2475"/>
      <c r="E9" s="2475"/>
      <c r="F9" s="2475"/>
      <c r="G9" s="2475"/>
      <c r="H9" s="2475"/>
      <c r="I9" s="2475"/>
      <c r="J9" s="2475"/>
      <c r="L9" s="782"/>
      <c r="M9" s="782"/>
      <c r="N9" s="782"/>
      <c r="O9" s="782"/>
      <c r="P9" s="782"/>
      <c r="Q9" s="782"/>
      <c r="R9" s="782"/>
      <c r="S9" s="782"/>
    </row>
    <row r="10" spans="1:19" s="437" customFormat="1" ht="22.5" customHeight="1">
      <c r="A10" s="783"/>
      <c r="B10" s="783"/>
      <c r="C10" s="783"/>
      <c r="D10" s="783"/>
      <c r="E10" s="783"/>
      <c r="F10" s="783"/>
      <c r="G10" s="783"/>
      <c r="H10" s="783"/>
      <c r="I10" s="783"/>
      <c r="J10" s="783"/>
    </row>
    <row r="11" spans="1:19" s="99" customFormat="1" ht="18.75" customHeight="1">
      <c r="A11" s="140" t="s">
        <v>670</v>
      </c>
    </row>
    <row r="12" spans="1:19" s="100" customFormat="1" ht="12.75" customHeight="1"/>
    <row r="13" spans="1:19" s="155" customFormat="1" ht="11.25" customHeight="1">
      <c r="A13" s="671"/>
      <c r="B13" s="762" t="s">
        <v>368</v>
      </c>
      <c r="C13" s="763" t="s">
        <v>369</v>
      </c>
      <c r="D13" s="764" t="s">
        <v>370</v>
      </c>
      <c r="E13" s="764" t="s">
        <v>371</v>
      </c>
      <c r="F13" s="763" t="s">
        <v>368</v>
      </c>
      <c r="G13" s="764" t="s">
        <v>369</v>
      </c>
      <c r="H13" s="764" t="s">
        <v>370</v>
      </c>
      <c r="I13" s="764" t="s">
        <v>371</v>
      </c>
      <c r="J13" s="763" t="s">
        <v>368</v>
      </c>
    </row>
    <row r="14" spans="1:19" s="155" customFormat="1" ht="11.25" customHeight="1">
      <c r="A14" s="189" t="s">
        <v>666</v>
      </c>
      <c r="B14" s="767" t="s">
        <v>322</v>
      </c>
      <c r="C14" s="768" t="s">
        <v>322</v>
      </c>
      <c r="D14" s="768" t="s">
        <v>322</v>
      </c>
      <c r="E14" s="768" t="s">
        <v>322</v>
      </c>
      <c r="F14" s="768" t="s">
        <v>323</v>
      </c>
      <c r="G14" s="768" t="s">
        <v>323</v>
      </c>
      <c r="H14" s="768" t="s">
        <v>323</v>
      </c>
      <c r="I14" s="768" t="s">
        <v>323</v>
      </c>
      <c r="J14" s="768" t="s">
        <v>324</v>
      </c>
    </row>
    <row r="15" spans="1:19" s="155" customFormat="1" ht="12" customHeight="1">
      <c r="A15" s="784" t="s">
        <v>671</v>
      </c>
      <c r="B15" s="785">
        <v>777.64291523706197</v>
      </c>
      <c r="C15" s="786">
        <v>768.39587954605599</v>
      </c>
      <c r="D15" s="787">
        <v>758.08467746653798</v>
      </c>
      <c r="E15" s="787">
        <v>743.88063228620194</v>
      </c>
      <c r="F15" s="787">
        <v>743.30955798840796</v>
      </c>
      <c r="G15" s="787">
        <v>733.58399999999995</v>
      </c>
      <c r="H15" s="787">
        <v>726.09</v>
      </c>
      <c r="I15" s="787">
        <v>715.31399999999996</v>
      </c>
      <c r="J15" s="787">
        <v>709.94799999999998</v>
      </c>
    </row>
    <row r="16" spans="1:19" s="155" customFormat="1" ht="12" customHeight="1">
      <c r="A16" s="788" t="s">
        <v>672</v>
      </c>
      <c r="B16" s="789">
        <v>106.148637019277</v>
      </c>
      <c r="C16" s="790">
        <v>103.595217454851</v>
      </c>
      <c r="D16" s="791">
        <v>114.261638795422</v>
      </c>
      <c r="E16" s="791">
        <v>115.454053678986</v>
      </c>
      <c r="F16" s="791">
        <v>126.221787579188</v>
      </c>
      <c r="G16" s="791">
        <v>131.62100000000001</v>
      </c>
      <c r="H16" s="791">
        <v>129.58500000000001</v>
      </c>
      <c r="I16" s="791">
        <v>136.86500000000001</v>
      </c>
      <c r="J16" s="791">
        <v>123.69499999999999</v>
      </c>
    </row>
    <row r="17" spans="1:10" s="155" customFormat="1" ht="12" customHeight="1">
      <c r="A17" s="788" t="s">
        <v>673</v>
      </c>
      <c r="B17" s="789">
        <v>208.07786658045799</v>
      </c>
      <c r="C17" s="790">
        <v>206.45267393457002</v>
      </c>
      <c r="D17" s="791">
        <v>206.96394911196802</v>
      </c>
      <c r="E17" s="791">
        <v>205.457439600865</v>
      </c>
      <c r="F17" s="791">
        <v>202.020341133746</v>
      </c>
      <c r="G17" s="791">
        <v>201.43799999999999</v>
      </c>
      <c r="H17" s="791">
        <v>196.85</v>
      </c>
      <c r="I17" s="791">
        <v>194.51400000000001</v>
      </c>
      <c r="J17" s="791">
        <v>194.215</v>
      </c>
    </row>
    <row r="18" spans="1:10" s="155" customFormat="1" ht="12" customHeight="1">
      <c r="A18" s="788" t="s">
        <v>674</v>
      </c>
      <c r="B18" s="789">
        <v>82.33806584174711</v>
      </c>
      <c r="C18" s="790">
        <v>88.946847827363996</v>
      </c>
      <c r="D18" s="791">
        <v>101.494013521951</v>
      </c>
      <c r="E18" s="791">
        <v>95.643670321972692</v>
      </c>
      <c r="F18" s="791">
        <v>95.450752409915296</v>
      </c>
      <c r="G18" s="791">
        <v>97.402000000000001</v>
      </c>
      <c r="H18" s="791">
        <v>85.998999999999995</v>
      </c>
      <c r="I18" s="791">
        <v>80.259</v>
      </c>
      <c r="J18" s="791">
        <v>77.486000000000004</v>
      </c>
    </row>
    <row r="19" spans="1:10" s="646" customFormat="1" ht="12" customHeight="1">
      <c r="A19" s="788" t="s">
        <v>675</v>
      </c>
      <c r="B19" s="789">
        <v>88.8189444002995</v>
      </c>
      <c r="C19" s="790">
        <v>82.507806420748508</v>
      </c>
      <c r="D19" s="791">
        <v>85.944477812585902</v>
      </c>
      <c r="E19" s="791">
        <v>100.06930948268899</v>
      </c>
      <c r="F19" s="791">
        <v>97.913856901279999</v>
      </c>
      <c r="G19" s="791">
        <v>84.427000000000007</v>
      </c>
      <c r="H19" s="791">
        <v>85.158000000000001</v>
      </c>
      <c r="I19" s="791">
        <v>89.891000000000005</v>
      </c>
      <c r="J19" s="791">
        <v>79.043999999999997</v>
      </c>
    </row>
    <row r="20" spans="1:10" s="646" customFormat="1" ht="12" customHeight="1">
      <c r="A20" s="788" t="s">
        <v>676</v>
      </c>
      <c r="B20" s="789">
        <v>42.412115413884599</v>
      </c>
      <c r="C20" s="790">
        <v>43.3320197536435</v>
      </c>
      <c r="D20" s="791">
        <v>40.7484469881161</v>
      </c>
      <c r="E20" s="791">
        <v>40.8359622591286</v>
      </c>
      <c r="F20" s="791">
        <v>41.005628604152001</v>
      </c>
      <c r="G20" s="791">
        <v>42.174999999999997</v>
      </c>
      <c r="H20" s="791">
        <v>43.048999999999999</v>
      </c>
      <c r="I20" s="791">
        <v>39.469000000000001</v>
      </c>
      <c r="J20" s="791">
        <v>36.637999999999998</v>
      </c>
    </row>
    <row r="21" spans="1:10" s="646" customFormat="1" ht="12" customHeight="1">
      <c r="A21" s="788" t="s">
        <v>677</v>
      </c>
      <c r="B21" s="789">
        <v>29.073769261176999</v>
      </c>
      <c r="C21" s="790">
        <v>27.902972569138299</v>
      </c>
      <c r="D21" s="791">
        <v>30.930083315646499</v>
      </c>
      <c r="E21" s="791">
        <v>32.652007928653397</v>
      </c>
      <c r="F21" s="791">
        <v>31.906136407969502</v>
      </c>
      <c r="G21" s="791">
        <v>33.509</v>
      </c>
      <c r="H21" s="791">
        <v>32.234000000000002</v>
      </c>
      <c r="I21" s="791">
        <v>33.140999999999998</v>
      </c>
      <c r="J21" s="791">
        <v>28.591000000000001</v>
      </c>
    </row>
    <row r="22" spans="1:10" s="646" customFormat="1" ht="12" customHeight="1">
      <c r="A22" s="788" t="s">
        <v>678</v>
      </c>
      <c r="B22" s="789">
        <v>64.086274826414197</v>
      </c>
      <c r="C22" s="790">
        <v>60.5253478172556</v>
      </c>
      <c r="D22" s="791">
        <v>59.105115997328696</v>
      </c>
      <c r="E22" s="791">
        <v>59.922508552204803</v>
      </c>
      <c r="F22" s="791">
        <v>59.282631212939904</v>
      </c>
      <c r="G22" s="791">
        <v>58.741</v>
      </c>
      <c r="H22" s="791">
        <v>53.881999999999998</v>
      </c>
      <c r="I22" s="791">
        <v>45.82</v>
      </c>
      <c r="J22" s="791">
        <v>45.28</v>
      </c>
    </row>
    <row r="23" spans="1:10" s="646" customFormat="1" ht="12" customHeight="1">
      <c r="A23" s="788" t="s">
        <v>679</v>
      </c>
      <c r="B23" s="789">
        <v>53.936719259824301</v>
      </c>
      <c r="C23" s="790">
        <v>55.446710999585299</v>
      </c>
      <c r="D23" s="791">
        <v>53.639898321894101</v>
      </c>
      <c r="E23" s="791">
        <v>52.217626577235897</v>
      </c>
      <c r="F23" s="791">
        <v>48.737031743419102</v>
      </c>
      <c r="G23" s="791">
        <v>52.42</v>
      </c>
      <c r="H23" s="791">
        <v>51.853999999999999</v>
      </c>
      <c r="I23" s="791">
        <v>55.383000000000003</v>
      </c>
      <c r="J23" s="791">
        <v>49.16</v>
      </c>
    </row>
    <row r="24" spans="1:10" s="646" customFormat="1" ht="12" customHeight="1">
      <c r="A24" s="788" t="s">
        <v>680</v>
      </c>
      <c r="B24" s="789">
        <v>32.331272469638598</v>
      </c>
      <c r="C24" s="790">
        <v>30.969129474491201</v>
      </c>
      <c r="D24" s="791">
        <v>31.277555710674598</v>
      </c>
      <c r="E24" s="791">
        <v>31.9678439557158</v>
      </c>
      <c r="F24" s="791">
        <v>33.783972010646899</v>
      </c>
      <c r="G24" s="791">
        <v>37.003999999999998</v>
      </c>
      <c r="H24" s="791">
        <v>35.927999999999997</v>
      </c>
      <c r="I24" s="791">
        <v>32.795999999999999</v>
      </c>
      <c r="J24" s="791">
        <v>35.1</v>
      </c>
    </row>
    <row r="25" spans="1:10" s="646" customFormat="1" ht="12" customHeight="1">
      <c r="A25" s="788" t="s">
        <v>681</v>
      </c>
      <c r="B25" s="789">
        <v>16.985244868082003</v>
      </c>
      <c r="C25" s="790">
        <v>15.535672538650399</v>
      </c>
      <c r="D25" s="791">
        <v>15.515583694902999</v>
      </c>
      <c r="E25" s="791">
        <v>15.900349629632499</v>
      </c>
      <c r="F25" s="791">
        <v>16.289164811903802</v>
      </c>
      <c r="G25" s="791">
        <v>16.728999999999999</v>
      </c>
      <c r="H25" s="791">
        <v>14.791</v>
      </c>
      <c r="I25" s="791">
        <v>16.273</v>
      </c>
      <c r="J25" s="791">
        <v>17.405000000000001</v>
      </c>
    </row>
    <row r="26" spans="1:10" s="646" customFormat="1" ht="12" customHeight="1">
      <c r="A26" s="792" t="s">
        <v>682</v>
      </c>
      <c r="B26" s="789">
        <v>8.1063377249306008</v>
      </c>
      <c r="C26" s="790">
        <v>7.3574682332133996</v>
      </c>
      <c r="D26" s="791">
        <v>7.3661643039175004</v>
      </c>
      <c r="E26" s="791">
        <v>7.7377346627171999</v>
      </c>
      <c r="F26" s="791">
        <v>8.896141821761999</v>
      </c>
      <c r="G26" s="791">
        <v>5.4340000000000002</v>
      </c>
      <c r="H26" s="791">
        <v>4.6310000000000002</v>
      </c>
      <c r="I26" s="791">
        <v>5.3929999999999998</v>
      </c>
      <c r="J26" s="791">
        <v>6.9610000000000003</v>
      </c>
    </row>
    <row r="27" spans="1:10" s="646" customFormat="1" ht="12" customHeight="1">
      <c r="A27" s="792" t="s">
        <v>683</v>
      </c>
      <c r="B27" s="789">
        <v>6.2033429084253999</v>
      </c>
      <c r="C27" s="790">
        <v>6.2810844318776002</v>
      </c>
      <c r="D27" s="791">
        <v>6.3362212206899997</v>
      </c>
      <c r="E27" s="791">
        <v>6.5528480472100004</v>
      </c>
      <c r="F27" s="791">
        <v>6.8457137448300003</v>
      </c>
      <c r="G27" s="791">
        <v>7.1289999999999996</v>
      </c>
      <c r="H27" s="791">
        <v>7.5309999999999997</v>
      </c>
      <c r="I27" s="791">
        <v>7.415</v>
      </c>
      <c r="J27" s="791">
        <v>8.359</v>
      </c>
    </row>
    <row r="28" spans="1:10" s="646" customFormat="1" ht="12" customHeight="1">
      <c r="A28" s="792" t="s">
        <v>684</v>
      </c>
      <c r="B28" s="789">
        <v>16.7516397365168</v>
      </c>
      <c r="C28" s="790">
        <v>15.746369927003499</v>
      </c>
      <c r="D28" s="791">
        <v>13.7655085714485</v>
      </c>
      <c r="E28" s="791">
        <v>12.139940799441499</v>
      </c>
      <c r="F28" s="791">
        <v>14.4396577496475</v>
      </c>
      <c r="G28" s="791">
        <v>14.1</v>
      </c>
      <c r="H28" s="791">
        <v>12.643000000000001</v>
      </c>
      <c r="I28" s="791">
        <v>14.670999999999999</v>
      </c>
      <c r="J28" s="791">
        <v>13.02</v>
      </c>
    </row>
    <row r="29" spans="1:10" s="646" customFormat="1" ht="12" customHeight="1">
      <c r="A29" s="793" t="s">
        <v>685</v>
      </c>
      <c r="B29" s="789">
        <v>25.770768474840299</v>
      </c>
      <c r="C29" s="790">
        <v>21.954816725911805</v>
      </c>
      <c r="D29" s="791">
        <v>16.771411307149599</v>
      </c>
      <c r="E29" s="791">
        <v>13.328984141569</v>
      </c>
      <c r="F29" s="791">
        <v>15.363777449734199</v>
      </c>
      <c r="G29" s="791">
        <v>13.084</v>
      </c>
      <c r="H29" s="791">
        <v>9.6959999999999997</v>
      </c>
      <c r="I29" s="791">
        <v>6.742</v>
      </c>
      <c r="J29" s="791">
        <v>11.092000000000001</v>
      </c>
    </row>
    <row r="30" spans="1:10" s="155" customFormat="1" ht="12" customHeight="1">
      <c r="A30" s="794" t="s">
        <v>686</v>
      </c>
      <c r="B30" s="795">
        <v>1558.6840726686598</v>
      </c>
      <c r="C30" s="796">
        <v>1534.95001765436</v>
      </c>
      <c r="D30" s="797">
        <v>1542.2047482486898</v>
      </c>
      <c r="E30" s="797">
        <v>1533.76091449246</v>
      </c>
      <c r="F30" s="797">
        <v>1541.4661561604801</v>
      </c>
      <c r="G30" s="797">
        <v>1528.818</v>
      </c>
      <c r="H30" s="797">
        <v>1489.9059999999999</v>
      </c>
      <c r="I30" s="797">
        <v>1473.9469999999999</v>
      </c>
      <c r="J30" s="797">
        <v>1435.9939999999999</v>
      </c>
    </row>
    <row r="31" spans="1:10" s="646" customFormat="1" ht="12" customHeight="1">
      <c r="A31" s="793" t="s">
        <v>687</v>
      </c>
      <c r="B31" s="789">
        <v>166.65610452533599</v>
      </c>
      <c r="C31" s="790">
        <v>186.88196743687499</v>
      </c>
      <c r="D31" s="791">
        <v>195.81117664140001</v>
      </c>
      <c r="E31" s="791">
        <v>170.195913052273</v>
      </c>
      <c r="F31" s="791">
        <v>292.15742608396397</v>
      </c>
      <c r="G31" s="791">
        <v>228.15479347286001</v>
      </c>
      <c r="H31" s="791">
        <v>204.38800000000001</v>
      </c>
      <c r="I31" s="791">
        <v>189.74600000000001</v>
      </c>
      <c r="J31" s="791">
        <v>360.17500000000001</v>
      </c>
    </row>
    <row r="32" spans="1:10" s="508" customFormat="1" ht="12" customHeight="1">
      <c r="A32" s="689" t="s">
        <v>688</v>
      </c>
      <c r="B32" s="798">
        <v>1725.3400263624001</v>
      </c>
      <c r="C32" s="799">
        <v>1721.8319850912349</v>
      </c>
      <c r="D32" s="800">
        <v>1738.0159248900898</v>
      </c>
      <c r="E32" s="800">
        <v>1703.956827544733</v>
      </c>
      <c r="F32" s="800">
        <v>1833.6235822444442</v>
      </c>
      <c r="G32" s="800">
        <v>1756.973</v>
      </c>
      <c r="H32" s="800">
        <v>1694.2940000000001</v>
      </c>
      <c r="I32" s="800">
        <v>1663.693</v>
      </c>
      <c r="J32" s="800">
        <v>1796.1689999999999</v>
      </c>
    </row>
    <row r="33" spans="1:12" s="437" customFormat="1" ht="7.5" customHeight="1">
      <c r="B33" s="801"/>
      <c r="C33" s="801"/>
      <c r="D33" s="801"/>
      <c r="E33" s="801"/>
      <c r="F33" s="801"/>
      <c r="G33" s="801"/>
      <c r="H33" s="801"/>
      <c r="I33" s="801"/>
      <c r="J33" s="801"/>
    </row>
    <row r="34" spans="1:12" s="805" customFormat="1" ht="12" customHeight="1">
      <c r="A34" s="501" t="s">
        <v>689</v>
      </c>
      <c r="B34" s="802">
        <v>153.18325591000001</v>
      </c>
      <c r="C34" s="803">
        <v>172.64045522999999</v>
      </c>
      <c r="D34" s="804">
        <v>177.83292620699999</v>
      </c>
      <c r="E34" s="804">
        <v>151.97745053999998</v>
      </c>
      <c r="F34" s="804">
        <v>278.17287916112298</v>
      </c>
      <c r="G34" s="804">
        <v>200.97297024</v>
      </c>
      <c r="H34" s="804">
        <v>189.250239556</v>
      </c>
      <c r="I34" s="804">
        <v>170.833780257</v>
      </c>
      <c r="J34" s="804">
        <v>330.30540594899998</v>
      </c>
    </row>
    <row r="35" spans="1:12" s="437" customFormat="1" ht="7.5" customHeight="1"/>
    <row r="36" spans="1:12" ht="28.5" customHeight="1">
      <c r="A36" s="2476" t="s">
        <v>690</v>
      </c>
      <c r="B36" s="2476"/>
      <c r="C36" s="2476"/>
      <c r="D36" s="2476"/>
      <c r="E36" s="2476"/>
      <c r="F36" s="2476"/>
      <c r="G36" s="2476"/>
      <c r="H36" s="2476"/>
      <c r="I36" s="2476"/>
      <c r="J36" s="2476"/>
      <c r="K36" s="806"/>
      <c r="L36" s="806"/>
    </row>
    <row r="37" spans="1:12" s="437" customFormat="1" ht="7.5" customHeight="1"/>
    <row r="38" spans="1:12" s="437" customFormat="1" ht="36" customHeight="1">
      <c r="A38" s="2475" t="s">
        <v>691</v>
      </c>
      <c r="B38" s="2475"/>
      <c r="C38" s="2475"/>
      <c r="D38" s="2475"/>
      <c r="E38" s="2475"/>
      <c r="F38" s="2475"/>
      <c r="G38" s="2475"/>
      <c r="H38" s="2475"/>
      <c r="I38" s="2475"/>
      <c r="J38" s="2475"/>
    </row>
    <row r="39" spans="1:12" ht="22.5" customHeight="1">
      <c r="A39" s="2477"/>
      <c r="B39" s="2477"/>
      <c r="C39" s="2477"/>
      <c r="D39" s="2477"/>
      <c r="E39" s="2477"/>
      <c r="F39" s="2477"/>
      <c r="G39" s="2477"/>
      <c r="H39" s="2477"/>
      <c r="I39" s="2477"/>
      <c r="J39" s="2477"/>
      <c r="K39" s="2477"/>
    </row>
    <row r="40" spans="1:12" ht="22.5" customHeight="1">
      <c r="A40" s="2477"/>
      <c r="B40" s="2477"/>
      <c r="C40" s="2477"/>
      <c r="D40" s="2477"/>
      <c r="E40" s="2477"/>
      <c r="F40" s="2477"/>
      <c r="G40" s="2477"/>
      <c r="H40" s="2477"/>
      <c r="I40" s="2477"/>
      <c r="J40" s="2477"/>
      <c r="K40" s="2477"/>
    </row>
  </sheetData>
  <mergeCells count="5">
    <mergeCell ref="A9:J9"/>
    <mergeCell ref="A36:J36"/>
    <mergeCell ref="A38:J38"/>
    <mergeCell ref="A39:K39"/>
    <mergeCell ref="A40:K40"/>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showGridLines="0" zoomScale="140" zoomScaleNormal="140" zoomScaleSheetLayoutView="90" workbookViewId="0"/>
  </sheetViews>
  <sheetFormatPr baseColWidth="10" defaultColWidth="9.140625" defaultRowHeight="22.5" customHeight="1"/>
  <cols>
    <col min="1" max="1" width="35.28515625" style="437" customWidth="1"/>
    <col min="2" max="2" width="6.42578125" style="97" customWidth="1"/>
    <col min="3" max="4" width="6.42578125" style="437" customWidth="1"/>
    <col min="5" max="8" width="6.42578125" style="97" customWidth="1"/>
    <col min="9" max="9" width="6.42578125" style="437" customWidth="1"/>
    <col min="10" max="10" width="6.42578125" style="97" customWidth="1"/>
    <col min="11" max="11" width="6.42578125" style="437" customWidth="1"/>
    <col min="12" max="12" width="12.85546875" style="437" bestFit="1" customWidth="1"/>
    <col min="13" max="18" width="10.42578125" style="437" customWidth="1"/>
    <col min="19" max="19" width="10.85546875" style="437" customWidth="1"/>
    <col min="20" max="20" width="49" style="437" customWidth="1"/>
    <col min="21" max="27" width="10.42578125" style="437" customWidth="1"/>
    <col min="28" max="16384" width="9.140625" style="437"/>
  </cols>
  <sheetData>
    <row r="1" spans="1:14" s="97" customFormat="1" ht="22.5" customHeight="1">
      <c r="A1" s="498"/>
      <c r="B1" s="499"/>
      <c r="C1" s="499"/>
      <c r="D1" s="499"/>
      <c r="E1" s="499"/>
      <c r="F1" s="499"/>
      <c r="G1" s="499"/>
      <c r="H1" s="499"/>
      <c r="I1" s="499"/>
      <c r="J1" s="499"/>
    </row>
    <row r="2" spans="1:14" s="99" customFormat="1" ht="18.75" customHeight="1">
      <c r="A2" s="140" t="s">
        <v>692</v>
      </c>
    </row>
    <row r="3" spans="1:14" s="100" customFormat="1" ht="12.75" customHeight="1"/>
    <row r="4" spans="1:14" s="155" customFormat="1" ht="13.5" customHeight="1">
      <c r="A4" s="189" t="s">
        <v>281</v>
      </c>
      <c r="B4" s="102" t="s">
        <v>282</v>
      </c>
      <c r="C4" s="103" t="s">
        <v>283</v>
      </c>
      <c r="D4" s="808" t="s">
        <v>284</v>
      </c>
      <c r="E4" s="808" t="s">
        <v>285</v>
      </c>
      <c r="F4" s="808" t="s">
        <v>286</v>
      </c>
      <c r="G4" s="808" t="s">
        <v>287</v>
      </c>
      <c r="H4" s="808" t="s">
        <v>288</v>
      </c>
      <c r="I4" s="808" t="s">
        <v>289</v>
      </c>
      <c r="J4" s="103" t="s">
        <v>290</v>
      </c>
      <c r="K4" s="508"/>
      <c r="L4" s="508"/>
    </row>
    <row r="5" spans="1:14" s="155" customFormat="1" ht="12" customHeight="1">
      <c r="A5" s="809" t="s">
        <v>191</v>
      </c>
      <c r="B5" s="810">
        <v>77.297589999999005</v>
      </c>
      <c r="C5" s="811">
        <v>-74.881450000000001</v>
      </c>
      <c r="D5" s="811">
        <v>-105.88251</v>
      </c>
      <c r="E5" s="811">
        <v>432.01504999999997</v>
      </c>
      <c r="F5" s="811">
        <v>24.144070000000056</v>
      </c>
      <c r="G5" s="811">
        <v>942</v>
      </c>
      <c r="H5" s="811">
        <v>-58.113000000000014</v>
      </c>
      <c r="I5" s="811">
        <v>34.308999999999997</v>
      </c>
      <c r="J5" s="811">
        <v>67.369509999999991</v>
      </c>
      <c r="K5" s="508"/>
      <c r="L5" s="508"/>
    </row>
    <row r="6" spans="1:14" s="155" customFormat="1" ht="12" customHeight="1">
      <c r="A6" s="812" t="s">
        <v>693</v>
      </c>
      <c r="B6" s="123">
        <v>-3.5398700000000201</v>
      </c>
      <c r="C6" s="125">
        <v>-7.7543200000000594</v>
      </c>
      <c r="D6" s="125">
        <v>-29.886770000000002</v>
      </c>
      <c r="E6" s="125">
        <v>531.05025000000001</v>
      </c>
      <c r="F6" s="125">
        <v>115.79723</v>
      </c>
      <c r="G6" s="125">
        <v>10</v>
      </c>
      <c r="H6" s="125">
        <v>17.02</v>
      </c>
      <c r="I6" s="125">
        <v>80.772999999999996</v>
      </c>
      <c r="J6" s="125">
        <v>141.16399999999999</v>
      </c>
      <c r="K6" s="508"/>
      <c r="L6" s="508"/>
    </row>
    <row r="7" spans="1:14" s="155" customFormat="1" ht="12" customHeight="1">
      <c r="A7" s="812" t="s">
        <v>694</v>
      </c>
      <c r="B7" s="123">
        <v>80.837459999999098</v>
      </c>
      <c r="C7" s="125">
        <v>-67.127130000000008</v>
      </c>
      <c r="D7" s="124">
        <v>-75.995740000000012</v>
      </c>
      <c r="E7" s="124">
        <v>-99.035200000000003</v>
      </c>
      <c r="F7" s="124">
        <v>-91.653159999999957</v>
      </c>
      <c r="G7" s="124">
        <v>932</v>
      </c>
      <c r="H7" s="124">
        <v>-75.13300000000001</v>
      </c>
      <c r="I7" s="124">
        <v>-46.463999999999999</v>
      </c>
      <c r="J7" s="124">
        <v>-73.794489999999996</v>
      </c>
      <c r="K7" s="508"/>
      <c r="L7" s="508"/>
      <c r="N7" s="813"/>
    </row>
    <row r="8" spans="1:14" s="155" customFormat="1" ht="12" customHeight="1">
      <c r="A8" s="814" t="s">
        <v>511</v>
      </c>
      <c r="B8" s="810">
        <v>-307.14908000000003</v>
      </c>
      <c r="C8" s="811">
        <v>-319.58297999999996</v>
      </c>
      <c r="D8" s="811">
        <v>-181.44676000000001</v>
      </c>
      <c r="E8" s="811">
        <v>-231.3434</v>
      </c>
      <c r="F8" s="811">
        <v>-340.63113999999996</v>
      </c>
      <c r="G8" s="811">
        <v>-129</v>
      </c>
      <c r="H8" s="811">
        <v>-284.20100000000002</v>
      </c>
      <c r="I8" s="811">
        <v>-308.21299999999997</v>
      </c>
      <c r="J8" s="811">
        <v>-450.44429200000002</v>
      </c>
      <c r="K8" s="508"/>
      <c r="L8" s="508"/>
      <c r="N8" s="815"/>
    </row>
    <row r="9" spans="1:14" s="818" customFormat="1" ht="12" customHeight="1">
      <c r="A9" s="816" t="s">
        <v>695</v>
      </c>
      <c r="B9" s="817">
        <v>-1350.0802131874</v>
      </c>
      <c r="C9" s="811">
        <v>-1185.5859941793001</v>
      </c>
      <c r="D9" s="811">
        <v>-1305.1023919103</v>
      </c>
      <c r="E9" s="811">
        <v>-728.47760033299994</v>
      </c>
      <c r="F9" s="811">
        <v>-685.75209544740005</v>
      </c>
      <c r="G9" s="811">
        <v>-527</v>
      </c>
      <c r="H9" s="811">
        <v>-425.11536900000004</v>
      </c>
      <c r="I9" s="811">
        <v>-256.47382499999998</v>
      </c>
      <c r="J9" s="811">
        <v>-496.00073800000001</v>
      </c>
      <c r="K9" s="508"/>
      <c r="L9" s="508"/>
    </row>
    <row r="10" spans="1:14" s="155" customFormat="1" ht="12" customHeight="1">
      <c r="A10" s="812" t="s">
        <v>696</v>
      </c>
      <c r="B10" s="123">
        <v>-109.496327724</v>
      </c>
      <c r="C10" s="125">
        <v>-113.5592856374</v>
      </c>
      <c r="D10" s="125">
        <v>-65.854916877800008</v>
      </c>
      <c r="E10" s="125">
        <v>5.7761951752000007</v>
      </c>
      <c r="F10" s="125">
        <v>11.531109920499999</v>
      </c>
      <c r="G10" s="125">
        <v>-6</v>
      </c>
      <c r="H10" s="125">
        <v>4.6633279999999999</v>
      </c>
      <c r="I10" s="125">
        <v>15.231629000000002</v>
      </c>
      <c r="J10" s="125">
        <v>-332.94266199999998</v>
      </c>
      <c r="K10" s="508"/>
      <c r="L10" s="508"/>
    </row>
    <row r="11" spans="1:14" s="155" customFormat="1" ht="12" customHeight="1">
      <c r="A11" s="812" t="s">
        <v>697</v>
      </c>
      <c r="B11" s="123">
        <v>-104.97485852219999</v>
      </c>
      <c r="C11" s="125">
        <v>14.931880680500001</v>
      </c>
      <c r="D11" s="124">
        <v>71.678045457600007</v>
      </c>
      <c r="E11" s="124">
        <v>-6.5677669647999997</v>
      </c>
      <c r="F11" s="124">
        <v>-72.321419838800097</v>
      </c>
      <c r="G11" s="124">
        <v>-22</v>
      </c>
      <c r="H11" s="124">
        <v>-93.365334999999988</v>
      </c>
      <c r="I11" s="124">
        <v>39.037002000000001</v>
      </c>
      <c r="J11" s="124">
        <v>-165.81126</v>
      </c>
      <c r="K11" s="508"/>
      <c r="L11" s="508"/>
    </row>
    <row r="12" spans="1:14" s="155" customFormat="1" ht="12" customHeight="1">
      <c r="A12" s="819" t="s">
        <v>698</v>
      </c>
      <c r="B12" s="123">
        <v>-843.98833783980001</v>
      </c>
      <c r="C12" s="125">
        <v>-710.36070237079991</v>
      </c>
      <c r="D12" s="124">
        <v>-823.34782191579995</v>
      </c>
      <c r="E12" s="124">
        <v>-610.35730777259994</v>
      </c>
      <c r="F12" s="124">
        <v>-382.10469200579996</v>
      </c>
      <c r="G12" s="124">
        <v>-379</v>
      </c>
      <c r="H12" s="124">
        <v>-302.05244700000003</v>
      </c>
      <c r="I12" s="124">
        <v>-241.58047799999997</v>
      </c>
      <c r="J12" s="124">
        <v>21.445728999999996</v>
      </c>
      <c r="K12" s="508"/>
      <c r="L12" s="508"/>
    </row>
    <row r="13" spans="1:14" s="155" customFormat="1" ht="12" customHeight="1">
      <c r="A13" s="819" t="s">
        <v>699</v>
      </c>
      <c r="B13" s="123">
        <v>-237.888427221</v>
      </c>
      <c r="C13" s="125">
        <v>-348.29029166649997</v>
      </c>
      <c r="D13" s="124">
        <v>-458.04805383870001</v>
      </c>
      <c r="E13" s="124">
        <v>-81.289754227299994</v>
      </c>
      <c r="F13" s="124">
        <v>-172.61571253239995</v>
      </c>
      <c r="G13" s="124">
        <v>-88</v>
      </c>
      <c r="H13" s="124">
        <v>-43.421999999999997</v>
      </c>
      <c r="I13" s="124">
        <v>-12.1</v>
      </c>
      <c r="J13" s="124">
        <v>-4.5764180000000003</v>
      </c>
      <c r="K13" s="508"/>
      <c r="L13" s="508"/>
    </row>
    <row r="14" spans="1:14" s="155" customFormat="1" ht="12" customHeight="1">
      <c r="A14" s="820" t="s">
        <v>700</v>
      </c>
      <c r="B14" s="123">
        <v>-34.100403723600003</v>
      </c>
      <c r="C14" s="125">
        <v>-22.362903760000002</v>
      </c>
      <c r="D14" s="124">
        <v>-23.794525350000001</v>
      </c>
      <c r="E14" s="124">
        <v>-36.151325490000005</v>
      </c>
      <c r="F14" s="124">
        <v>-58.338497490000009</v>
      </c>
      <c r="G14" s="124">
        <v>-12</v>
      </c>
      <c r="H14" s="124">
        <v>-47.123626000000002</v>
      </c>
      <c r="I14" s="124">
        <v>-50.403869</v>
      </c>
      <c r="J14" s="124">
        <v>-1.3146810000000038</v>
      </c>
      <c r="K14" s="508"/>
      <c r="L14" s="821"/>
    </row>
    <row r="15" spans="1:14" s="155" customFormat="1" ht="12" customHeight="1">
      <c r="A15" s="820" t="s">
        <v>701</v>
      </c>
      <c r="B15" s="822">
        <v>-19.631858156799801</v>
      </c>
      <c r="C15" s="125">
        <v>-5.9446914251002001</v>
      </c>
      <c r="D15" s="124">
        <v>-5.7351193856000897</v>
      </c>
      <c r="E15" s="124">
        <v>0.112358946499997</v>
      </c>
      <c r="F15" s="124">
        <v>-11.902883500899502</v>
      </c>
      <c r="G15" s="124">
        <v>-19</v>
      </c>
      <c r="H15" s="124">
        <v>56.184711</v>
      </c>
      <c r="I15" s="124">
        <v>-6.6581090000000023</v>
      </c>
      <c r="J15" s="124">
        <v>-12.801445999999999</v>
      </c>
      <c r="K15" s="508"/>
      <c r="L15" s="823"/>
    </row>
    <row r="16" spans="1:14" s="646" customFormat="1" ht="12" customHeight="1">
      <c r="A16" s="824" t="s">
        <v>702</v>
      </c>
      <c r="B16" s="825">
        <v>-1580.0489631874</v>
      </c>
      <c r="C16" s="826">
        <v>-1580.0546141793</v>
      </c>
      <c r="D16" s="826">
        <v>-1592.4319519102999</v>
      </c>
      <c r="E16" s="826">
        <v>-527.80639033299997</v>
      </c>
      <c r="F16" s="826">
        <v>-1002.2391654474</v>
      </c>
      <c r="G16" s="826">
        <v>285</v>
      </c>
      <c r="H16" s="826">
        <v>-767.42936900000007</v>
      </c>
      <c r="I16" s="826">
        <v>-530.37782499999992</v>
      </c>
      <c r="J16" s="826">
        <v>-879.07551999999998</v>
      </c>
      <c r="K16" s="827" t="s">
        <v>309</v>
      </c>
      <c r="L16" s="828"/>
    </row>
    <row r="17" spans="1:12" s="646" customFormat="1" ht="12" customHeight="1">
      <c r="A17" s="829" t="s">
        <v>703</v>
      </c>
      <c r="B17" s="830">
        <v>-172.4830277598</v>
      </c>
      <c r="C17" s="831">
        <v>-596.14940138630004</v>
      </c>
      <c r="D17" s="831">
        <v>-728.79171735579996</v>
      </c>
      <c r="E17" s="831">
        <v>-646.39356925120001</v>
      </c>
      <c r="F17" s="831">
        <v>-418.1768580744</v>
      </c>
      <c r="G17" s="831">
        <v>106.40779368339999</v>
      </c>
      <c r="H17" s="831">
        <v>100.869799</v>
      </c>
      <c r="I17" s="831">
        <v>-44.2</v>
      </c>
      <c r="J17" s="831">
        <v>57.695394056999994</v>
      </c>
      <c r="K17" s="832"/>
      <c r="L17" s="828"/>
    </row>
    <row r="18" spans="1:12" s="508" customFormat="1" ht="12" customHeight="1">
      <c r="A18" s="833" t="s">
        <v>704</v>
      </c>
      <c r="B18" s="834">
        <v>-1752.5319909472</v>
      </c>
      <c r="C18" s="835">
        <v>-2176.2040155656</v>
      </c>
      <c r="D18" s="835">
        <v>-2321.2236692660999</v>
      </c>
      <c r="E18" s="835">
        <v>-1174.1999595842001</v>
      </c>
      <c r="F18" s="835">
        <v>-1420.4202321898997</v>
      </c>
      <c r="G18" s="835">
        <v>392</v>
      </c>
      <c r="H18" s="835">
        <v>-666.55957000000012</v>
      </c>
      <c r="I18" s="835">
        <v>-574.77782500000001</v>
      </c>
      <c r="J18" s="835">
        <v>-821.38012594299994</v>
      </c>
      <c r="K18" s="827"/>
      <c r="L18" s="836"/>
    </row>
    <row r="19" spans="1:12" s="155" customFormat="1" ht="12" customHeight="1">
      <c r="A19" s="662" t="s">
        <v>705</v>
      </c>
      <c r="B19" s="837">
        <v>-0.45</v>
      </c>
      <c r="C19" s="838">
        <v>-0.56044154273318103</v>
      </c>
      <c r="D19" s="838">
        <v>-0.60955691690330605</v>
      </c>
      <c r="E19" s="838">
        <v>-0.30713848306216562</v>
      </c>
      <c r="F19" s="838">
        <v>-0.36609291565065599</v>
      </c>
      <c r="G19" s="838">
        <v>0.1</v>
      </c>
      <c r="H19" s="838">
        <v>-0.18140000000000001</v>
      </c>
      <c r="I19" s="838">
        <v>-0.16009999999999999</v>
      </c>
      <c r="J19" s="838">
        <v>-0.23039999999999999</v>
      </c>
      <c r="K19" s="502"/>
      <c r="L19" s="839"/>
    </row>
    <row r="20" spans="1:12" s="508" customFormat="1" ht="22.5" customHeight="1">
      <c r="A20" s="840"/>
      <c r="B20" s="841"/>
      <c r="C20" s="842"/>
      <c r="D20" s="841"/>
      <c r="E20" s="841"/>
      <c r="F20" s="841"/>
      <c r="G20" s="841"/>
      <c r="H20" s="841"/>
      <c r="I20" s="841"/>
      <c r="J20" s="841"/>
      <c r="K20" s="827"/>
      <c r="L20" s="836"/>
    </row>
    <row r="21" spans="1:12" s="100" customFormat="1" ht="12.75">
      <c r="A21" s="843" t="s">
        <v>321</v>
      </c>
    </row>
    <row r="22" spans="1:12" s="155" customFormat="1" ht="13.5" customHeight="1">
      <c r="A22" s="189" t="s">
        <v>281</v>
      </c>
      <c r="B22" s="508"/>
      <c r="F22" s="102" t="s">
        <v>322</v>
      </c>
      <c r="G22" s="103" t="s">
        <v>323</v>
      </c>
      <c r="H22" s="103" t="s">
        <v>324</v>
      </c>
      <c r="I22" s="808" t="s">
        <v>325</v>
      </c>
      <c r="J22" s="103" t="s">
        <v>326</v>
      </c>
    </row>
    <row r="23" spans="1:12" s="155" customFormat="1" ht="12" customHeight="1">
      <c r="A23" s="844" t="s">
        <v>191</v>
      </c>
      <c r="B23" s="845"/>
      <c r="C23" s="644"/>
      <c r="D23" s="644"/>
      <c r="E23" s="644"/>
      <c r="F23" s="810">
        <v>328.54867999999999</v>
      </c>
      <c r="G23" s="811">
        <v>942.11777980000011</v>
      </c>
      <c r="H23" s="811">
        <v>-117.80505099999999</v>
      </c>
      <c r="I23" s="811">
        <v>-350.30462199999999</v>
      </c>
      <c r="J23" s="811">
        <v>-443.47747280606342</v>
      </c>
    </row>
    <row r="24" spans="1:12" s="155" customFormat="1" ht="12" customHeight="1">
      <c r="A24" s="812" t="s">
        <v>693</v>
      </c>
      <c r="B24" s="846"/>
      <c r="C24" s="646"/>
      <c r="D24" s="646"/>
      <c r="E24" s="646"/>
      <c r="F24" s="123">
        <v>489.86928999999998</v>
      </c>
      <c r="G24" s="125">
        <v>223.20193980000002</v>
      </c>
      <c r="H24" s="125">
        <v>129.22299999999996</v>
      </c>
      <c r="I24" s="125">
        <v>-77.075999999999993</v>
      </c>
      <c r="J24" s="125">
        <v>-111</v>
      </c>
    </row>
    <row r="25" spans="1:12" s="155" customFormat="1" ht="12" customHeight="1">
      <c r="A25" s="812" t="s">
        <v>694</v>
      </c>
      <c r="B25" s="846"/>
      <c r="C25" s="646"/>
      <c r="D25" s="847"/>
      <c r="E25" s="646"/>
      <c r="F25" s="123">
        <v>-161.32060999999999</v>
      </c>
      <c r="G25" s="125">
        <v>718.91584000000012</v>
      </c>
      <c r="H25" s="125">
        <v>-247.028051</v>
      </c>
      <c r="I25" s="124">
        <v>-273.22862199999997</v>
      </c>
      <c r="J25" s="124">
        <v>-332.47747280606342</v>
      </c>
    </row>
    <row r="26" spans="1:12" s="155" customFormat="1" ht="12" customHeight="1">
      <c r="A26" s="814" t="s">
        <v>511</v>
      </c>
      <c r="B26" s="846"/>
      <c r="C26" s="646"/>
      <c r="D26" s="848"/>
      <c r="E26" s="646"/>
      <c r="F26" s="810">
        <v>-1039.5222200000001</v>
      </c>
      <c r="G26" s="811">
        <v>-1062.1305199999999</v>
      </c>
      <c r="H26" s="811">
        <v>-837.72455600000001</v>
      </c>
      <c r="I26" s="811">
        <v>-518.18185700000004</v>
      </c>
      <c r="J26" s="811">
        <v>-540.00069364252874</v>
      </c>
    </row>
    <row r="27" spans="1:12" s="818" customFormat="1" ht="12" customHeight="1">
      <c r="A27" s="816" t="s">
        <v>695</v>
      </c>
      <c r="B27" s="846"/>
      <c r="C27" s="849"/>
      <c r="D27" s="849"/>
      <c r="E27" s="849"/>
      <c r="F27" s="810">
        <v>-4569.2461996099992</v>
      </c>
      <c r="G27" s="811">
        <v>-1894.8070512131003</v>
      </c>
      <c r="H27" s="811">
        <v>-1024.483414</v>
      </c>
      <c r="I27" s="850">
        <v>-1448.135923</v>
      </c>
      <c r="J27" s="850">
        <v>-1932.6722022488063</v>
      </c>
    </row>
    <row r="28" spans="1:12" s="155" customFormat="1" ht="12" customHeight="1">
      <c r="A28" s="812" t="s">
        <v>696</v>
      </c>
      <c r="B28" s="846"/>
      <c r="C28" s="646"/>
      <c r="D28" s="646"/>
      <c r="E28" s="646"/>
      <c r="F28" s="123">
        <v>-283.13433506399997</v>
      </c>
      <c r="G28" s="125">
        <v>25.242415426899996</v>
      </c>
      <c r="H28" s="125">
        <v>-369.99084699999997</v>
      </c>
      <c r="I28" s="125">
        <v>-135.98625300000003</v>
      </c>
      <c r="J28" s="125">
        <v>20.554445758700766</v>
      </c>
    </row>
    <row r="29" spans="1:12" s="155" customFormat="1" ht="12" customHeight="1">
      <c r="A29" s="812" t="s">
        <v>697</v>
      </c>
      <c r="B29" s="846"/>
      <c r="C29" s="646"/>
      <c r="D29" s="646"/>
      <c r="E29" s="646"/>
      <c r="F29" s="123">
        <v>-24.932699348900002</v>
      </c>
      <c r="G29" s="125">
        <v>-148.9932811524001</v>
      </c>
      <c r="H29" s="125">
        <v>-290.637449</v>
      </c>
      <c r="I29" s="124">
        <v>-227.93231299999997</v>
      </c>
      <c r="J29" s="124">
        <v>-141.992617</v>
      </c>
    </row>
    <row r="30" spans="1:12" s="155" customFormat="1" ht="12" customHeight="1">
      <c r="A30" s="819" t="s">
        <v>698</v>
      </c>
      <c r="B30" s="846"/>
      <c r="C30" s="646"/>
      <c r="D30" s="646"/>
      <c r="E30" s="646"/>
      <c r="F30" s="123">
        <v>-2988.054169899</v>
      </c>
      <c r="G30" s="125">
        <v>-1304.9661629050001</v>
      </c>
      <c r="H30" s="125">
        <v>-166.49336100000005</v>
      </c>
      <c r="I30" s="124">
        <v>-499.80935499999993</v>
      </c>
      <c r="J30" s="124">
        <v>-945.00794194999992</v>
      </c>
    </row>
    <row r="31" spans="1:12" s="155" customFormat="1" ht="12" customHeight="1">
      <c r="A31" s="819" t="s">
        <v>699</v>
      </c>
      <c r="B31" s="846"/>
      <c r="C31" s="646"/>
      <c r="D31" s="646"/>
      <c r="E31" s="646"/>
      <c r="F31" s="123">
        <v>-1125.5165269535</v>
      </c>
      <c r="G31" s="125">
        <v>-316.53716130190003</v>
      </c>
      <c r="H31" s="125">
        <v>-30.961088000000004</v>
      </c>
      <c r="I31" s="124">
        <v>-52.231999999999985</v>
      </c>
      <c r="J31" s="124">
        <v>-230.44152556999995</v>
      </c>
    </row>
    <row r="32" spans="1:12" s="155" customFormat="1" ht="12" customHeight="1">
      <c r="A32" s="820" t="s">
        <v>700</v>
      </c>
      <c r="B32" s="846"/>
      <c r="C32" s="646"/>
      <c r="D32" s="646"/>
      <c r="E32" s="646"/>
      <c r="F32" s="123">
        <v>-116.4091583236</v>
      </c>
      <c r="G32" s="125">
        <v>-167.88727185900001</v>
      </c>
      <c r="H32" s="125">
        <v>-124.32358599999998</v>
      </c>
      <c r="I32" s="124">
        <v>-470.92972499999996</v>
      </c>
      <c r="J32" s="124">
        <v>-635.49256348750737</v>
      </c>
    </row>
    <row r="33" spans="1:16" s="155" customFormat="1" ht="12" customHeight="1">
      <c r="A33" s="820" t="s">
        <v>701</v>
      </c>
      <c r="B33" s="851"/>
      <c r="C33" s="640"/>
      <c r="D33" s="640"/>
      <c r="E33" s="640"/>
      <c r="F33" s="123">
        <v>-31.199310021000002</v>
      </c>
      <c r="G33" s="125">
        <v>18.334410578300499</v>
      </c>
      <c r="H33" s="125">
        <v>-42.077083000000002</v>
      </c>
      <c r="I33" s="124">
        <v>-61.246276999999999</v>
      </c>
      <c r="J33" s="124">
        <v>-0.29200000000000004</v>
      </c>
    </row>
    <row r="34" spans="1:16" s="646" customFormat="1" ht="12" customHeight="1">
      <c r="A34" s="824" t="s">
        <v>702</v>
      </c>
      <c r="F34" s="825">
        <v>-5280.3419196100003</v>
      </c>
      <c r="G34" s="826">
        <v>-2015.0463594473999</v>
      </c>
      <c r="H34" s="826">
        <v>-1980.013021</v>
      </c>
      <c r="I34" s="826">
        <v>-2317.8061079999998</v>
      </c>
      <c r="J34" s="826">
        <v>-2915</v>
      </c>
      <c r="M34" s="852"/>
      <c r="P34" s="852"/>
    </row>
    <row r="35" spans="1:16" s="646" customFormat="1" ht="12" customHeight="1">
      <c r="A35" s="829" t="s">
        <v>703</v>
      </c>
      <c r="F35" s="830">
        <v>-2143.8177157530999</v>
      </c>
      <c r="G35" s="831">
        <v>-255.09926539100002</v>
      </c>
      <c r="H35" s="831">
        <v>341.44439405699995</v>
      </c>
      <c r="I35" s="831">
        <v>133</v>
      </c>
      <c r="J35" s="831">
        <v>-265</v>
      </c>
    </row>
    <row r="36" spans="1:16" s="508" customFormat="1" ht="12" customHeight="1">
      <c r="A36" s="833" t="s">
        <v>704</v>
      </c>
      <c r="B36" s="853"/>
      <c r="C36" s="853"/>
      <c r="D36" s="853"/>
      <c r="E36" s="853"/>
      <c r="F36" s="834">
        <v>-7424.1596353631003</v>
      </c>
      <c r="G36" s="835">
        <v>-2269.5576271898994</v>
      </c>
      <c r="H36" s="835">
        <v>-1638.568626943</v>
      </c>
      <c r="I36" s="835">
        <v>-2184.617264</v>
      </c>
      <c r="J36" s="835">
        <v>-3179</v>
      </c>
    </row>
    <row r="37" spans="1:16" s="155" customFormat="1" ht="12" customHeight="1">
      <c r="A37" s="662" t="s">
        <v>706</v>
      </c>
      <c r="B37" s="642"/>
      <c r="C37" s="642"/>
      <c r="D37" s="642"/>
      <c r="E37" s="642"/>
      <c r="F37" s="837">
        <v>-0.48</v>
      </c>
      <c r="G37" s="838">
        <v>-0.151749080432209</v>
      </c>
      <c r="H37" s="838">
        <v>-0.1195</v>
      </c>
      <c r="I37" s="838">
        <v>-0.17</v>
      </c>
      <c r="J37" s="838">
        <v>-0.24</v>
      </c>
    </row>
    <row r="38" spans="1:16" s="508" customFormat="1" ht="9" customHeight="1">
      <c r="A38" s="840"/>
      <c r="B38" s="841"/>
      <c r="C38" s="841"/>
      <c r="D38" s="841"/>
      <c r="E38" s="841"/>
      <c r="F38" s="841"/>
      <c r="G38" s="841"/>
      <c r="H38" s="841"/>
      <c r="I38" s="841"/>
      <c r="J38" s="841"/>
      <c r="K38" s="827"/>
    </row>
    <row r="39" spans="1:16" s="508" customFormat="1" ht="12.75" customHeight="1">
      <c r="A39" s="2478" t="s">
        <v>707</v>
      </c>
      <c r="B39" s="2478"/>
      <c r="C39" s="2478"/>
      <c r="D39" s="2478"/>
      <c r="E39" s="2478"/>
      <c r="F39" s="2478"/>
      <c r="G39" s="2478"/>
      <c r="H39" s="2478"/>
      <c r="I39" s="2478"/>
      <c r="J39" s="2478"/>
      <c r="K39" s="854"/>
    </row>
    <row r="40" spans="1:16" s="97" customFormat="1" ht="22.5" customHeight="1">
      <c r="A40" s="498"/>
      <c r="B40" s="499"/>
      <c r="C40" s="499"/>
      <c r="D40" s="499"/>
      <c r="E40" s="499"/>
      <c r="F40" s="499"/>
      <c r="G40" s="499"/>
      <c r="H40" s="499"/>
      <c r="I40" s="499"/>
      <c r="J40" s="499"/>
    </row>
    <row r="41" spans="1:16" s="99" customFormat="1" ht="18.75" customHeight="1">
      <c r="A41" s="140" t="s">
        <v>708</v>
      </c>
    </row>
    <row r="42" spans="1:16" s="100" customFormat="1" ht="12.75" customHeight="1"/>
    <row r="43" spans="1:16" s="155" customFormat="1" ht="13.5" customHeight="1">
      <c r="A43" s="189" t="s">
        <v>281</v>
      </c>
      <c r="B43" s="102" t="s">
        <v>282</v>
      </c>
      <c r="C43" s="103" t="s">
        <v>283</v>
      </c>
      <c r="D43" s="808" t="s">
        <v>284</v>
      </c>
      <c r="E43" s="808" t="s">
        <v>285</v>
      </c>
      <c r="F43" s="808" t="s">
        <v>286</v>
      </c>
      <c r="G43" s="808" t="s">
        <v>287</v>
      </c>
      <c r="H43" s="808" t="s">
        <v>288</v>
      </c>
      <c r="I43" s="808" t="s">
        <v>289</v>
      </c>
      <c r="J43" s="103" t="s">
        <v>290</v>
      </c>
    </row>
    <row r="44" spans="1:16" s="155" customFormat="1" ht="12" customHeight="1">
      <c r="A44" s="824" t="s">
        <v>671</v>
      </c>
      <c r="B44" s="123">
        <v>108.8597580114</v>
      </c>
      <c r="C44" s="855">
        <v>-56.696174409999998</v>
      </c>
      <c r="D44" s="856">
        <v>-105.96667625000002</v>
      </c>
      <c r="E44" s="856">
        <v>416.43880524000002</v>
      </c>
      <c r="F44" s="856">
        <v>-21.066230720000021</v>
      </c>
      <c r="G44" s="856">
        <v>1045.50973679</v>
      </c>
      <c r="H44" s="856">
        <v>-52.571750999999999</v>
      </c>
      <c r="I44" s="617">
        <v>23</v>
      </c>
      <c r="J44" s="617">
        <v>96</v>
      </c>
    </row>
    <row r="45" spans="1:16" s="155" customFormat="1" ht="12" customHeight="1">
      <c r="A45" s="857" t="s">
        <v>709</v>
      </c>
      <c r="B45" s="123">
        <v>-346.1621016922</v>
      </c>
      <c r="C45" s="858">
        <v>-356.19247272050001</v>
      </c>
      <c r="D45" s="859">
        <v>-329.57301734959998</v>
      </c>
      <c r="E45" s="859">
        <v>-515.18106977880007</v>
      </c>
      <c r="F45" s="859">
        <v>-224.88813175970006</v>
      </c>
      <c r="G45" s="859">
        <v>-165.15933396549997</v>
      </c>
      <c r="H45" s="859">
        <v>-226.204759</v>
      </c>
      <c r="I45" s="606">
        <v>-270</v>
      </c>
      <c r="J45" s="606">
        <v>-43</v>
      </c>
    </row>
    <row r="46" spans="1:16" s="155" customFormat="1" ht="12" customHeight="1">
      <c r="A46" s="619" t="s">
        <v>673</v>
      </c>
      <c r="B46" s="123">
        <v>-36.142367120000003</v>
      </c>
      <c r="C46" s="858">
        <v>-12.900098459999999</v>
      </c>
      <c r="D46" s="859">
        <v>5.2239978189000009</v>
      </c>
      <c r="E46" s="859">
        <v>10.6985048211</v>
      </c>
      <c r="F46" s="859">
        <v>-2.8166168820000053</v>
      </c>
      <c r="G46" s="859">
        <v>-125.88781696000001</v>
      </c>
      <c r="H46" s="859">
        <v>-26.179044999999999</v>
      </c>
      <c r="I46" s="606">
        <v>-47</v>
      </c>
      <c r="J46" s="606">
        <v>-243</v>
      </c>
    </row>
    <row r="47" spans="1:16" s="155" customFormat="1" ht="12" customHeight="1">
      <c r="A47" s="619" t="s">
        <v>710</v>
      </c>
      <c r="B47" s="123">
        <v>-2.1268472269999803</v>
      </c>
      <c r="C47" s="858">
        <v>-367.67145673969998</v>
      </c>
      <c r="D47" s="859">
        <v>-441.9139731825</v>
      </c>
      <c r="E47" s="859">
        <v>-161.71960138899999</v>
      </c>
      <c r="F47" s="859">
        <v>-267.91958171290003</v>
      </c>
      <c r="G47" s="859">
        <v>-97.444413481500021</v>
      </c>
      <c r="H47" s="859">
        <v>-276.23601500000001</v>
      </c>
      <c r="I47" s="606">
        <v>-178</v>
      </c>
      <c r="J47" s="606">
        <v>-258</v>
      </c>
    </row>
    <row r="48" spans="1:16" s="646" customFormat="1" ht="12" customHeight="1">
      <c r="A48" s="619" t="s">
        <v>675</v>
      </c>
      <c r="B48" s="123">
        <v>-106.55452816430001</v>
      </c>
      <c r="C48" s="858">
        <v>-25.937971164499999</v>
      </c>
      <c r="D48" s="859">
        <v>17.270283511799992</v>
      </c>
      <c r="E48" s="859">
        <v>-66.053649520299999</v>
      </c>
      <c r="F48" s="859">
        <v>10.530807630600002</v>
      </c>
      <c r="G48" s="859">
        <v>-112.53953453180002</v>
      </c>
      <c r="H48" s="859">
        <v>-2.7432089999999998</v>
      </c>
      <c r="I48" s="606">
        <v>4</v>
      </c>
      <c r="J48" s="606">
        <v>-166</v>
      </c>
    </row>
    <row r="49" spans="1:16" s="646" customFormat="1" ht="12" customHeight="1">
      <c r="A49" s="619" t="s">
        <v>676</v>
      </c>
      <c r="B49" s="123">
        <v>-40.471018919999999</v>
      </c>
      <c r="C49" s="858">
        <v>-14.955808170800001</v>
      </c>
      <c r="D49" s="859">
        <v>-29.9024115092</v>
      </c>
      <c r="E49" s="859">
        <v>3.5777849700000002</v>
      </c>
      <c r="F49" s="859">
        <v>-77.021330710000001</v>
      </c>
      <c r="G49" s="859">
        <v>0.12171168999999793</v>
      </c>
      <c r="H49" s="859">
        <v>-47.376930999999999</v>
      </c>
      <c r="I49" s="606">
        <v>-31</v>
      </c>
      <c r="J49" s="606">
        <v>-232</v>
      </c>
    </row>
    <row r="50" spans="1:16" s="646" customFormat="1" ht="12" customHeight="1">
      <c r="A50" s="619" t="s">
        <v>220</v>
      </c>
      <c r="B50" s="123">
        <v>-227.37286501149998</v>
      </c>
      <c r="C50" s="858">
        <v>-262.24249323040004</v>
      </c>
      <c r="D50" s="859">
        <v>-328.91469000000001</v>
      </c>
      <c r="E50" s="859">
        <v>0</v>
      </c>
      <c r="F50" s="859">
        <v>0</v>
      </c>
      <c r="G50" s="859">
        <v>0.70828099999999994</v>
      </c>
      <c r="H50" s="859">
        <v>-0.71088099999999999</v>
      </c>
      <c r="I50" s="606">
        <v>0</v>
      </c>
      <c r="J50" s="606">
        <v>-6</v>
      </c>
    </row>
    <row r="51" spans="1:16" s="646" customFormat="1" ht="12" customHeight="1">
      <c r="A51" s="619" t="s">
        <v>711</v>
      </c>
      <c r="B51" s="123">
        <v>-579.12605145499992</v>
      </c>
      <c r="C51" s="858">
        <v>-319.52541057399998</v>
      </c>
      <c r="D51" s="859">
        <v>-350.92307274199999</v>
      </c>
      <c r="E51" s="859">
        <v>-262.32899637379995</v>
      </c>
      <c r="F51" s="859">
        <v>-262.2614492381</v>
      </c>
      <c r="G51" s="859">
        <v>-221.80876674859999</v>
      </c>
      <c r="H51" s="859">
        <v>-43.632370000000002</v>
      </c>
      <c r="I51" s="606">
        <v>19</v>
      </c>
      <c r="J51" s="606">
        <v>95</v>
      </c>
    </row>
    <row r="52" spans="1:16" s="646" customFormat="1" ht="12" customHeight="1">
      <c r="A52" s="619" t="s">
        <v>679</v>
      </c>
      <c r="B52" s="123">
        <v>-86.44026959</v>
      </c>
      <c r="C52" s="858">
        <v>-141.51875078</v>
      </c>
      <c r="D52" s="859">
        <v>-26.680171799999997</v>
      </c>
      <c r="E52" s="859">
        <v>-11.22754441</v>
      </c>
      <c r="F52" s="859">
        <v>-109.98329163000002</v>
      </c>
      <c r="G52" s="859">
        <v>-24.338254654999986</v>
      </c>
      <c r="H52" s="859">
        <v>-128.69416000000001</v>
      </c>
      <c r="I52" s="606">
        <v>-45</v>
      </c>
      <c r="J52" s="606">
        <v>-14</v>
      </c>
    </row>
    <row r="53" spans="1:16" s="646" customFormat="1" ht="12" customHeight="1">
      <c r="A53" s="619" t="s">
        <v>680</v>
      </c>
      <c r="B53" s="123">
        <v>-257.04014352019999</v>
      </c>
      <c r="C53" s="858">
        <v>-17.779521506400002</v>
      </c>
      <c r="D53" s="859">
        <v>2.084219710999998</v>
      </c>
      <c r="E53" s="859">
        <v>52.800404157800003</v>
      </c>
      <c r="F53" s="859">
        <v>-42.840342201400006</v>
      </c>
      <c r="G53" s="859">
        <v>-10.493199260000001</v>
      </c>
      <c r="H53" s="859">
        <v>-5.5387870000000001</v>
      </c>
      <c r="I53" s="606">
        <v>0</v>
      </c>
      <c r="J53" s="606">
        <v>-34</v>
      </c>
    </row>
    <row r="54" spans="1:16" s="646" customFormat="1" ht="12" customHeight="1">
      <c r="A54" s="619" t="s">
        <v>681</v>
      </c>
      <c r="B54" s="123">
        <v>-4.3859200000000005</v>
      </c>
      <c r="C54" s="858">
        <v>0.74428000000000094</v>
      </c>
      <c r="D54" s="859">
        <v>-1.1531300000000002</v>
      </c>
      <c r="E54" s="859">
        <v>-4.3318999999999992</v>
      </c>
      <c r="F54" s="859">
        <v>1.4393468399999989</v>
      </c>
      <c r="G54" s="859">
        <v>-0.20365000000000322</v>
      </c>
      <c r="H54" s="859">
        <v>42.09</v>
      </c>
      <c r="I54" s="606">
        <v>-2</v>
      </c>
      <c r="J54" s="606">
        <v>-77</v>
      </c>
    </row>
    <row r="55" spans="1:16" s="646" customFormat="1" ht="12" customHeight="1">
      <c r="A55" s="619" t="s">
        <v>682</v>
      </c>
      <c r="B55" s="123">
        <v>-1.78155077</v>
      </c>
      <c r="C55" s="858">
        <v>-0.11256349999999701</v>
      </c>
      <c r="D55" s="859">
        <v>-3.5334514200000005</v>
      </c>
      <c r="E55" s="859">
        <v>6.4351227200000007</v>
      </c>
      <c r="F55" s="859">
        <v>-8.6259518500000016</v>
      </c>
      <c r="G55" s="859">
        <v>2.3341728000000002</v>
      </c>
      <c r="H55" s="859">
        <v>3.0065999999999999E-2</v>
      </c>
      <c r="I55" s="606">
        <v>-4</v>
      </c>
      <c r="J55" s="606">
        <v>17</v>
      </c>
      <c r="K55" s="860"/>
      <c r="L55" s="860"/>
      <c r="M55" s="860"/>
      <c r="N55" s="860"/>
      <c r="O55" s="860"/>
      <c r="P55" s="860"/>
    </row>
    <row r="56" spans="1:16" s="646" customFormat="1" ht="12" customHeight="1">
      <c r="A56" s="619" t="s">
        <v>683</v>
      </c>
      <c r="B56" s="123">
        <v>6.2785057493000007</v>
      </c>
      <c r="C56" s="858">
        <v>-13.364002785999999</v>
      </c>
      <c r="D56" s="859">
        <v>2.0753389825000004</v>
      </c>
      <c r="E56" s="859">
        <v>2.43171486</v>
      </c>
      <c r="F56" s="859">
        <v>2.5468867699999995</v>
      </c>
      <c r="G56" s="859">
        <v>-5.7665008399999991</v>
      </c>
      <c r="H56" s="859">
        <v>-2.8100049999999999</v>
      </c>
      <c r="I56" s="606">
        <v>4</v>
      </c>
      <c r="J56" s="606">
        <v>-13</v>
      </c>
      <c r="K56" s="860"/>
      <c r="L56" s="860"/>
      <c r="M56" s="860"/>
      <c r="N56" s="860"/>
      <c r="O56" s="860"/>
      <c r="P56" s="860"/>
    </row>
    <row r="57" spans="1:16" s="646" customFormat="1" ht="12" customHeight="1">
      <c r="A57" s="829" t="s">
        <v>685</v>
      </c>
      <c r="B57" s="861">
        <v>0.197958</v>
      </c>
      <c r="C57" s="858">
        <v>0.33365513999999902</v>
      </c>
      <c r="D57" s="859">
        <v>-0.12022730000000001</v>
      </c>
      <c r="E57" s="859">
        <v>0.62142872000000005</v>
      </c>
      <c r="F57" s="859">
        <v>0.91687081000000603</v>
      </c>
      <c r="G57" s="862">
        <v>0.47127076999999717</v>
      </c>
      <c r="H57" s="862">
        <v>0.52875799999999995</v>
      </c>
      <c r="I57" s="657">
        <v>-1</v>
      </c>
      <c r="J57" s="606">
        <v>-5</v>
      </c>
      <c r="K57" s="860"/>
      <c r="L57" s="860"/>
      <c r="M57" s="860"/>
      <c r="N57" s="860"/>
      <c r="O57" s="860"/>
      <c r="P57" s="860"/>
    </row>
    <row r="58" spans="1:16" s="646" customFormat="1" ht="12" customHeight="1">
      <c r="A58" s="824" t="s">
        <v>686</v>
      </c>
      <c r="B58" s="825">
        <v>-1580.0416365394999</v>
      </c>
      <c r="C58" s="855">
        <v>-1580.0505542594999</v>
      </c>
      <c r="D58" s="856">
        <v>-1592.0236271718998</v>
      </c>
      <c r="E58" s="856">
        <v>-527.80875598299997</v>
      </c>
      <c r="F58" s="856">
        <v>-1002.2262514010999</v>
      </c>
      <c r="G58" s="856">
        <v>287.90561841759984</v>
      </c>
      <c r="H58" s="856">
        <v>-770.04908899999987</v>
      </c>
      <c r="I58" s="856">
        <v>-530.4</v>
      </c>
      <c r="J58" s="856">
        <v>-883</v>
      </c>
      <c r="K58" s="860"/>
      <c r="L58" s="860"/>
      <c r="M58" s="860"/>
      <c r="N58" s="860"/>
      <c r="O58" s="860"/>
      <c r="P58" s="860"/>
    </row>
    <row r="59" spans="1:16" s="646" customFormat="1" ht="12" customHeight="1">
      <c r="A59" s="619" t="s">
        <v>712</v>
      </c>
      <c r="B59" s="861">
        <v>0</v>
      </c>
      <c r="C59" s="858">
        <v>0</v>
      </c>
      <c r="D59" s="859">
        <v>0</v>
      </c>
      <c r="E59" s="859">
        <v>0</v>
      </c>
      <c r="F59" s="859">
        <v>0</v>
      </c>
      <c r="G59" s="859">
        <v>-2.6609639999999999</v>
      </c>
      <c r="H59" s="859">
        <v>2.6609639999999999</v>
      </c>
      <c r="I59" s="606">
        <v>0</v>
      </c>
      <c r="J59" s="606">
        <v>4</v>
      </c>
      <c r="K59" s="860"/>
      <c r="L59" s="860"/>
      <c r="M59" s="860"/>
      <c r="N59" s="860"/>
      <c r="O59" s="860"/>
      <c r="P59" s="860"/>
    </row>
    <row r="60" spans="1:16" s="646" customFormat="1" ht="12" customHeight="1">
      <c r="A60" s="829" t="s">
        <v>713</v>
      </c>
      <c r="B60" s="861">
        <v>-172.4830277598</v>
      </c>
      <c r="C60" s="858">
        <v>-596.14940138630004</v>
      </c>
      <c r="D60" s="859">
        <v>-728.79171735580007</v>
      </c>
      <c r="E60" s="859">
        <v>-646.39356925120001</v>
      </c>
      <c r="F60" s="859">
        <v>-418.1768580744</v>
      </c>
      <c r="G60" s="657">
        <v>106.40779368339999</v>
      </c>
      <c r="H60" s="657">
        <v>100.869799</v>
      </c>
      <c r="I60" s="657">
        <v>-44.2</v>
      </c>
      <c r="J60" s="606">
        <v>58</v>
      </c>
    </row>
    <row r="61" spans="1:16" s="508" customFormat="1" ht="12" customHeight="1">
      <c r="A61" s="833" t="s">
        <v>714</v>
      </c>
      <c r="B61" s="697">
        <v>-1752.53199094719</v>
      </c>
      <c r="C61" s="698">
        <v>-2176.2040155656</v>
      </c>
      <c r="D61" s="863">
        <v>-2321.2236692660999</v>
      </c>
      <c r="E61" s="863">
        <v>-1174.1999595842001</v>
      </c>
      <c r="F61" s="863">
        <v>-1420.4202321898999</v>
      </c>
      <c r="G61" s="863">
        <v>391.66397137220088</v>
      </c>
      <c r="H61" s="863">
        <v>-666.51832599999989</v>
      </c>
      <c r="I61" s="863">
        <v>-574.6</v>
      </c>
      <c r="J61" s="863">
        <v>-821</v>
      </c>
    </row>
    <row r="62" spans="1:16" ht="7.5" customHeight="1">
      <c r="E62" s="437"/>
      <c r="F62" s="437"/>
      <c r="G62" s="437"/>
      <c r="H62" s="437"/>
      <c r="J62" s="437"/>
    </row>
    <row r="63" spans="1:16" s="868" customFormat="1" ht="12" customHeight="1">
      <c r="A63" s="864" t="s">
        <v>715</v>
      </c>
      <c r="B63" s="865">
        <v>-104.869842271</v>
      </c>
      <c r="C63" s="866">
        <v>-147.225335145</v>
      </c>
      <c r="D63" s="866">
        <v>-89.536159864000012</v>
      </c>
      <c r="E63" s="866">
        <v>-2.16732098</v>
      </c>
      <c r="F63" s="866">
        <v>0.39103141920000439</v>
      </c>
      <c r="G63" s="866">
        <v>-0.27288930000000278</v>
      </c>
      <c r="H63" s="866">
        <v>-9.6309260000000005</v>
      </c>
      <c r="I63" s="867">
        <v>-26.168196999999999</v>
      </c>
      <c r="J63" s="867">
        <v>-0.66332800000000003</v>
      </c>
    </row>
    <row r="64" spans="1:16" ht="7.5" customHeight="1">
      <c r="E64" s="437"/>
      <c r="F64" s="437"/>
      <c r="G64" s="437"/>
      <c r="H64" s="437"/>
      <c r="J64" s="437"/>
    </row>
    <row r="65" spans="1:11" s="806" customFormat="1" ht="22.5" customHeight="1">
      <c r="A65" s="2479" t="s">
        <v>716</v>
      </c>
      <c r="B65" s="2479"/>
      <c r="C65" s="2479"/>
      <c r="D65" s="2479"/>
      <c r="E65" s="2479"/>
      <c r="F65" s="2479"/>
      <c r="G65" s="2479"/>
      <c r="H65" s="2479"/>
      <c r="I65" s="2479"/>
      <c r="J65" s="2479"/>
    </row>
    <row r="66" spans="1:11" ht="15" customHeight="1"/>
    <row r="67" spans="1:11" s="99" customFormat="1" ht="18.75" customHeight="1">
      <c r="A67" s="140" t="s">
        <v>717</v>
      </c>
    </row>
    <row r="68" spans="1:11" s="100" customFormat="1" ht="12.75" customHeight="1">
      <c r="B68" s="869"/>
      <c r="C68" s="869"/>
      <c r="D68" s="869"/>
    </row>
    <row r="69" spans="1:11" s="155" customFormat="1" ht="13.5" customHeight="1">
      <c r="A69" s="189" t="s">
        <v>281</v>
      </c>
      <c r="B69" s="102" t="s">
        <v>282</v>
      </c>
      <c r="C69" s="103" t="s">
        <v>283</v>
      </c>
      <c r="D69" s="103" t="s">
        <v>284</v>
      </c>
      <c r="E69" s="103" t="s">
        <v>285</v>
      </c>
      <c r="F69" s="103" t="s">
        <v>286</v>
      </c>
      <c r="G69" s="103" t="s">
        <v>287</v>
      </c>
      <c r="H69" s="103" t="s">
        <v>288</v>
      </c>
      <c r="I69" s="103" t="s">
        <v>289</v>
      </c>
      <c r="J69" s="103" t="s">
        <v>290</v>
      </c>
      <c r="K69" s="430"/>
    </row>
    <row r="70" spans="1:11" s="155" customFormat="1" ht="12" customHeight="1">
      <c r="A70" s="824" t="s">
        <v>718</v>
      </c>
      <c r="B70" s="604">
        <v>-455.36454058879798</v>
      </c>
      <c r="C70" s="605">
        <v>-103.31399999999999</v>
      </c>
      <c r="D70" s="605">
        <v>-637.95408564690001</v>
      </c>
      <c r="E70" s="605">
        <v>-162.748503849</v>
      </c>
      <c r="F70" s="605">
        <v>-747.67697929686994</v>
      </c>
      <c r="G70" s="605">
        <v>-308</v>
      </c>
      <c r="H70" s="606">
        <v>-272.19369999999998</v>
      </c>
      <c r="I70" s="606">
        <v>-118.59314500000001</v>
      </c>
      <c r="J70" s="606">
        <v>-274.81788899999998</v>
      </c>
      <c r="K70" s="430"/>
    </row>
    <row r="71" spans="1:11" s="155" customFormat="1" ht="12" customHeight="1">
      <c r="A71" s="829" t="s">
        <v>719</v>
      </c>
      <c r="B71" s="655">
        <v>-1518.8525195696998</v>
      </c>
      <c r="C71" s="656">
        <v>-1663.4356646983999</v>
      </c>
      <c r="D71" s="656">
        <v>-1334.7673396671</v>
      </c>
      <c r="E71" s="656">
        <v>-1392.7904869740998</v>
      </c>
      <c r="F71" s="656">
        <v>-672.04137047280005</v>
      </c>
      <c r="G71" s="656">
        <v>-758</v>
      </c>
      <c r="H71" s="657">
        <v>-785.18588199999999</v>
      </c>
      <c r="I71" s="657">
        <v>-1072.6017790000001</v>
      </c>
      <c r="J71" s="657">
        <v>-1105.424908</v>
      </c>
      <c r="K71" s="430"/>
    </row>
    <row r="72" spans="1:11" s="155" customFormat="1" ht="12" customHeight="1">
      <c r="A72" s="824" t="s">
        <v>720</v>
      </c>
      <c r="B72" s="652">
        <v>-1973.9221601585</v>
      </c>
      <c r="C72" s="616">
        <v>-1766.7497846429001</v>
      </c>
      <c r="D72" s="616">
        <v>-1972.721425314</v>
      </c>
      <c r="E72" s="616">
        <v>-1555.5389908231</v>
      </c>
      <c r="F72" s="616">
        <v>-1419.7183497696701</v>
      </c>
      <c r="G72" s="616">
        <v>-1066</v>
      </c>
      <c r="H72" s="616">
        <v>-1057.379582</v>
      </c>
      <c r="I72" s="616">
        <v>-1191.1949240000001</v>
      </c>
      <c r="J72" s="616">
        <v>-1380.2427969999999</v>
      </c>
      <c r="K72" s="870"/>
    </row>
    <row r="73" spans="1:11" s="155" customFormat="1" ht="12" customHeight="1">
      <c r="A73" s="619" t="s">
        <v>721</v>
      </c>
      <c r="B73" s="604">
        <v>176.70613717959998</v>
      </c>
      <c r="C73" s="605">
        <v>112.8406367371</v>
      </c>
      <c r="D73" s="605">
        <v>318.54670273369999</v>
      </c>
      <c r="E73" s="605">
        <v>381.44312076010004</v>
      </c>
      <c r="F73" s="605">
        <v>217.12797505417001</v>
      </c>
      <c r="G73" s="605">
        <v>166</v>
      </c>
      <c r="H73" s="605">
        <v>128.152367</v>
      </c>
      <c r="I73" s="605">
        <v>466.87318800000003</v>
      </c>
      <c r="J73" s="605">
        <v>267.039872</v>
      </c>
      <c r="K73" s="870"/>
    </row>
    <row r="74" spans="1:11" s="818" customFormat="1" ht="12" customHeight="1">
      <c r="A74" s="871" t="s">
        <v>722</v>
      </c>
      <c r="B74" s="872">
        <v>217.16705979150001</v>
      </c>
      <c r="C74" s="873">
        <v>73.855000000000004</v>
      </c>
      <c r="D74" s="873">
        <v>61.742770669999999</v>
      </c>
      <c r="E74" s="873">
        <v>646.28947973000004</v>
      </c>
      <c r="F74" s="873">
        <v>200.3470006</v>
      </c>
      <c r="G74" s="873">
        <v>1186</v>
      </c>
      <c r="H74" s="873">
        <v>161.84213700000001</v>
      </c>
      <c r="I74" s="873">
        <v>193.96198000000001</v>
      </c>
      <c r="J74" s="873">
        <v>234.12740700000001</v>
      </c>
      <c r="K74" s="874"/>
    </row>
    <row r="75" spans="1:11" s="155" customFormat="1" ht="12" customHeight="1">
      <c r="A75" s="824" t="s">
        <v>723</v>
      </c>
      <c r="B75" s="652">
        <v>-1580.0489631874</v>
      </c>
      <c r="C75" s="616">
        <v>-1580.0550000000001</v>
      </c>
      <c r="D75" s="616">
        <v>-1592.4319519102999</v>
      </c>
      <c r="E75" s="616">
        <v>-527.80639033299997</v>
      </c>
      <c r="F75" s="616">
        <v>-1002.2433741155</v>
      </c>
      <c r="G75" s="616">
        <v>285</v>
      </c>
      <c r="H75" s="616">
        <v>-767.38507800000002</v>
      </c>
      <c r="I75" s="616">
        <v>-530.35975600000006</v>
      </c>
      <c r="J75" s="616">
        <v>-879.07551799999987</v>
      </c>
      <c r="K75" s="870"/>
    </row>
    <row r="76" spans="1:11" s="155" customFormat="1" ht="12" customHeight="1">
      <c r="A76" s="829" t="s">
        <v>713</v>
      </c>
      <c r="B76" s="655">
        <v>-172.4830277598</v>
      </c>
      <c r="C76" s="656">
        <v>-596.149</v>
      </c>
      <c r="D76" s="656">
        <v>-728.79171735579996</v>
      </c>
      <c r="E76" s="656">
        <v>-646.39356925120001</v>
      </c>
      <c r="F76" s="656">
        <v>-418.1768580744</v>
      </c>
      <c r="G76" s="656">
        <v>106.40779368339999</v>
      </c>
      <c r="H76" s="657">
        <v>100.869799</v>
      </c>
      <c r="I76" s="657">
        <v>-44.218528999999997</v>
      </c>
      <c r="J76" s="657">
        <v>57.695394</v>
      </c>
      <c r="K76" s="430"/>
    </row>
    <row r="77" spans="1:11" s="508" customFormat="1" ht="12" customHeight="1">
      <c r="A77" s="833" t="s">
        <v>115</v>
      </c>
      <c r="B77" s="667">
        <v>-1752.5319909472</v>
      </c>
      <c r="C77" s="668">
        <v>-2176.2040000000002</v>
      </c>
      <c r="D77" s="668">
        <v>-2321.2236692660999</v>
      </c>
      <c r="E77" s="668">
        <v>-1174.1999595842001</v>
      </c>
      <c r="F77" s="668">
        <v>-1420.4202321898999</v>
      </c>
      <c r="G77" s="668">
        <v>392</v>
      </c>
      <c r="H77" s="668">
        <v>-666.51527899999996</v>
      </c>
      <c r="I77" s="668">
        <v>-574.57828500000005</v>
      </c>
      <c r="J77" s="668">
        <v>-821.38012399999991</v>
      </c>
      <c r="K77" s="699"/>
    </row>
    <row r="78" spans="1:11" s="97" customFormat="1" ht="22.5" customHeight="1">
      <c r="A78" s="498"/>
      <c r="B78" s="499"/>
      <c r="C78" s="499"/>
      <c r="D78" s="499"/>
      <c r="E78" s="499"/>
      <c r="F78" s="499"/>
      <c r="G78" s="499"/>
      <c r="H78" s="499"/>
    </row>
  </sheetData>
  <mergeCells count="2">
    <mergeCell ref="A39:J39"/>
    <mergeCell ref="A65:J65"/>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rowBreaks count="1" manualBreakCount="1">
    <brk id="39"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68"/>
  <sheetViews>
    <sheetView showGridLines="0" zoomScale="140" zoomScaleNormal="140" workbookViewId="0"/>
  </sheetViews>
  <sheetFormatPr baseColWidth="10" defaultRowHeight="15"/>
  <cols>
    <col min="1" max="1" width="35.28515625" style="437" customWidth="1"/>
    <col min="2" max="10" width="6.42578125" style="437" customWidth="1"/>
    <col min="11" max="16384" width="11.42578125" style="1012"/>
  </cols>
  <sheetData>
    <row r="1" spans="1:11" s="97" customFormat="1" ht="22.5" customHeight="1">
      <c r="A1" s="875"/>
      <c r="B1" s="499"/>
      <c r="C1" s="499"/>
      <c r="D1" s="499"/>
      <c r="E1" s="499"/>
      <c r="F1" s="499"/>
      <c r="G1" s="499"/>
      <c r="H1" s="499"/>
      <c r="I1" s="499"/>
      <c r="J1" s="499"/>
    </row>
    <row r="2" spans="1:11" s="877" customFormat="1" ht="18.75" customHeight="1">
      <c r="A2" s="876" t="s">
        <v>724</v>
      </c>
    </row>
    <row r="3" spans="1:11" s="878" customFormat="1" ht="12.75" customHeight="1"/>
    <row r="4" spans="1:11" s="155" customFormat="1" ht="12.75" customHeight="1">
      <c r="A4" s="879"/>
      <c r="B4" s="880" t="s">
        <v>368</v>
      </c>
      <c r="C4" s="881" t="s">
        <v>369</v>
      </c>
      <c r="D4" s="882" t="s">
        <v>370</v>
      </c>
      <c r="E4" s="881" t="s">
        <v>371</v>
      </c>
      <c r="F4" s="882" t="s">
        <v>368</v>
      </c>
      <c r="G4" s="882" t="s">
        <v>369</v>
      </c>
      <c r="H4" s="882" t="s">
        <v>370</v>
      </c>
      <c r="I4" s="881" t="s">
        <v>371</v>
      </c>
      <c r="J4" s="882" t="s">
        <v>368</v>
      </c>
    </row>
    <row r="5" spans="1:11" s="155" customFormat="1" ht="12.75" customHeight="1">
      <c r="A5" s="883" t="s">
        <v>281</v>
      </c>
      <c r="B5" s="884" t="s">
        <v>322</v>
      </c>
      <c r="C5" s="885" t="s">
        <v>322</v>
      </c>
      <c r="D5" s="886" t="s">
        <v>322</v>
      </c>
      <c r="E5" s="886" t="s">
        <v>322</v>
      </c>
      <c r="F5" s="886" t="s">
        <v>323</v>
      </c>
      <c r="G5" s="886" t="s">
        <v>323</v>
      </c>
      <c r="H5" s="886" t="s">
        <v>323</v>
      </c>
      <c r="I5" s="886" t="s">
        <v>323</v>
      </c>
      <c r="J5" s="886" t="s">
        <v>324</v>
      </c>
    </row>
    <row r="6" spans="1:11" s="155" customFormat="1" ht="20.25" customHeight="1">
      <c r="A6" s="887" t="s">
        <v>725</v>
      </c>
      <c r="B6" s="888">
        <v>15244.0674726782</v>
      </c>
      <c r="C6" s="889">
        <v>13968.254981993099</v>
      </c>
      <c r="D6" s="889">
        <v>13080.880356781001</v>
      </c>
      <c r="E6" s="889">
        <v>13175.531162055</v>
      </c>
      <c r="F6" s="890">
        <v>12542.274017289999</v>
      </c>
      <c r="G6" s="890">
        <v>12600.189925920949</v>
      </c>
      <c r="H6" s="890">
        <v>12624.129641</v>
      </c>
      <c r="I6" s="890">
        <v>12769.181949</v>
      </c>
      <c r="J6" s="890">
        <v>12436.3022</v>
      </c>
    </row>
    <row r="7" spans="1:11" s="155" customFormat="1" ht="20.25" customHeight="1">
      <c r="A7" s="891" t="s">
        <v>726</v>
      </c>
      <c r="B7" s="892">
        <v>4322.3334895622002</v>
      </c>
      <c r="C7" s="893">
        <v>3037.3617912844002</v>
      </c>
      <c r="D7" s="893">
        <v>3125</v>
      </c>
      <c r="E7" s="893">
        <v>3123</v>
      </c>
      <c r="F7" s="894">
        <v>2463</v>
      </c>
      <c r="G7" s="894">
        <v>1779.0041124408499</v>
      </c>
      <c r="H7" s="894">
        <v>2401</v>
      </c>
      <c r="I7" s="894">
        <v>2841</v>
      </c>
      <c r="J7" s="894">
        <v>3318</v>
      </c>
    </row>
    <row r="8" spans="1:11" s="155" customFormat="1" ht="20.25" customHeight="1">
      <c r="A8" s="895" t="s">
        <v>727</v>
      </c>
      <c r="B8" s="896">
        <v>17214.1800839549</v>
      </c>
      <c r="C8" s="897">
        <v>16005.5540484104</v>
      </c>
      <c r="D8" s="897">
        <v>13350.1065141539</v>
      </c>
      <c r="E8" s="897">
        <v>7512.6404744957999</v>
      </c>
      <c r="F8" s="898">
        <v>7641.4022630436002</v>
      </c>
      <c r="G8" s="898">
        <v>9269.5639371479992</v>
      </c>
      <c r="H8" s="898">
        <v>7927.7499580000003</v>
      </c>
      <c r="I8" s="898">
        <v>8236.1874399999997</v>
      </c>
      <c r="J8" s="898">
        <v>11296.400057000001</v>
      </c>
    </row>
    <row r="9" spans="1:11" s="155" customFormat="1" ht="20.25" customHeight="1">
      <c r="A9" s="899" t="s">
        <v>728</v>
      </c>
      <c r="B9" s="900">
        <v>36780.581046195301</v>
      </c>
      <c r="C9" s="901">
        <v>33011.170821687898</v>
      </c>
      <c r="D9" s="901">
        <v>29555.986870934903</v>
      </c>
      <c r="E9" s="901">
        <v>23811.1716365508</v>
      </c>
      <c r="F9" s="901">
        <v>22646.676280333599</v>
      </c>
      <c r="G9" s="901">
        <v>23648.757975509798</v>
      </c>
      <c r="H9" s="901">
        <v>22952.879599</v>
      </c>
      <c r="I9" s="901">
        <v>23846.369389</v>
      </c>
      <c r="J9" s="901">
        <v>27050.702257000001</v>
      </c>
    </row>
    <row r="10" spans="1:11" s="155" customFormat="1" ht="12" customHeight="1">
      <c r="A10" s="902" t="s">
        <v>729</v>
      </c>
      <c r="B10" s="903">
        <v>-11126.823291874302</v>
      </c>
      <c r="C10" s="904">
        <v>-10422</v>
      </c>
      <c r="D10" s="904">
        <v>-8871</v>
      </c>
      <c r="E10" s="904">
        <v>-8883</v>
      </c>
      <c r="F10" s="905">
        <v>-8665</v>
      </c>
      <c r="G10" s="905">
        <v>-10012</v>
      </c>
      <c r="H10" s="905">
        <v>-9848</v>
      </c>
      <c r="I10" s="906">
        <v>-9990</v>
      </c>
      <c r="J10" s="905">
        <v>-9790</v>
      </c>
    </row>
    <row r="11" spans="1:11" s="911" customFormat="1" ht="20.25" customHeight="1">
      <c r="A11" s="907" t="s">
        <v>730</v>
      </c>
      <c r="B11" s="908">
        <v>25653.757754320999</v>
      </c>
      <c r="C11" s="909">
        <v>22589.170821687898</v>
      </c>
      <c r="D11" s="909">
        <v>20685</v>
      </c>
      <c r="E11" s="909">
        <v>14928</v>
      </c>
      <c r="F11" s="910">
        <v>13981.599999999999</v>
      </c>
      <c r="G11" s="910">
        <v>13636</v>
      </c>
      <c r="H11" s="910">
        <v>13105</v>
      </c>
      <c r="I11" s="910">
        <v>13856</v>
      </c>
      <c r="J11" s="910">
        <v>17261</v>
      </c>
    </row>
    <row r="12" spans="1:11" s="155" customFormat="1" ht="12" customHeight="1">
      <c r="A12" s="912" t="s">
        <v>731</v>
      </c>
      <c r="B12" s="900">
        <v>-4488</v>
      </c>
      <c r="C12" s="901">
        <v>-4207.9082541607004</v>
      </c>
      <c r="D12" s="901">
        <v>-3816</v>
      </c>
      <c r="E12" s="901">
        <v>-3100</v>
      </c>
      <c r="F12" s="686">
        <v>-2527</v>
      </c>
      <c r="G12" s="686">
        <v>-2058</v>
      </c>
      <c r="H12" s="686">
        <v>-2099</v>
      </c>
      <c r="I12" s="913">
        <v>-2210</v>
      </c>
      <c r="J12" s="686">
        <v>-2139</v>
      </c>
      <c r="K12" s="169"/>
    </row>
    <row r="13" spans="1:11" s="508" customFormat="1" ht="12" customHeight="1">
      <c r="A13" s="914" t="s">
        <v>732</v>
      </c>
      <c r="B13" s="915">
        <v>42.453987532884689</v>
      </c>
      <c r="C13" s="916">
        <v>44.3</v>
      </c>
      <c r="D13" s="917">
        <v>42.9</v>
      </c>
      <c r="E13" s="917">
        <v>50.3</v>
      </c>
      <c r="F13" s="917">
        <v>49.4</v>
      </c>
      <c r="G13" s="917">
        <v>51</v>
      </c>
      <c r="H13" s="917">
        <v>52.1</v>
      </c>
      <c r="I13" s="917">
        <v>51.2</v>
      </c>
      <c r="J13" s="917">
        <v>44.1</v>
      </c>
    </row>
    <row r="14" spans="1:11" s="508" customFormat="1" ht="12" customHeight="1">
      <c r="A14" s="914" t="s">
        <v>733</v>
      </c>
      <c r="B14" s="915">
        <v>48.107413268783475</v>
      </c>
      <c r="C14" s="916">
        <v>48.8</v>
      </c>
      <c r="D14" s="917">
        <v>48</v>
      </c>
      <c r="E14" s="917">
        <v>57.9</v>
      </c>
      <c r="F14" s="917">
        <v>55.4</v>
      </c>
      <c r="G14" s="917">
        <v>55.2</v>
      </c>
      <c r="H14" s="917">
        <v>58.1</v>
      </c>
      <c r="I14" s="917">
        <v>58.1</v>
      </c>
      <c r="J14" s="917">
        <v>50.3</v>
      </c>
    </row>
    <row r="15" spans="1:11" s="508" customFormat="1" ht="7.5" customHeight="1">
      <c r="A15" s="914"/>
      <c r="B15" s="918"/>
      <c r="C15" s="919"/>
      <c r="D15" s="920"/>
      <c r="E15" s="920"/>
      <c r="F15" s="921"/>
      <c r="G15" s="921"/>
      <c r="H15" s="921"/>
      <c r="I15" s="922"/>
      <c r="J15" s="921"/>
    </row>
    <row r="16" spans="1:11" s="155" customFormat="1" ht="20.25" customHeight="1">
      <c r="A16" s="899" t="s">
        <v>734</v>
      </c>
      <c r="B16" s="900">
        <v>24354.992612824</v>
      </c>
      <c r="C16" s="901">
        <v>18438</v>
      </c>
      <c r="D16" s="901">
        <v>18280</v>
      </c>
      <c r="E16" s="901">
        <v>11906</v>
      </c>
      <c r="F16" s="686">
        <v>11674</v>
      </c>
      <c r="G16" s="913">
        <v>12050</v>
      </c>
      <c r="H16" s="913">
        <v>12033</v>
      </c>
      <c r="I16" s="913">
        <v>13238</v>
      </c>
      <c r="J16" s="913">
        <v>16879</v>
      </c>
    </row>
    <row r="17" spans="1:10" s="508" customFormat="1" ht="12" customHeight="1">
      <c r="A17" s="923" t="s">
        <v>735</v>
      </c>
      <c r="B17" s="924">
        <v>108.67097464963216</v>
      </c>
      <c r="C17" s="925">
        <v>100.2</v>
      </c>
      <c r="D17" s="926">
        <v>104.8</v>
      </c>
      <c r="E17" s="926">
        <v>100.3</v>
      </c>
      <c r="F17" s="926">
        <v>101</v>
      </c>
      <c r="G17" s="926">
        <v>102</v>
      </c>
      <c r="H17" s="926">
        <v>104.5</v>
      </c>
      <c r="I17" s="926">
        <v>106.7</v>
      </c>
      <c r="J17" s="926">
        <v>106.5</v>
      </c>
    </row>
    <row r="18" spans="1:10" s="508" customFormat="1" ht="297.75" customHeight="1">
      <c r="A18" s="927"/>
      <c r="B18" s="928"/>
      <c r="C18" s="929"/>
      <c r="D18" s="928"/>
      <c r="E18" s="928"/>
      <c r="F18" s="928"/>
      <c r="G18" s="928"/>
      <c r="H18" s="928"/>
      <c r="I18" s="928"/>
      <c r="J18" s="928"/>
    </row>
    <row r="19" spans="1:10" s="437" customFormat="1" ht="12.2" customHeight="1">
      <c r="A19" s="2481" t="s">
        <v>736</v>
      </c>
      <c r="B19" s="2481"/>
      <c r="C19" s="2481"/>
      <c r="D19" s="2481"/>
      <c r="E19" s="2481"/>
      <c r="F19" s="2481"/>
      <c r="G19" s="2481"/>
      <c r="H19" s="2481"/>
      <c r="I19" s="2481"/>
      <c r="J19" s="2481"/>
    </row>
    <row r="20" spans="1:10" s="437" customFormat="1" ht="12.2" customHeight="1">
      <c r="A20" s="2481" t="s">
        <v>737</v>
      </c>
      <c r="B20" s="2481"/>
      <c r="C20" s="2481"/>
      <c r="D20" s="2481"/>
      <c r="E20" s="2481"/>
      <c r="F20" s="2481"/>
      <c r="G20" s="2481"/>
      <c r="H20" s="2481"/>
      <c r="I20" s="2481"/>
      <c r="J20" s="2481"/>
    </row>
    <row r="21" spans="1:10" s="437" customFormat="1" ht="6.95" customHeight="1">
      <c r="A21" s="930"/>
      <c r="B21" s="930"/>
      <c r="C21" s="930"/>
      <c r="D21" s="930"/>
      <c r="E21" s="930"/>
      <c r="F21" s="930"/>
      <c r="G21" s="930"/>
      <c r="H21" s="930"/>
      <c r="I21" s="930"/>
      <c r="J21" s="930"/>
    </row>
    <row r="22" spans="1:10" s="437" customFormat="1" ht="22.7" customHeight="1">
      <c r="A22" s="2482" t="s">
        <v>738</v>
      </c>
      <c r="B22" s="2482"/>
      <c r="C22" s="2482"/>
      <c r="D22" s="2482"/>
      <c r="E22" s="2482"/>
      <c r="F22" s="2482"/>
      <c r="G22" s="2482"/>
      <c r="H22" s="2482"/>
      <c r="I22" s="2482"/>
      <c r="J22" s="2482"/>
    </row>
    <row r="23" spans="1:10" s="437" customFormat="1" ht="22.5" customHeight="1"/>
    <row r="24" spans="1:10" s="877" customFormat="1" ht="18.75" customHeight="1">
      <c r="A24" s="2483" t="s">
        <v>739</v>
      </c>
      <c r="B24" s="2483"/>
      <c r="C24" s="2483"/>
      <c r="D24" s="2483"/>
      <c r="E24" s="2483"/>
      <c r="F24" s="2483"/>
      <c r="G24" s="2483"/>
      <c r="H24" s="2483"/>
      <c r="I24" s="2483"/>
      <c r="J24" s="2483"/>
    </row>
    <row r="25" spans="1:10" s="878" customFormat="1" ht="12.75" customHeight="1"/>
    <row r="26" spans="1:10" s="935" customFormat="1" ht="12.75" customHeight="1">
      <c r="A26" s="931" t="s">
        <v>281</v>
      </c>
      <c r="B26" s="932" t="s">
        <v>282</v>
      </c>
      <c r="C26" s="933" t="s">
        <v>283</v>
      </c>
      <c r="D26" s="934" t="s">
        <v>284</v>
      </c>
      <c r="E26" s="934" t="s">
        <v>285</v>
      </c>
      <c r="F26" s="934" t="s">
        <v>286</v>
      </c>
      <c r="G26" s="934" t="s">
        <v>287</v>
      </c>
      <c r="H26" s="934" t="s">
        <v>288</v>
      </c>
      <c r="I26" s="934" t="s">
        <v>289</v>
      </c>
      <c r="J26" s="933" t="s">
        <v>290</v>
      </c>
    </row>
    <row r="27" spans="1:10" s="935" customFormat="1" ht="20.25" customHeight="1">
      <c r="A27" s="936" t="s">
        <v>740</v>
      </c>
      <c r="B27" s="937">
        <v>22589.009541338102</v>
      </c>
      <c r="C27" s="938">
        <v>20685.324620846</v>
      </c>
      <c r="D27" s="939">
        <v>14928</v>
      </c>
      <c r="E27" s="939">
        <v>13982</v>
      </c>
      <c r="F27" s="940">
        <v>13636</v>
      </c>
      <c r="G27" s="940">
        <v>13105</v>
      </c>
      <c r="H27" s="940">
        <v>13856</v>
      </c>
      <c r="I27" s="940">
        <v>17261</v>
      </c>
      <c r="J27" s="940">
        <v>14921</v>
      </c>
    </row>
    <row r="28" spans="1:10" s="935" customFormat="1" ht="20.25" customHeight="1">
      <c r="A28" s="941" t="s">
        <v>741</v>
      </c>
      <c r="B28" s="888">
        <v>3769.41022450741</v>
      </c>
      <c r="C28" s="889">
        <v>3455.1839507530003</v>
      </c>
      <c r="D28" s="942">
        <v>5745</v>
      </c>
      <c r="E28" s="942">
        <v>1164.4000000000015</v>
      </c>
      <c r="F28" s="943">
        <v>-1001.4000000000015</v>
      </c>
      <c r="G28" s="943">
        <v>695</v>
      </c>
      <c r="H28" s="943">
        <v>-893</v>
      </c>
      <c r="I28" s="943">
        <v>-3205</v>
      </c>
      <c r="J28" s="943">
        <v>2793</v>
      </c>
    </row>
    <row r="29" spans="1:10" s="935" customFormat="1" ht="12" customHeight="1">
      <c r="A29" s="944" t="s">
        <v>742</v>
      </c>
      <c r="B29" s="896">
        <v>-704.66201152450196</v>
      </c>
      <c r="C29" s="897">
        <v>-1551.499</v>
      </c>
      <c r="D29" s="945">
        <v>12</v>
      </c>
      <c r="E29" s="945">
        <v>-218</v>
      </c>
      <c r="F29" s="946">
        <v>1347</v>
      </c>
      <c r="G29" s="946">
        <v>-164</v>
      </c>
      <c r="H29" s="946">
        <v>142</v>
      </c>
      <c r="I29" s="946">
        <v>-200</v>
      </c>
      <c r="J29" s="946">
        <v>-453</v>
      </c>
    </row>
    <row r="30" spans="1:10" s="935" customFormat="1" ht="20.25" customHeight="1">
      <c r="A30" s="936" t="s">
        <v>743</v>
      </c>
      <c r="B30" s="937">
        <v>25653.757754321003</v>
      </c>
      <c r="C30" s="938">
        <v>22589.009571598999</v>
      </c>
      <c r="D30" s="939">
        <v>20685</v>
      </c>
      <c r="E30" s="939">
        <v>14928.400000000001</v>
      </c>
      <c r="F30" s="940">
        <v>13981.599999999999</v>
      </c>
      <c r="G30" s="940">
        <v>13636</v>
      </c>
      <c r="H30" s="940">
        <v>13105</v>
      </c>
      <c r="I30" s="940">
        <v>13856</v>
      </c>
      <c r="J30" s="940">
        <v>17261</v>
      </c>
    </row>
    <row r="31" spans="1:10" s="508" customFormat="1" ht="9" customHeight="1">
      <c r="A31" s="947"/>
      <c r="B31" s="928"/>
      <c r="C31" s="929"/>
      <c r="D31" s="928"/>
      <c r="E31" s="928"/>
      <c r="F31" s="928"/>
      <c r="G31" s="928"/>
      <c r="H31" s="928"/>
      <c r="I31" s="928"/>
      <c r="J31" s="928"/>
    </row>
    <row r="32" spans="1:10" s="437" customFormat="1" ht="22.7" customHeight="1">
      <c r="A32" s="2482" t="s">
        <v>744</v>
      </c>
      <c r="B32" s="2482"/>
      <c r="C32" s="2482"/>
      <c r="D32" s="2482"/>
      <c r="E32" s="2482"/>
      <c r="F32" s="2482"/>
      <c r="G32" s="2482"/>
      <c r="H32" s="2482"/>
      <c r="I32" s="2482"/>
      <c r="J32" s="2482"/>
    </row>
    <row r="33" spans="1:253" s="437" customFormat="1" ht="22.5" customHeight="1"/>
    <row r="34" spans="1:253" s="877" customFormat="1" ht="22.5" customHeight="1">
      <c r="A34" s="875"/>
      <c r="B34" s="499"/>
      <c r="C34" s="499"/>
      <c r="D34" s="499"/>
      <c r="E34" s="499"/>
      <c r="F34" s="499"/>
      <c r="G34" s="499"/>
      <c r="H34" s="499"/>
      <c r="I34" s="499"/>
      <c r="J34" s="499"/>
    </row>
    <row r="35" spans="1:253" s="878" customFormat="1" ht="34.5" customHeight="1">
      <c r="A35" s="2480" t="s">
        <v>745</v>
      </c>
      <c r="B35" s="2480"/>
      <c r="C35" s="2480"/>
      <c r="D35" s="2480"/>
      <c r="E35" s="2480"/>
      <c r="F35" s="2480"/>
      <c r="G35" s="2480"/>
      <c r="H35" s="2480"/>
      <c r="I35" s="2480"/>
      <c r="J35" s="2480"/>
    </row>
    <row r="36" spans="1:253" s="950" customFormat="1" ht="12.75" customHeight="1">
      <c r="A36" s="878"/>
      <c r="B36" s="878"/>
      <c r="C36" s="878"/>
      <c r="D36" s="878"/>
      <c r="E36" s="878"/>
      <c r="F36" s="878"/>
      <c r="G36" s="878"/>
      <c r="H36" s="878"/>
      <c r="I36" s="878"/>
      <c r="J36" s="878"/>
      <c r="K36" s="948"/>
      <c r="L36" s="948"/>
      <c r="M36" s="948"/>
      <c r="N36" s="948"/>
      <c r="O36" s="948"/>
      <c r="P36" s="948"/>
      <c r="Q36" s="948"/>
      <c r="R36" s="948"/>
      <c r="S36" s="948"/>
      <c r="T36" s="948"/>
      <c r="U36" s="948"/>
      <c r="V36" s="948"/>
      <c r="W36" s="948"/>
      <c r="X36" s="948"/>
      <c r="Y36" s="948"/>
      <c r="Z36" s="948"/>
      <c r="AA36" s="948"/>
      <c r="AB36" s="948"/>
      <c r="AC36" s="948"/>
      <c r="AD36" s="948"/>
      <c r="AE36" s="948"/>
      <c r="AF36" s="948"/>
      <c r="AG36" s="948"/>
      <c r="AH36" s="948"/>
      <c r="AI36" s="948"/>
      <c r="AJ36" s="948"/>
      <c r="AK36" s="948"/>
      <c r="AL36" s="948"/>
      <c r="AM36" s="948"/>
      <c r="AN36" s="948"/>
      <c r="AO36" s="948"/>
      <c r="AP36" s="948"/>
      <c r="AQ36" s="948"/>
      <c r="AR36" s="948"/>
      <c r="AS36" s="948"/>
      <c r="AT36" s="948"/>
      <c r="AU36" s="948"/>
      <c r="AV36" s="948"/>
      <c r="AW36" s="948"/>
      <c r="AX36" s="948"/>
      <c r="AY36" s="948"/>
      <c r="AZ36" s="948"/>
      <c r="BA36" s="948"/>
      <c r="BB36" s="948"/>
      <c r="BC36" s="948"/>
      <c r="BD36" s="948"/>
      <c r="BE36" s="948"/>
      <c r="BF36" s="948"/>
      <c r="BG36" s="948"/>
      <c r="BH36" s="948"/>
      <c r="BI36" s="948"/>
      <c r="BJ36" s="948"/>
      <c r="BK36" s="948"/>
      <c r="BL36" s="948"/>
      <c r="BM36" s="948"/>
      <c r="BN36" s="948"/>
      <c r="BO36" s="948"/>
      <c r="BP36" s="948"/>
      <c r="BQ36" s="948"/>
      <c r="BR36" s="948"/>
      <c r="BS36" s="948"/>
      <c r="BT36" s="948"/>
      <c r="BU36" s="948"/>
      <c r="BV36" s="948"/>
      <c r="BW36" s="948"/>
      <c r="BX36" s="948"/>
      <c r="BY36" s="948"/>
      <c r="BZ36" s="948"/>
      <c r="CA36" s="948"/>
      <c r="CB36" s="948"/>
      <c r="CC36" s="948"/>
      <c r="CD36" s="948"/>
      <c r="CE36" s="948"/>
      <c r="CF36" s="948"/>
      <c r="CG36" s="948"/>
      <c r="CH36" s="948"/>
      <c r="CI36" s="948"/>
      <c r="CJ36" s="948"/>
      <c r="CK36" s="948"/>
      <c r="CL36" s="948"/>
      <c r="CM36" s="948"/>
      <c r="CN36" s="948"/>
      <c r="CO36" s="948"/>
      <c r="CP36" s="948"/>
      <c r="CQ36" s="948"/>
      <c r="CR36" s="948"/>
      <c r="CS36" s="948"/>
      <c r="CT36" s="948"/>
      <c r="CU36" s="948"/>
      <c r="CV36" s="948"/>
      <c r="CW36" s="948"/>
      <c r="CX36" s="948"/>
      <c r="CY36" s="948"/>
      <c r="CZ36" s="948"/>
      <c r="DA36" s="948"/>
      <c r="DB36" s="948"/>
      <c r="DC36" s="948"/>
      <c r="DD36" s="948"/>
      <c r="DE36" s="948"/>
      <c r="DF36" s="948"/>
      <c r="DG36" s="948"/>
      <c r="DH36" s="948"/>
      <c r="DI36" s="948"/>
      <c r="DJ36" s="948"/>
      <c r="DK36" s="948"/>
      <c r="DL36" s="948"/>
      <c r="DM36" s="948"/>
      <c r="DN36" s="948"/>
      <c r="DO36" s="948"/>
      <c r="DP36" s="948"/>
      <c r="DQ36" s="948"/>
      <c r="DR36" s="948"/>
      <c r="DS36" s="948"/>
      <c r="DT36" s="948"/>
      <c r="DU36" s="948"/>
      <c r="DV36" s="948"/>
      <c r="DW36" s="948"/>
      <c r="DX36" s="948"/>
      <c r="DY36" s="948"/>
      <c r="DZ36" s="948"/>
      <c r="EA36" s="948"/>
      <c r="EB36" s="948"/>
      <c r="EC36" s="948"/>
      <c r="ED36" s="948"/>
      <c r="EE36" s="948"/>
      <c r="EF36" s="948"/>
      <c r="EG36" s="948"/>
      <c r="EH36" s="948"/>
      <c r="EI36" s="948"/>
      <c r="EJ36" s="948"/>
      <c r="EK36" s="948"/>
      <c r="EL36" s="948"/>
      <c r="EM36" s="948"/>
      <c r="EN36" s="948"/>
      <c r="EO36" s="948"/>
      <c r="EP36" s="948"/>
      <c r="EQ36" s="948"/>
      <c r="ER36" s="948"/>
      <c r="ES36" s="948"/>
      <c r="ET36" s="948"/>
      <c r="EU36" s="948"/>
      <c r="EV36" s="948"/>
      <c r="EW36" s="948"/>
      <c r="EX36" s="948"/>
      <c r="EY36" s="948"/>
      <c r="EZ36" s="948"/>
      <c r="FA36" s="948"/>
      <c r="FB36" s="948"/>
      <c r="FC36" s="948"/>
      <c r="FD36" s="948"/>
      <c r="FE36" s="948"/>
      <c r="FF36" s="948"/>
      <c r="FG36" s="948"/>
      <c r="FH36" s="948"/>
      <c r="FI36" s="948"/>
      <c r="FJ36" s="948"/>
      <c r="FK36" s="948"/>
      <c r="FL36" s="948"/>
      <c r="FM36" s="948"/>
      <c r="FN36" s="948"/>
      <c r="FO36" s="948"/>
      <c r="FP36" s="948"/>
      <c r="FQ36" s="948"/>
      <c r="FR36" s="948"/>
      <c r="FS36" s="948"/>
      <c r="FT36" s="948"/>
      <c r="FU36" s="948"/>
      <c r="FV36" s="948"/>
      <c r="FW36" s="948"/>
      <c r="FX36" s="948"/>
      <c r="FY36" s="948"/>
      <c r="FZ36" s="948"/>
      <c r="GA36" s="948"/>
      <c r="GB36" s="948"/>
      <c r="GC36" s="948"/>
      <c r="GD36" s="948"/>
      <c r="GE36" s="948"/>
      <c r="GF36" s="948"/>
      <c r="GG36" s="948"/>
      <c r="GH36" s="948"/>
      <c r="GI36" s="948"/>
      <c r="GJ36" s="948"/>
      <c r="GK36" s="948"/>
      <c r="GL36" s="948"/>
      <c r="GM36" s="948"/>
      <c r="GN36" s="948"/>
      <c r="GO36" s="948"/>
      <c r="GP36" s="948"/>
      <c r="GQ36" s="948"/>
      <c r="GR36" s="948"/>
      <c r="GS36" s="948"/>
      <c r="GT36" s="948"/>
      <c r="GU36" s="948"/>
      <c r="GV36" s="948"/>
      <c r="GW36" s="948"/>
      <c r="GX36" s="948"/>
      <c r="GY36" s="948"/>
      <c r="GZ36" s="948"/>
      <c r="HA36" s="948"/>
      <c r="HB36" s="948"/>
      <c r="HC36" s="948"/>
      <c r="HD36" s="948"/>
      <c r="HE36" s="948"/>
      <c r="HF36" s="948"/>
      <c r="HG36" s="948"/>
      <c r="HH36" s="948"/>
      <c r="HI36" s="948"/>
      <c r="HJ36" s="948"/>
      <c r="HK36" s="948"/>
      <c r="HL36" s="948"/>
      <c r="HM36" s="948"/>
      <c r="HN36" s="948"/>
      <c r="HO36" s="948"/>
      <c r="HP36" s="948"/>
      <c r="HQ36" s="948"/>
      <c r="HR36" s="948"/>
      <c r="HS36" s="948"/>
      <c r="HT36" s="948"/>
      <c r="HU36" s="948"/>
      <c r="HV36" s="948"/>
      <c r="HW36" s="948"/>
      <c r="HX36" s="948"/>
      <c r="HY36" s="948"/>
      <c r="HZ36" s="948"/>
      <c r="IA36" s="948"/>
      <c r="IB36" s="948"/>
      <c r="IC36" s="948"/>
      <c r="ID36" s="948"/>
      <c r="IE36" s="948"/>
      <c r="IF36" s="948"/>
      <c r="IG36" s="948"/>
      <c r="IH36" s="948"/>
      <c r="II36" s="948"/>
      <c r="IJ36" s="948"/>
      <c r="IK36" s="948"/>
      <c r="IL36" s="948"/>
      <c r="IM36" s="948"/>
      <c r="IN36" s="948"/>
      <c r="IO36" s="948"/>
      <c r="IP36" s="948"/>
      <c r="IQ36" s="948"/>
      <c r="IR36" s="948"/>
      <c r="IS36" s="949"/>
    </row>
    <row r="37" spans="1:253" s="950" customFormat="1" ht="11.85" customHeight="1">
      <c r="A37" s="951"/>
      <c r="B37" s="2484" t="s">
        <v>746</v>
      </c>
      <c r="C37" s="2485"/>
      <c r="D37" s="2486"/>
      <c r="E37" s="2487"/>
      <c r="F37" s="2488"/>
      <c r="G37" s="2489"/>
      <c r="H37" s="2484" t="s">
        <v>747</v>
      </c>
      <c r="I37" s="2485"/>
      <c r="J37" s="2486"/>
      <c r="K37" s="948"/>
      <c r="L37" s="948"/>
      <c r="M37" s="948"/>
      <c r="N37" s="948"/>
      <c r="O37" s="948"/>
      <c r="P37" s="948"/>
      <c r="Q37" s="948"/>
      <c r="R37" s="948"/>
      <c r="S37" s="948"/>
      <c r="T37" s="948"/>
      <c r="U37" s="948"/>
      <c r="V37" s="948"/>
      <c r="W37" s="948"/>
      <c r="X37" s="948"/>
      <c r="Y37" s="948"/>
      <c r="Z37" s="948"/>
      <c r="AA37" s="948"/>
      <c r="AB37" s="948"/>
      <c r="AC37" s="948"/>
      <c r="AD37" s="948"/>
      <c r="AE37" s="948"/>
      <c r="AF37" s="948"/>
      <c r="AG37" s="948"/>
      <c r="AH37" s="948"/>
      <c r="AI37" s="948"/>
      <c r="AJ37" s="948"/>
      <c r="AK37" s="948"/>
      <c r="AL37" s="948"/>
      <c r="AM37" s="948"/>
      <c r="AN37" s="948"/>
      <c r="AO37" s="948"/>
      <c r="AP37" s="948"/>
      <c r="AQ37" s="948"/>
      <c r="AR37" s="948"/>
      <c r="AS37" s="948"/>
      <c r="AT37" s="948"/>
      <c r="AU37" s="948"/>
      <c r="AV37" s="948"/>
      <c r="AW37" s="948"/>
      <c r="AX37" s="948"/>
      <c r="AY37" s="948"/>
      <c r="AZ37" s="948"/>
      <c r="BA37" s="948"/>
      <c r="BB37" s="948"/>
      <c r="BC37" s="948"/>
      <c r="BD37" s="948"/>
      <c r="BE37" s="948"/>
      <c r="BF37" s="948"/>
      <c r="BG37" s="948"/>
      <c r="BH37" s="948"/>
      <c r="BI37" s="948"/>
      <c r="BJ37" s="948"/>
      <c r="BK37" s="948"/>
      <c r="BL37" s="948"/>
      <c r="BM37" s="948"/>
      <c r="BN37" s="948"/>
      <c r="BO37" s="948"/>
      <c r="BP37" s="948"/>
      <c r="BQ37" s="948"/>
      <c r="BR37" s="948"/>
      <c r="BS37" s="948"/>
      <c r="BT37" s="948"/>
      <c r="BU37" s="948"/>
      <c r="BV37" s="948"/>
      <c r="BW37" s="948"/>
      <c r="BX37" s="948"/>
      <c r="BY37" s="948"/>
      <c r="BZ37" s="948"/>
      <c r="CA37" s="948"/>
      <c r="CB37" s="948"/>
      <c r="CC37" s="948"/>
      <c r="CD37" s="948"/>
      <c r="CE37" s="948"/>
      <c r="CF37" s="948"/>
      <c r="CG37" s="948"/>
      <c r="CH37" s="948"/>
      <c r="CI37" s="948"/>
      <c r="CJ37" s="948"/>
      <c r="CK37" s="948"/>
      <c r="CL37" s="948"/>
      <c r="CM37" s="948"/>
      <c r="CN37" s="948"/>
      <c r="CO37" s="948"/>
      <c r="CP37" s="948"/>
      <c r="CQ37" s="948"/>
      <c r="CR37" s="948"/>
      <c r="CS37" s="948"/>
      <c r="CT37" s="948"/>
      <c r="CU37" s="948"/>
      <c r="CV37" s="948"/>
      <c r="CW37" s="948"/>
      <c r="CX37" s="948"/>
      <c r="CY37" s="948"/>
      <c r="CZ37" s="948"/>
      <c r="DA37" s="948"/>
      <c r="DB37" s="948"/>
      <c r="DC37" s="948"/>
      <c r="DD37" s="948"/>
      <c r="DE37" s="948"/>
      <c r="DF37" s="948"/>
      <c r="DG37" s="948"/>
      <c r="DH37" s="948"/>
      <c r="DI37" s="948"/>
      <c r="DJ37" s="948"/>
      <c r="DK37" s="948"/>
      <c r="DL37" s="948"/>
      <c r="DM37" s="948"/>
      <c r="DN37" s="948"/>
      <c r="DO37" s="948"/>
      <c r="DP37" s="948"/>
      <c r="DQ37" s="948"/>
      <c r="DR37" s="948"/>
      <c r="DS37" s="948"/>
      <c r="DT37" s="948"/>
      <c r="DU37" s="948"/>
      <c r="DV37" s="948"/>
      <c r="DW37" s="948"/>
      <c r="DX37" s="948"/>
      <c r="DY37" s="948"/>
      <c r="DZ37" s="948"/>
      <c r="EA37" s="948"/>
      <c r="EB37" s="948"/>
      <c r="EC37" s="948"/>
      <c r="ED37" s="948"/>
      <c r="EE37" s="948"/>
      <c r="EF37" s="948"/>
      <c r="EG37" s="948"/>
      <c r="EH37" s="948"/>
      <c r="EI37" s="948"/>
      <c r="EJ37" s="948"/>
      <c r="EK37" s="948"/>
      <c r="EL37" s="948"/>
      <c r="EM37" s="948"/>
      <c r="EN37" s="948"/>
      <c r="EO37" s="948"/>
      <c r="EP37" s="948"/>
      <c r="EQ37" s="948"/>
      <c r="ER37" s="948"/>
      <c r="ES37" s="948"/>
      <c r="ET37" s="948"/>
      <c r="EU37" s="948"/>
      <c r="EV37" s="948"/>
      <c r="EW37" s="948"/>
      <c r="EX37" s="948"/>
      <c r="EY37" s="948"/>
      <c r="EZ37" s="948"/>
      <c r="FA37" s="948"/>
      <c r="FB37" s="948"/>
      <c r="FC37" s="948"/>
      <c r="FD37" s="948"/>
      <c r="FE37" s="948"/>
      <c r="FF37" s="948"/>
      <c r="FG37" s="948"/>
      <c r="FH37" s="948"/>
      <c r="FI37" s="948"/>
      <c r="FJ37" s="948"/>
      <c r="FK37" s="948"/>
      <c r="FL37" s="948"/>
      <c r="FM37" s="948"/>
      <c r="FN37" s="948"/>
      <c r="FO37" s="948"/>
      <c r="FP37" s="948"/>
      <c r="FQ37" s="948"/>
      <c r="FR37" s="948"/>
      <c r="FS37" s="948"/>
      <c r="FT37" s="948"/>
      <c r="FU37" s="948"/>
      <c r="FV37" s="948"/>
      <c r="FW37" s="948"/>
      <c r="FX37" s="948"/>
      <c r="FY37" s="948"/>
      <c r="FZ37" s="948"/>
      <c r="GA37" s="948"/>
      <c r="GB37" s="948"/>
      <c r="GC37" s="948"/>
      <c r="GD37" s="948"/>
      <c r="GE37" s="948"/>
      <c r="GF37" s="948"/>
      <c r="GG37" s="948"/>
      <c r="GH37" s="948"/>
      <c r="GI37" s="948"/>
      <c r="GJ37" s="948"/>
      <c r="GK37" s="948"/>
      <c r="GL37" s="948"/>
      <c r="GM37" s="948"/>
      <c r="GN37" s="948"/>
      <c r="GO37" s="948"/>
      <c r="GP37" s="948"/>
      <c r="GQ37" s="948"/>
      <c r="GR37" s="948"/>
      <c r="GS37" s="948"/>
      <c r="GT37" s="948"/>
      <c r="GU37" s="948"/>
      <c r="GV37" s="948"/>
      <c r="GW37" s="948"/>
      <c r="GX37" s="948"/>
      <c r="GY37" s="948"/>
      <c r="GZ37" s="948"/>
      <c r="HA37" s="948"/>
      <c r="HB37" s="948"/>
      <c r="HC37" s="948"/>
      <c r="HD37" s="948"/>
      <c r="HE37" s="948"/>
      <c r="HF37" s="948"/>
      <c r="HG37" s="948"/>
      <c r="HH37" s="948"/>
      <c r="HI37" s="948"/>
      <c r="HJ37" s="948"/>
      <c r="HK37" s="948"/>
      <c r="HL37" s="948"/>
      <c r="HM37" s="948"/>
      <c r="HN37" s="948"/>
      <c r="HO37" s="948"/>
      <c r="HP37" s="948"/>
      <c r="HQ37" s="948"/>
      <c r="HR37" s="948"/>
      <c r="HS37" s="948"/>
      <c r="HT37" s="948"/>
      <c r="HU37" s="948"/>
      <c r="HV37" s="948"/>
      <c r="HW37" s="948"/>
      <c r="HX37" s="948"/>
      <c r="HY37" s="948"/>
      <c r="HZ37" s="948"/>
      <c r="IA37" s="948"/>
      <c r="IB37" s="948"/>
      <c r="IC37" s="948"/>
      <c r="ID37" s="948"/>
      <c r="IE37" s="948"/>
      <c r="IF37" s="948"/>
      <c r="IG37" s="948"/>
      <c r="IH37" s="948"/>
      <c r="II37" s="948"/>
      <c r="IJ37" s="948"/>
      <c r="IK37" s="948"/>
      <c r="IL37" s="948"/>
      <c r="IM37" s="948"/>
      <c r="IN37" s="948"/>
      <c r="IO37" s="948"/>
      <c r="IP37" s="948"/>
      <c r="IQ37" s="948"/>
      <c r="IR37" s="948"/>
      <c r="IS37" s="949"/>
    </row>
    <row r="38" spans="1:253" s="950" customFormat="1" ht="11.85" customHeight="1">
      <c r="A38" s="951"/>
      <c r="B38" s="2490" t="s">
        <v>748</v>
      </c>
      <c r="C38" s="2491"/>
      <c r="D38" s="2492"/>
      <c r="E38" s="2490" t="s">
        <v>749</v>
      </c>
      <c r="F38" s="2491"/>
      <c r="G38" s="2492"/>
      <c r="H38" s="2490" t="s">
        <v>750</v>
      </c>
      <c r="I38" s="2491"/>
      <c r="J38" s="2492"/>
      <c r="K38" s="948"/>
      <c r="L38" s="948"/>
      <c r="M38" s="948"/>
      <c r="N38" s="948"/>
      <c r="O38" s="948"/>
      <c r="P38" s="948"/>
      <c r="Q38" s="948"/>
      <c r="R38" s="948"/>
      <c r="S38" s="948"/>
      <c r="T38" s="948"/>
      <c r="U38" s="948"/>
      <c r="V38" s="948"/>
      <c r="W38" s="948"/>
      <c r="X38" s="948"/>
      <c r="Y38" s="948"/>
      <c r="Z38" s="948"/>
      <c r="AA38" s="948"/>
      <c r="AB38" s="948"/>
      <c r="AC38" s="948"/>
      <c r="AD38" s="948"/>
      <c r="AE38" s="948"/>
      <c r="AF38" s="948"/>
      <c r="AG38" s="948"/>
      <c r="AH38" s="948"/>
      <c r="AI38" s="948"/>
      <c r="AJ38" s="948"/>
      <c r="AK38" s="948"/>
      <c r="AL38" s="948"/>
      <c r="AM38" s="948"/>
      <c r="AN38" s="948"/>
      <c r="AO38" s="948"/>
      <c r="AP38" s="948"/>
      <c r="AQ38" s="948"/>
      <c r="AR38" s="948"/>
      <c r="AS38" s="948"/>
      <c r="AT38" s="948"/>
      <c r="AU38" s="948"/>
      <c r="AV38" s="948"/>
      <c r="AW38" s="948"/>
      <c r="AX38" s="948"/>
      <c r="AY38" s="948"/>
      <c r="AZ38" s="948"/>
      <c r="BA38" s="948"/>
      <c r="BB38" s="948"/>
      <c r="BC38" s="948"/>
      <c r="BD38" s="948"/>
      <c r="BE38" s="948"/>
      <c r="BF38" s="948"/>
      <c r="BG38" s="948"/>
      <c r="BH38" s="948"/>
      <c r="BI38" s="948"/>
      <c r="BJ38" s="948"/>
      <c r="BK38" s="948"/>
      <c r="BL38" s="948"/>
      <c r="BM38" s="948"/>
      <c r="BN38" s="948"/>
      <c r="BO38" s="948"/>
      <c r="BP38" s="948"/>
      <c r="BQ38" s="948"/>
      <c r="BR38" s="948"/>
      <c r="BS38" s="948"/>
      <c r="BT38" s="948"/>
      <c r="BU38" s="948"/>
      <c r="BV38" s="948"/>
      <c r="BW38" s="948"/>
      <c r="BX38" s="948"/>
      <c r="BY38" s="948"/>
      <c r="BZ38" s="948"/>
      <c r="CA38" s="948"/>
      <c r="CB38" s="948"/>
      <c r="CC38" s="948"/>
      <c r="CD38" s="948"/>
      <c r="CE38" s="948"/>
      <c r="CF38" s="948"/>
      <c r="CG38" s="948"/>
      <c r="CH38" s="948"/>
      <c r="CI38" s="948"/>
      <c r="CJ38" s="948"/>
      <c r="CK38" s="948"/>
      <c r="CL38" s="948"/>
      <c r="CM38" s="948"/>
      <c r="CN38" s="948"/>
      <c r="CO38" s="948"/>
      <c r="CP38" s="948"/>
      <c r="CQ38" s="948"/>
      <c r="CR38" s="948"/>
      <c r="CS38" s="948"/>
      <c r="CT38" s="948"/>
      <c r="CU38" s="948"/>
      <c r="CV38" s="948"/>
      <c r="CW38" s="948"/>
      <c r="CX38" s="948"/>
      <c r="CY38" s="948"/>
      <c r="CZ38" s="948"/>
      <c r="DA38" s="948"/>
      <c r="DB38" s="948"/>
      <c r="DC38" s="948"/>
      <c r="DD38" s="948"/>
      <c r="DE38" s="948"/>
      <c r="DF38" s="948"/>
      <c r="DG38" s="948"/>
      <c r="DH38" s="948"/>
      <c r="DI38" s="948"/>
      <c r="DJ38" s="948"/>
      <c r="DK38" s="948"/>
      <c r="DL38" s="948"/>
      <c r="DM38" s="948"/>
      <c r="DN38" s="948"/>
      <c r="DO38" s="948"/>
      <c r="DP38" s="948"/>
      <c r="DQ38" s="948"/>
      <c r="DR38" s="948"/>
      <c r="DS38" s="948"/>
      <c r="DT38" s="948"/>
      <c r="DU38" s="948"/>
      <c r="DV38" s="948"/>
      <c r="DW38" s="948"/>
      <c r="DX38" s="948"/>
      <c r="DY38" s="948"/>
      <c r="DZ38" s="948"/>
      <c r="EA38" s="948"/>
      <c r="EB38" s="948"/>
      <c r="EC38" s="948"/>
      <c r="ED38" s="948"/>
      <c r="EE38" s="948"/>
      <c r="EF38" s="948"/>
      <c r="EG38" s="948"/>
      <c r="EH38" s="948"/>
      <c r="EI38" s="948"/>
      <c r="EJ38" s="948"/>
      <c r="EK38" s="948"/>
      <c r="EL38" s="948"/>
      <c r="EM38" s="948"/>
      <c r="EN38" s="948"/>
      <c r="EO38" s="948"/>
      <c r="EP38" s="948"/>
      <c r="EQ38" s="948"/>
      <c r="ER38" s="948"/>
      <c r="ES38" s="948"/>
      <c r="ET38" s="948"/>
      <c r="EU38" s="948"/>
      <c r="EV38" s="948"/>
      <c r="EW38" s="948"/>
      <c r="EX38" s="948"/>
      <c r="EY38" s="948"/>
      <c r="EZ38" s="948"/>
      <c r="FA38" s="948"/>
      <c r="FB38" s="948"/>
      <c r="FC38" s="948"/>
      <c r="FD38" s="948"/>
      <c r="FE38" s="948"/>
      <c r="FF38" s="948"/>
      <c r="FG38" s="948"/>
      <c r="FH38" s="948"/>
      <c r="FI38" s="948"/>
      <c r="FJ38" s="948"/>
      <c r="FK38" s="948"/>
      <c r="FL38" s="948"/>
      <c r="FM38" s="948"/>
      <c r="FN38" s="948"/>
      <c r="FO38" s="948"/>
      <c r="FP38" s="948"/>
      <c r="FQ38" s="948"/>
      <c r="FR38" s="948"/>
      <c r="FS38" s="948"/>
      <c r="FT38" s="948"/>
      <c r="FU38" s="948"/>
      <c r="FV38" s="948"/>
      <c r="FW38" s="948"/>
      <c r="FX38" s="948"/>
      <c r="FY38" s="948"/>
      <c r="FZ38" s="948"/>
      <c r="GA38" s="948"/>
      <c r="GB38" s="948"/>
      <c r="GC38" s="948"/>
      <c r="GD38" s="948"/>
      <c r="GE38" s="948"/>
      <c r="GF38" s="948"/>
      <c r="GG38" s="948"/>
      <c r="GH38" s="948"/>
      <c r="GI38" s="948"/>
      <c r="GJ38" s="948"/>
      <c r="GK38" s="948"/>
      <c r="GL38" s="948"/>
      <c r="GM38" s="948"/>
      <c r="GN38" s="948"/>
      <c r="GO38" s="948"/>
      <c r="GP38" s="948"/>
      <c r="GQ38" s="948"/>
      <c r="GR38" s="948"/>
      <c r="GS38" s="948"/>
      <c r="GT38" s="948"/>
      <c r="GU38" s="948"/>
      <c r="GV38" s="948"/>
      <c r="GW38" s="948"/>
      <c r="GX38" s="948"/>
      <c r="GY38" s="948"/>
      <c r="GZ38" s="948"/>
      <c r="HA38" s="948"/>
      <c r="HB38" s="948"/>
      <c r="HC38" s="948"/>
      <c r="HD38" s="948"/>
      <c r="HE38" s="948"/>
      <c r="HF38" s="948"/>
      <c r="HG38" s="948"/>
      <c r="HH38" s="948"/>
      <c r="HI38" s="948"/>
      <c r="HJ38" s="948"/>
      <c r="HK38" s="948"/>
      <c r="HL38" s="948"/>
      <c r="HM38" s="948"/>
      <c r="HN38" s="948"/>
      <c r="HO38" s="948"/>
      <c r="HP38" s="948"/>
      <c r="HQ38" s="948"/>
      <c r="HR38" s="948"/>
      <c r="HS38" s="948"/>
      <c r="HT38" s="948"/>
      <c r="HU38" s="948"/>
      <c r="HV38" s="948"/>
      <c r="HW38" s="948"/>
      <c r="HX38" s="948"/>
      <c r="HY38" s="948"/>
      <c r="HZ38" s="948"/>
      <c r="IA38" s="948"/>
      <c r="IB38" s="948"/>
      <c r="IC38" s="948"/>
      <c r="ID38" s="948"/>
      <c r="IE38" s="948"/>
      <c r="IF38" s="948"/>
      <c r="IG38" s="948"/>
      <c r="IH38" s="948"/>
      <c r="II38" s="948"/>
      <c r="IJ38" s="948"/>
      <c r="IK38" s="948"/>
      <c r="IL38" s="948"/>
      <c r="IM38" s="948"/>
      <c r="IN38" s="948"/>
      <c r="IO38" s="948"/>
      <c r="IP38" s="948"/>
      <c r="IQ38" s="948"/>
      <c r="IR38" s="948"/>
      <c r="IS38" s="949"/>
    </row>
    <row r="39" spans="1:253" s="950" customFormat="1" ht="11.85" customHeight="1">
      <c r="A39" s="951"/>
      <c r="B39" s="2493" t="s">
        <v>751</v>
      </c>
      <c r="C39" s="2494"/>
      <c r="D39" s="2495"/>
      <c r="E39" s="2493" t="s">
        <v>752</v>
      </c>
      <c r="F39" s="2494"/>
      <c r="G39" s="2495"/>
      <c r="H39" s="2493" t="s">
        <v>751</v>
      </c>
      <c r="I39" s="2494"/>
      <c r="J39" s="2495"/>
      <c r="K39" s="948"/>
      <c r="L39" s="948"/>
      <c r="M39" s="948"/>
      <c r="N39" s="948"/>
      <c r="O39" s="948"/>
      <c r="P39" s="948"/>
      <c r="Q39" s="948"/>
      <c r="R39" s="948"/>
      <c r="S39" s="948"/>
      <c r="T39" s="948"/>
      <c r="U39" s="948"/>
      <c r="V39" s="948"/>
      <c r="W39" s="948"/>
      <c r="X39" s="948"/>
      <c r="Y39" s="948"/>
      <c r="Z39" s="948"/>
      <c r="AA39" s="948"/>
      <c r="AB39" s="948"/>
      <c r="AC39" s="948"/>
      <c r="AD39" s="948"/>
      <c r="AE39" s="948"/>
      <c r="AF39" s="948"/>
      <c r="AG39" s="948"/>
      <c r="AH39" s="948"/>
      <c r="AI39" s="948"/>
      <c r="AJ39" s="948"/>
      <c r="AK39" s="948"/>
      <c r="AL39" s="948"/>
      <c r="AM39" s="948"/>
      <c r="AN39" s="948"/>
      <c r="AO39" s="948"/>
      <c r="AP39" s="948"/>
      <c r="AQ39" s="948"/>
      <c r="AR39" s="948"/>
      <c r="AS39" s="948"/>
      <c r="AT39" s="948"/>
      <c r="AU39" s="948"/>
      <c r="AV39" s="948"/>
      <c r="AW39" s="948"/>
      <c r="AX39" s="948"/>
      <c r="AY39" s="948"/>
      <c r="AZ39" s="948"/>
      <c r="BA39" s="948"/>
      <c r="BB39" s="948"/>
      <c r="BC39" s="948"/>
      <c r="BD39" s="948"/>
      <c r="BE39" s="948"/>
      <c r="BF39" s="948"/>
      <c r="BG39" s="948"/>
      <c r="BH39" s="948"/>
      <c r="BI39" s="948"/>
      <c r="BJ39" s="948"/>
      <c r="BK39" s="948"/>
      <c r="BL39" s="948"/>
      <c r="BM39" s="948"/>
      <c r="BN39" s="948"/>
      <c r="BO39" s="948"/>
      <c r="BP39" s="948"/>
      <c r="BQ39" s="948"/>
      <c r="BR39" s="948"/>
      <c r="BS39" s="948"/>
      <c r="BT39" s="948"/>
      <c r="BU39" s="948"/>
      <c r="BV39" s="948"/>
      <c r="BW39" s="948"/>
      <c r="BX39" s="948"/>
      <c r="BY39" s="948"/>
      <c r="BZ39" s="948"/>
      <c r="CA39" s="948"/>
      <c r="CB39" s="948"/>
      <c r="CC39" s="948"/>
      <c r="CD39" s="948"/>
      <c r="CE39" s="948"/>
      <c r="CF39" s="948"/>
      <c r="CG39" s="948"/>
      <c r="CH39" s="948"/>
      <c r="CI39" s="948"/>
      <c r="CJ39" s="948"/>
      <c r="CK39" s="948"/>
      <c r="CL39" s="948"/>
      <c r="CM39" s="948"/>
      <c r="CN39" s="948"/>
      <c r="CO39" s="948"/>
      <c r="CP39" s="948"/>
      <c r="CQ39" s="948"/>
      <c r="CR39" s="948"/>
      <c r="CS39" s="948"/>
      <c r="CT39" s="948"/>
      <c r="CU39" s="948"/>
      <c r="CV39" s="948"/>
      <c r="CW39" s="948"/>
      <c r="CX39" s="948"/>
      <c r="CY39" s="948"/>
      <c r="CZ39" s="948"/>
      <c r="DA39" s="948"/>
      <c r="DB39" s="948"/>
      <c r="DC39" s="948"/>
      <c r="DD39" s="948"/>
      <c r="DE39" s="948"/>
      <c r="DF39" s="948"/>
      <c r="DG39" s="948"/>
      <c r="DH39" s="948"/>
      <c r="DI39" s="948"/>
      <c r="DJ39" s="948"/>
      <c r="DK39" s="948"/>
      <c r="DL39" s="948"/>
      <c r="DM39" s="948"/>
      <c r="DN39" s="948"/>
      <c r="DO39" s="948"/>
      <c r="DP39" s="948"/>
      <c r="DQ39" s="948"/>
      <c r="DR39" s="948"/>
      <c r="DS39" s="948"/>
      <c r="DT39" s="948"/>
      <c r="DU39" s="948"/>
      <c r="DV39" s="948"/>
      <c r="DW39" s="948"/>
      <c r="DX39" s="948"/>
      <c r="DY39" s="948"/>
      <c r="DZ39" s="948"/>
      <c r="EA39" s="948"/>
      <c r="EB39" s="948"/>
      <c r="EC39" s="948"/>
      <c r="ED39" s="948"/>
      <c r="EE39" s="948"/>
      <c r="EF39" s="948"/>
      <c r="EG39" s="948"/>
      <c r="EH39" s="948"/>
      <c r="EI39" s="948"/>
      <c r="EJ39" s="948"/>
      <c r="EK39" s="948"/>
      <c r="EL39" s="948"/>
      <c r="EM39" s="948"/>
      <c r="EN39" s="948"/>
      <c r="EO39" s="948"/>
      <c r="EP39" s="948"/>
      <c r="EQ39" s="948"/>
      <c r="ER39" s="948"/>
      <c r="ES39" s="948"/>
      <c r="ET39" s="948"/>
      <c r="EU39" s="948"/>
      <c r="EV39" s="948"/>
      <c r="EW39" s="948"/>
      <c r="EX39" s="948"/>
      <c r="EY39" s="948"/>
      <c r="EZ39" s="948"/>
      <c r="FA39" s="948"/>
      <c r="FB39" s="948"/>
      <c r="FC39" s="948"/>
      <c r="FD39" s="948"/>
      <c r="FE39" s="948"/>
      <c r="FF39" s="948"/>
      <c r="FG39" s="948"/>
      <c r="FH39" s="948"/>
      <c r="FI39" s="948"/>
      <c r="FJ39" s="948"/>
      <c r="FK39" s="948"/>
      <c r="FL39" s="948"/>
      <c r="FM39" s="948"/>
      <c r="FN39" s="948"/>
      <c r="FO39" s="948"/>
      <c r="FP39" s="948"/>
      <c r="FQ39" s="948"/>
      <c r="FR39" s="948"/>
      <c r="FS39" s="948"/>
      <c r="FT39" s="948"/>
      <c r="FU39" s="948"/>
      <c r="FV39" s="948"/>
      <c r="FW39" s="948"/>
      <c r="FX39" s="948"/>
      <c r="FY39" s="948"/>
      <c r="FZ39" s="948"/>
      <c r="GA39" s="948"/>
      <c r="GB39" s="948"/>
      <c r="GC39" s="948"/>
      <c r="GD39" s="948"/>
      <c r="GE39" s="948"/>
      <c r="GF39" s="948"/>
      <c r="GG39" s="948"/>
      <c r="GH39" s="948"/>
      <c r="GI39" s="948"/>
      <c r="GJ39" s="948"/>
      <c r="GK39" s="948"/>
      <c r="GL39" s="948"/>
      <c r="GM39" s="948"/>
      <c r="GN39" s="948"/>
      <c r="GO39" s="948"/>
      <c r="GP39" s="948"/>
      <c r="GQ39" s="948"/>
      <c r="GR39" s="948"/>
      <c r="GS39" s="948"/>
      <c r="GT39" s="948"/>
      <c r="GU39" s="948"/>
      <c r="GV39" s="948"/>
      <c r="GW39" s="948"/>
      <c r="GX39" s="948"/>
      <c r="GY39" s="948"/>
      <c r="GZ39" s="948"/>
      <c r="HA39" s="948"/>
      <c r="HB39" s="948"/>
      <c r="HC39" s="948"/>
      <c r="HD39" s="948"/>
      <c r="HE39" s="948"/>
      <c r="HF39" s="948"/>
      <c r="HG39" s="948"/>
      <c r="HH39" s="948"/>
      <c r="HI39" s="948"/>
      <c r="HJ39" s="948"/>
      <c r="HK39" s="948"/>
      <c r="HL39" s="948"/>
      <c r="HM39" s="948"/>
      <c r="HN39" s="948"/>
      <c r="HO39" s="948"/>
      <c r="HP39" s="948"/>
      <c r="HQ39" s="948"/>
      <c r="HR39" s="948"/>
      <c r="HS39" s="948"/>
      <c r="HT39" s="948"/>
      <c r="HU39" s="948"/>
      <c r="HV39" s="948"/>
      <c r="HW39" s="948"/>
      <c r="HX39" s="948"/>
      <c r="HY39" s="948"/>
      <c r="HZ39" s="948"/>
      <c r="IA39" s="948"/>
      <c r="IB39" s="948"/>
      <c r="IC39" s="948"/>
      <c r="ID39" s="948"/>
      <c r="IE39" s="948"/>
      <c r="IF39" s="948"/>
      <c r="IG39" s="948"/>
      <c r="IH39" s="948"/>
      <c r="II39" s="948"/>
      <c r="IJ39" s="948"/>
      <c r="IK39" s="948"/>
      <c r="IL39" s="948"/>
      <c r="IM39" s="948"/>
      <c r="IN39" s="948"/>
      <c r="IO39" s="948"/>
      <c r="IP39" s="948"/>
      <c r="IQ39" s="948"/>
      <c r="IR39" s="948"/>
      <c r="IS39" s="949"/>
    </row>
    <row r="40" spans="1:253" s="950" customFormat="1" ht="12.75" customHeight="1">
      <c r="A40" s="952"/>
      <c r="B40" s="880" t="s">
        <v>368</v>
      </c>
      <c r="C40" s="953" t="s">
        <v>369</v>
      </c>
      <c r="D40" s="954" t="s">
        <v>368</v>
      </c>
      <c r="E40" s="880" t="s">
        <v>368</v>
      </c>
      <c r="F40" s="953" t="s">
        <v>369</v>
      </c>
      <c r="G40" s="954" t="s">
        <v>368</v>
      </c>
      <c r="H40" s="880" t="s">
        <v>368</v>
      </c>
      <c r="I40" s="953" t="s">
        <v>369</v>
      </c>
      <c r="J40" s="954" t="s">
        <v>368</v>
      </c>
      <c r="K40" s="948"/>
      <c r="L40" s="948"/>
      <c r="M40" s="948"/>
      <c r="N40" s="948"/>
      <c r="O40" s="948"/>
      <c r="P40" s="948"/>
      <c r="Q40" s="948"/>
      <c r="R40" s="948"/>
      <c r="S40" s="948"/>
      <c r="T40" s="948"/>
      <c r="U40" s="948"/>
      <c r="V40" s="948"/>
      <c r="W40" s="948"/>
      <c r="X40" s="948"/>
      <c r="Y40" s="948"/>
      <c r="Z40" s="948"/>
      <c r="AA40" s="948"/>
      <c r="AB40" s="948"/>
      <c r="AC40" s="948"/>
      <c r="AD40" s="948"/>
      <c r="AE40" s="948"/>
      <c r="AF40" s="948"/>
      <c r="AG40" s="948"/>
      <c r="AH40" s="948"/>
      <c r="AI40" s="948"/>
      <c r="AJ40" s="948"/>
      <c r="AK40" s="948"/>
      <c r="AL40" s="948"/>
      <c r="AM40" s="948"/>
      <c r="AN40" s="948"/>
      <c r="AO40" s="948"/>
      <c r="AP40" s="948"/>
      <c r="AQ40" s="948"/>
      <c r="AR40" s="948"/>
      <c r="AS40" s="948"/>
      <c r="AT40" s="948"/>
      <c r="AU40" s="948"/>
      <c r="AV40" s="948"/>
      <c r="AW40" s="948"/>
      <c r="AX40" s="948"/>
      <c r="AY40" s="948"/>
      <c r="AZ40" s="948"/>
      <c r="BA40" s="948"/>
      <c r="BB40" s="948"/>
      <c r="BC40" s="948"/>
      <c r="BD40" s="948"/>
      <c r="BE40" s="948"/>
      <c r="BF40" s="948"/>
      <c r="BG40" s="948"/>
      <c r="BH40" s="948"/>
      <c r="BI40" s="948"/>
      <c r="BJ40" s="948"/>
      <c r="BK40" s="948"/>
      <c r="BL40" s="948"/>
      <c r="BM40" s="948"/>
      <c r="BN40" s="948"/>
      <c r="BO40" s="948"/>
      <c r="BP40" s="948"/>
      <c r="BQ40" s="948"/>
      <c r="BR40" s="948"/>
      <c r="BS40" s="948"/>
      <c r="BT40" s="948"/>
      <c r="BU40" s="948"/>
      <c r="BV40" s="948"/>
      <c r="BW40" s="948"/>
      <c r="BX40" s="948"/>
      <c r="BY40" s="948"/>
      <c r="BZ40" s="948"/>
      <c r="CA40" s="948"/>
      <c r="CB40" s="948"/>
      <c r="CC40" s="948"/>
      <c r="CD40" s="948"/>
      <c r="CE40" s="948"/>
      <c r="CF40" s="948"/>
      <c r="CG40" s="948"/>
      <c r="CH40" s="948"/>
      <c r="CI40" s="948"/>
      <c r="CJ40" s="948"/>
      <c r="CK40" s="948"/>
      <c r="CL40" s="948"/>
      <c r="CM40" s="948"/>
      <c r="CN40" s="948"/>
      <c r="CO40" s="948"/>
      <c r="CP40" s="948"/>
      <c r="CQ40" s="948"/>
      <c r="CR40" s="948"/>
      <c r="CS40" s="948"/>
      <c r="CT40" s="948"/>
      <c r="CU40" s="948"/>
      <c r="CV40" s="948"/>
      <c r="CW40" s="948"/>
      <c r="CX40" s="948"/>
      <c r="CY40" s="948"/>
      <c r="CZ40" s="948"/>
      <c r="DA40" s="948"/>
      <c r="DB40" s="948"/>
      <c r="DC40" s="948"/>
      <c r="DD40" s="948"/>
      <c r="DE40" s="948"/>
      <c r="DF40" s="948"/>
      <c r="DG40" s="948"/>
      <c r="DH40" s="948"/>
      <c r="DI40" s="948"/>
      <c r="DJ40" s="948"/>
      <c r="DK40" s="948"/>
      <c r="DL40" s="948"/>
      <c r="DM40" s="948"/>
      <c r="DN40" s="948"/>
      <c r="DO40" s="948"/>
      <c r="DP40" s="948"/>
      <c r="DQ40" s="948"/>
      <c r="DR40" s="948"/>
      <c r="DS40" s="948"/>
      <c r="DT40" s="948"/>
      <c r="DU40" s="948"/>
      <c r="DV40" s="948"/>
      <c r="DW40" s="948"/>
      <c r="DX40" s="948"/>
      <c r="DY40" s="948"/>
      <c r="DZ40" s="948"/>
      <c r="EA40" s="948"/>
      <c r="EB40" s="948"/>
      <c r="EC40" s="948"/>
      <c r="ED40" s="948"/>
      <c r="EE40" s="948"/>
      <c r="EF40" s="948"/>
      <c r="EG40" s="948"/>
      <c r="EH40" s="948"/>
      <c r="EI40" s="948"/>
      <c r="EJ40" s="948"/>
      <c r="EK40" s="948"/>
      <c r="EL40" s="948"/>
      <c r="EM40" s="948"/>
      <c r="EN40" s="948"/>
      <c r="EO40" s="948"/>
      <c r="EP40" s="948"/>
      <c r="EQ40" s="948"/>
      <c r="ER40" s="948"/>
      <c r="ES40" s="948"/>
      <c r="ET40" s="948"/>
      <c r="EU40" s="948"/>
      <c r="EV40" s="948"/>
      <c r="EW40" s="948"/>
      <c r="EX40" s="948"/>
      <c r="EY40" s="948"/>
      <c r="EZ40" s="948"/>
      <c r="FA40" s="948"/>
      <c r="FB40" s="948"/>
      <c r="FC40" s="948"/>
      <c r="FD40" s="948"/>
      <c r="FE40" s="948"/>
      <c r="FF40" s="948"/>
      <c r="FG40" s="948"/>
      <c r="FH40" s="948"/>
      <c r="FI40" s="948"/>
      <c r="FJ40" s="948"/>
      <c r="FK40" s="948"/>
      <c r="FL40" s="948"/>
      <c r="FM40" s="948"/>
      <c r="FN40" s="948"/>
      <c r="FO40" s="948"/>
      <c r="FP40" s="948"/>
      <c r="FQ40" s="948"/>
      <c r="FR40" s="948"/>
      <c r="FS40" s="948"/>
      <c r="FT40" s="948"/>
      <c r="FU40" s="948"/>
      <c r="FV40" s="948"/>
      <c r="FW40" s="948"/>
      <c r="FX40" s="948"/>
      <c r="FY40" s="948"/>
      <c r="FZ40" s="948"/>
      <c r="GA40" s="948"/>
      <c r="GB40" s="948"/>
      <c r="GC40" s="948"/>
      <c r="GD40" s="948"/>
      <c r="GE40" s="948"/>
      <c r="GF40" s="948"/>
      <c r="GG40" s="948"/>
      <c r="GH40" s="948"/>
      <c r="GI40" s="948"/>
      <c r="GJ40" s="948"/>
      <c r="GK40" s="948"/>
      <c r="GL40" s="948"/>
      <c r="GM40" s="948"/>
      <c r="GN40" s="948"/>
      <c r="GO40" s="948"/>
      <c r="GP40" s="948"/>
      <c r="GQ40" s="948"/>
      <c r="GR40" s="948"/>
      <c r="GS40" s="948"/>
      <c r="GT40" s="948"/>
      <c r="GU40" s="948"/>
      <c r="GV40" s="948"/>
      <c r="GW40" s="948"/>
      <c r="GX40" s="948"/>
      <c r="GY40" s="948"/>
      <c r="GZ40" s="948"/>
      <c r="HA40" s="948"/>
      <c r="HB40" s="948"/>
      <c r="HC40" s="948"/>
      <c r="HD40" s="948"/>
      <c r="HE40" s="948"/>
      <c r="HF40" s="948"/>
      <c r="HG40" s="948"/>
      <c r="HH40" s="948"/>
      <c r="HI40" s="948"/>
      <c r="HJ40" s="948"/>
      <c r="HK40" s="948"/>
      <c r="HL40" s="948"/>
      <c r="HM40" s="948"/>
      <c r="HN40" s="948"/>
      <c r="HO40" s="948"/>
      <c r="HP40" s="948"/>
      <c r="HQ40" s="948"/>
      <c r="HR40" s="948"/>
      <c r="HS40" s="948"/>
      <c r="HT40" s="948"/>
      <c r="HU40" s="948"/>
      <c r="HV40" s="948"/>
      <c r="HW40" s="948"/>
      <c r="HX40" s="948"/>
      <c r="HY40" s="948"/>
      <c r="HZ40" s="948"/>
      <c r="IA40" s="948"/>
      <c r="IB40" s="948"/>
      <c r="IC40" s="948"/>
      <c r="ID40" s="948"/>
      <c r="IE40" s="948"/>
      <c r="IF40" s="948"/>
      <c r="IG40" s="948"/>
      <c r="IH40" s="948"/>
      <c r="II40" s="948"/>
      <c r="IJ40" s="948"/>
      <c r="IK40" s="948"/>
      <c r="IL40" s="948"/>
      <c r="IM40" s="948"/>
      <c r="IN40" s="948"/>
      <c r="IO40" s="948"/>
      <c r="IP40" s="948"/>
      <c r="IQ40" s="948"/>
      <c r="IR40" s="948"/>
      <c r="IS40" s="949"/>
    </row>
    <row r="41" spans="1:253" s="950" customFormat="1" ht="12.75" customHeight="1">
      <c r="A41" s="955" t="s">
        <v>281</v>
      </c>
      <c r="B41" s="956" t="s">
        <v>322</v>
      </c>
      <c r="C41" s="957" t="s">
        <v>322</v>
      </c>
      <c r="D41" s="957" t="s">
        <v>323</v>
      </c>
      <c r="E41" s="956" t="s">
        <v>322</v>
      </c>
      <c r="F41" s="957" t="s">
        <v>322</v>
      </c>
      <c r="G41" s="957" t="s">
        <v>323</v>
      </c>
      <c r="H41" s="956" t="s">
        <v>322</v>
      </c>
      <c r="I41" s="957" t="s">
        <v>322</v>
      </c>
      <c r="J41" s="957" t="s">
        <v>323</v>
      </c>
      <c r="K41" s="948"/>
      <c r="L41" s="948"/>
      <c r="M41" s="948"/>
      <c r="N41" s="948"/>
      <c r="O41" s="948"/>
      <c r="P41" s="948"/>
      <c r="Q41" s="948"/>
      <c r="R41" s="948"/>
      <c r="S41" s="948"/>
      <c r="T41" s="948"/>
      <c r="U41" s="948"/>
      <c r="V41" s="948"/>
      <c r="W41" s="948"/>
      <c r="X41" s="948"/>
      <c r="Y41" s="948"/>
      <c r="Z41" s="948"/>
      <c r="AA41" s="948"/>
      <c r="AB41" s="948"/>
      <c r="AC41" s="948"/>
      <c r="AD41" s="948"/>
      <c r="AE41" s="948"/>
      <c r="AF41" s="948"/>
      <c r="AG41" s="948"/>
      <c r="AH41" s="948"/>
      <c r="AI41" s="948"/>
      <c r="AJ41" s="948"/>
      <c r="AK41" s="948"/>
      <c r="AL41" s="948"/>
      <c r="AM41" s="948"/>
      <c r="AN41" s="948"/>
      <c r="AO41" s="948"/>
      <c r="AP41" s="948"/>
      <c r="AQ41" s="948"/>
      <c r="AR41" s="948"/>
      <c r="AS41" s="948"/>
      <c r="AT41" s="948"/>
      <c r="AU41" s="948"/>
      <c r="AV41" s="948"/>
      <c r="AW41" s="948"/>
      <c r="AX41" s="948"/>
      <c r="AY41" s="948"/>
      <c r="AZ41" s="948"/>
      <c r="BA41" s="948"/>
      <c r="BB41" s="948"/>
      <c r="BC41" s="948"/>
      <c r="BD41" s="948"/>
      <c r="BE41" s="948"/>
      <c r="BF41" s="948"/>
      <c r="BG41" s="948"/>
      <c r="BH41" s="948"/>
      <c r="BI41" s="948"/>
      <c r="BJ41" s="948"/>
      <c r="BK41" s="948"/>
      <c r="BL41" s="948"/>
      <c r="BM41" s="948"/>
      <c r="BN41" s="948"/>
      <c r="BO41" s="948"/>
      <c r="BP41" s="948"/>
      <c r="BQ41" s="948"/>
      <c r="BR41" s="948"/>
      <c r="BS41" s="948"/>
      <c r="BT41" s="948"/>
      <c r="BU41" s="948"/>
      <c r="BV41" s="948"/>
      <c r="BW41" s="948"/>
      <c r="BX41" s="948"/>
      <c r="BY41" s="948"/>
      <c r="BZ41" s="948"/>
      <c r="CA41" s="948"/>
      <c r="CB41" s="948"/>
      <c r="CC41" s="948"/>
      <c r="CD41" s="948"/>
      <c r="CE41" s="948"/>
      <c r="CF41" s="948"/>
      <c r="CG41" s="948"/>
      <c r="CH41" s="948"/>
      <c r="CI41" s="948"/>
      <c r="CJ41" s="948"/>
      <c r="CK41" s="948"/>
      <c r="CL41" s="948"/>
      <c r="CM41" s="948"/>
      <c r="CN41" s="948"/>
      <c r="CO41" s="948"/>
      <c r="CP41" s="948"/>
      <c r="CQ41" s="948"/>
      <c r="CR41" s="948"/>
      <c r="CS41" s="948"/>
      <c r="CT41" s="948"/>
      <c r="CU41" s="948"/>
      <c r="CV41" s="948"/>
      <c r="CW41" s="948"/>
      <c r="CX41" s="948"/>
      <c r="CY41" s="948"/>
      <c r="CZ41" s="948"/>
      <c r="DA41" s="948"/>
      <c r="DB41" s="948"/>
      <c r="DC41" s="948"/>
      <c r="DD41" s="948"/>
      <c r="DE41" s="948"/>
      <c r="DF41" s="948"/>
      <c r="DG41" s="948"/>
      <c r="DH41" s="948"/>
      <c r="DI41" s="948"/>
      <c r="DJ41" s="948"/>
      <c r="DK41" s="948"/>
      <c r="DL41" s="948"/>
      <c r="DM41" s="948"/>
      <c r="DN41" s="948"/>
      <c r="DO41" s="948"/>
      <c r="DP41" s="948"/>
      <c r="DQ41" s="948"/>
      <c r="DR41" s="948"/>
      <c r="DS41" s="948"/>
      <c r="DT41" s="948"/>
      <c r="DU41" s="948"/>
      <c r="DV41" s="948"/>
      <c r="DW41" s="948"/>
      <c r="DX41" s="948"/>
      <c r="DY41" s="948"/>
      <c r="DZ41" s="948"/>
      <c r="EA41" s="948"/>
      <c r="EB41" s="948"/>
      <c r="EC41" s="948"/>
      <c r="ED41" s="948"/>
      <c r="EE41" s="948"/>
      <c r="EF41" s="948"/>
      <c r="EG41" s="948"/>
      <c r="EH41" s="948"/>
      <c r="EI41" s="948"/>
      <c r="EJ41" s="948"/>
      <c r="EK41" s="948"/>
      <c r="EL41" s="948"/>
      <c r="EM41" s="948"/>
      <c r="EN41" s="948"/>
      <c r="EO41" s="948"/>
      <c r="EP41" s="948"/>
      <c r="EQ41" s="948"/>
      <c r="ER41" s="948"/>
      <c r="ES41" s="948"/>
      <c r="ET41" s="948"/>
      <c r="EU41" s="948"/>
      <c r="EV41" s="948"/>
      <c r="EW41" s="948"/>
      <c r="EX41" s="948"/>
      <c r="EY41" s="948"/>
      <c r="EZ41" s="948"/>
      <c r="FA41" s="948"/>
      <c r="FB41" s="948"/>
      <c r="FC41" s="948"/>
      <c r="FD41" s="948"/>
      <c r="FE41" s="948"/>
      <c r="FF41" s="948"/>
      <c r="FG41" s="948"/>
      <c r="FH41" s="948"/>
      <c r="FI41" s="948"/>
      <c r="FJ41" s="948"/>
      <c r="FK41" s="948"/>
      <c r="FL41" s="948"/>
      <c r="FM41" s="948"/>
      <c r="FN41" s="948"/>
      <c r="FO41" s="948"/>
      <c r="FP41" s="948"/>
      <c r="FQ41" s="948"/>
      <c r="FR41" s="948"/>
      <c r="FS41" s="948"/>
      <c r="FT41" s="948"/>
      <c r="FU41" s="948"/>
      <c r="FV41" s="948"/>
      <c r="FW41" s="948"/>
      <c r="FX41" s="948"/>
      <c r="FY41" s="948"/>
      <c r="FZ41" s="948"/>
      <c r="GA41" s="948"/>
      <c r="GB41" s="948"/>
      <c r="GC41" s="948"/>
      <c r="GD41" s="948"/>
      <c r="GE41" s="948"/>
      <c r="GF41" s="948"/>
      <c r="GG41" s="948"/>
      <c r="GH41" s="948"/>
      <c r="GI41" s="948"/>
      <c r="GJ41" s="948"/>
      <c r="GK41" s="948"/>
      <c r="GL41" s="948"/>
      <c r="GM41" s="948"/>
      <c r="GN41" s="948"/>
      <c r="GO41" s="948"/>
      <c r="GP41" s="948"/>
      <c r="GQ41" s="948"/>
      <c r="GR41" s="948"/>
      <c r="GS41" s="948"/>
      <c r="GT41" s="948"/>
      <c r="GU41" s="948"/>
      <c r="GV41" s="948"/>
      <c r="GW41" s="948"/>
      <c r="GX41" s="948"/>
      <c r="GY41" s="948"/>
      <c r="GZ41" s="948"/>
      <c r="HA41" s="948"/>
      <c r="HB41" s="948"/>
      <c r="HC41" s="948"/>
      <c r="HD41" s="948"/>
      <c r="HE41" s="948"/>
      <c r="HF41" s="948"/>
      <c r="HG41" s="948"/>
      <c r="HH41" s="948"/>
      <c r="HI41" s="948"/>
      <c r="HJ41" s="948"/>
      <c r="HK41" s="948"/>
      <c r="HL41" s="948"/>
      <c r="HM41" s="948"/>
      <c r="HN41" s="948"/>
      <c r="HO41" s="948"/>
      <c r="HP41" s="948"/>
      <c r="HQ41" s="948"/>
      <c r="HR41" s="948"/>
      <c r="HS41" s="948"/>
      <c r="HT41" s="948"/>
      <c r="HU41" s="948"/>
      <c r="HV41" s="948"/>
      <c r="HW41" s="948"/>
      <c r="HX41" s="948"/>
      <c r="HY41" s="948"/>
      <c r="HZ41" s="948"/>
      <c r="IA41" s="948"/>
      <c r="IB41" s="948"/>
      <c r="IC41" s="948"/>
      <c r="ID41" s="948"/>
      <c r="IE41" s="948"/>
      <c r="IF41" s="948"/>
      <c r="IG41" s="948"/>
      <c r="IH41" s="948"/>
      <c r="II41" s="948"/>
      <c r="IJ41" s="948"/>
      <c r="IK41" s="948"/>
      <c r="IL41" s="948"/>
      <c r="IM41" s="948"/>
      <c r="IN41" s="948"/>
      <c r="IO41" s="948"/>
      <c r="IP41" s="948"/>
      <c r="IQ41" s="948"/>
      <c r="IR41" s="948"/>
      <c r="IS41" s="949"/>
    </row>
    <row r="42" spans="1:253" s="950" customFormat="1" ht="12" customHeight="1">
      <c r="A42" s="958" t="s">
        <v>671</v>
      </c>
      <c r="B42" s="959">
        <v>3907.0514037299999</v>
      </c>
      <c r="C42" s="960">
        <v>4162.3579481799998</v>
      </c>
      <c r="D42" s="961">
        <v>4502.3542629800004</v>
      </c>
      <c r="E42" s="959">
        <v>-1617.4592722799998</v>
      </c>
      <c r="F42" s="960">
        <v>-1693.66983452</v>
      </c>
      <c r="G42" s="961">
        <v>-1841.09325315</v>
      </c>
      <c r="H42" s="959">
        <v>2289.5921314500001</v>
      </c>
      <c r="I42" s="960">
        <v>2468.68811366</v>
      </c>
      <c r="J42" s="960">
        <v>2661.2610098300001</v>
      </c>
      <c r="K42" s="948"/>
      <c r="L42" s="948"/>
      <c r="M42" s="948"/>
      <c r="N42" s="948"/>
      <c r="O42" s="948"/>
      <c r="P42" s="948"/>
      <c r="Q42" s="948"/>
      <c r="R42" s="948"/>
      <c r="S42" s="948"/>
      <c r="T42" s="948"/>
      <c r="U42" s="948"/>
      <c r="V42" s="948"/>
      <c r="W42" s="948"/>
      <c r="X42" s="948"/>
      <c r="Y42" s="948"/>
      <c r="Z42" s="948"/>
      <c r="AA42" s="948"/>
      <c r="AB42" s="948"/>
      <c r="AC42" s="948"/>
      <c r="AD42" s="948"/>
      <c r="AE42" s="948"/>
      <c r="AF42" s="948"/>
      <c r="AG42" s="948"/>
      <c r="AH42" s="948"/>
      <c r="AI42" s="948"/>
      <c r="AJ42" s="948"/>
      <c r="AK42" s="948"/>
      <c r="AL42" s="948"/>
      <c r="AM42" s="948"/>
      <c r="AN42" s="948"/>
      <c r="AO42" s="948"/>
      <c r="AP42" s="948"/>
      <c r="AQ42" s="948"/>
      <c r="AR42" s="948"/>
      <c r="AS42" s="948"/>
      <c r="AT42" s="948"/>
      <c r="AU42" s="948"/>
      <c r="AV42" s="948"/>
      <c r="AW42" s="948"/>
      <c r="AX42" s="948"/>
      <c r="AY42" s="948"/>
      <c r="AZ42" s="948"/>
      <c r="BA42" s="948"/>
      <c r="BB42" s="948"/>
      <c r="BC42" s="948"/>
      <c r="BD42" s="948"/>
      <c r="BE42" s="948"/>
      <c r="BF42" s="948"/>
      <c r="BG42" s="948"/>
      <c r="BH42" s="948"/>
      <c r="BI42" s="948"/>
      <c r="BJ42" s="948"/>
      <c r="BK42" s="948"/>
      <c r="BL42" s="948"/>
      <c r="BM42" s="948"/>
      <c r="BN42" s="948"/>
      <c r="BO42" s="948"/>
      <c r="BP42" s="948"/>
      <c r="BQ42" s="948"/>
      <c r="BR42" s="948"/>
      <c r="BS42" s="948"/>
      <c r="BT42" s="948"/>
      <c r="BU42" s="948"/>
      <c r="BV42" s="948"/>
      <c r="BW42" s="948"/>
      <c r="BX42" s="948"/>
      <c r="BY42" s="948"/>
      <c r="BZ42" s="948"/>
      <c r="CA42" s="948"/>
      <c r="CB42" s="948"/>
      <c r="CC42" s="948"/>
      <c r="CD42" s="948"/>
      <c r="CE42" s="948"/>
      <c r="CF42" s="948"/>
      <c r="CG42" s="948"/>
      <c r="CH42" s="948"/>
      <c r="CI42" s="948"/>
      <c r="CJ42" s="948"/>
      <c r="CK42" s="948"/>
      <c r="CL42" s="948"/>
      <c r="CM42" s="948"/>
      <c r="CN42" s="948"/>
      <c r="CO42" s="948"/>
      <c r="CP42" s="948"/>
      <c r="CQ42" s="948"/>
      <c r="CR42" s="948"/>
      <c r="CS42" s="948"/>
      <c r="CT42" s="948"/>
      <c r="CU42" s="948"/>
      <c r="CV42" s="948"/>
      <c r="CW42" s="948"/>
      <c r="CX42" s="948"/>
      <c r="CY42" s="948"/>
      <c r="CZ42" s="948"/>
      <c r="DA42" s="948"/>
      <c r="DB42" s="948"/>
      <c r="DC42" s="948"/>
      <c r="DD42" s="948"/>
      <c r="DE42" s="948"/>
      <c r="DF42" s="948"/>
      <c r="DG42" s="948"/>
      <c r="DH42" s="948"/>
      <c r="DI42" s="948"/>
      <c r="DJ42" s="948"/>
      <c r="DK42" s="948"/>
      <c r="DL42" s="948"/>
      <c r="DM42" s="948"/>
      <c r="DN42" s="948"/>
      <c r="DO42" s="948"/>
      <c r="DP42" s="948"/>
      <c r="DQ42" s="948"/>
      <c r="DR42" s="948"/>
      <c r="DS42" s="948"/>
      <c r="DT42" s="948"/>
      <c r="DU42" s="948"/>
      <c r="DV42" s="948"/>
      <c r="DW42" s="948"/>
      <c r="DX42" s="948"/>
      <c r="DY42" s="948"/>
      <c r="DZ42" s="948"/>
      <c r="EA42" s="948"/>
      <c r="EB42" s="948"/>
      <c r="EC42" s="948"/>
      <c r="ED42" s="948"/>
      <c r="EE42" s="948"/>
      <c r="EF42" s="948"/>
      <c r="EG42" s="948"/>
      <c r="EH42" s="948"/>
      <c r="EI42" s="948"/>
      <c r="EJ42" s="948"/>
      <c r="EK42" s="948"/>
      <c r="EL42" s="948"/>
      <c r="EM42" s="948"/>
      <c r="EN42" s="948"/>
      <c r="EO42" s="948"/>
      <c r="EP42" s="948"/>
      <c r="EQ42" s="948"/>
      <c r="ER42" s="948"/>
      <c r="ES42" s="948"/>
      <c r="ET42" s="948"/>
      <c r="EU42" s="948"/>
      <c r="EV42" s="948"/>
      <c r="EW42" s="948"/>
      <c r="EX42" s="948"/>
      <c r="EY42" s="948"/>
      <c r="EZ42" s="948"/>
      <c r="FA42" s="948"/>
      <c r="FB42" s="948"/>
      <c r="FC42" s="948"/>
      <c r="FD42" s="948"/>
      <c r="FE42" s="948"/>
      <c r="FF42" s="948"/>
      <c r="FG42" s="948"/>
      <c r="FH42" s="948"/>
      <c r="FI42" s="948"/>
      <c r="FJ42" s="948"/>
      <c r="FK42" s="948"/>
      <c r="FL42" s="948"/>
      <c r="FM42" s="948"/>
      <c r="FN42" s="948"/>
      <c r="FO42" s="948"/>
      <c r="FP42" s="948"/>
      <c r="FQ42" s="948"/>
      <c r="FR42" s="948"/>
      <c r="FS42" s="948"/>
      <c r="FT42" s="948"/>
      <c r="FU42" s="948"/>
      <c r="FV42" s="948"/>
      <c r="FW42" s="948"/>
      <c r="FX42" s="948"/>
      <c r="FY42" s="948"/>
      <c r="FZ42" s="948"/>
      <c r="GA42" s="948"/>
      <c r="GB42" s="948"/>
      <c r="GC42" s="948"/>
      <c r="GD42" s="948"/>
      <c r="GE42" s="948"/>
      <c r="GF42" s="948"/>
      <c r="GG42" s="948"/>
      <c r="GH42" s="948"/>
      <c r="GI42" s="948"/>
      <c r="GJ42" s="948"/>
      <c r="GK42" s="948"/>
      <c r="GL42" s="948"/>
      <c r="GM42" s="948"/>
      <c r="GN42" s="948"/>
      <c r="GO42" s="948"/>
      <c r="GP42" s="948"/>
      <c r="GQ42" s="948"/>
      <c r="GR42" s="948"/>
      <c r="GS42" s="948"/>
      <c r="GT42" s="948"/>
      <c r="GU42" s="948"/>
      <c r="GV42" s="948"/>
      <c r="GW42" s="948"/>
      <c r="GX42" s="948"/>
      <c r="GY42" s="948"/>
      <c r="GZ42" s="948"/>
      <c r="HA42" s="948"/>
      <c r="HB42" s="948"/>
      <c r="HC42" s="948"/>
      <c r="HD42" s="948"/>
      <c r="HE42" s="948"/>
      <c r="HF42" s="948"/>
      <c r="HG42" s="948"/>
      <c r="HH42" s="948"/>
      <c r="HI42" s="948"/>
      <c r="HJ42" s="948"/>
      <c r="HK42" s="948"/>
      <c r="HL42" s="948"/>
      <c r="HM42" s="948"/>
      <c r="HN42" s="948"/>
      <c r="HO42" s="948"/>
      <c r="HP42" s="948"/>
      <c r="HQ42" s="948"/>
      <c r="HR42" s="948"/>
      <c r="HS42" s="948"/>
      <c r="HT42" s="948"/>
      <c r="HU42" s="948"/>
      <c r="HV42" s="948"/>
      <c r="HW42" s="948"/>
      <c r="HX42" s="948"/>
      <c r="HY42" s="948"/>
      <c r="HZ42" s="948"/>
      <c r="IA42" s="948"/>
      <c r="IB42" s="948"/>
      <c r="IC42" s="948"/>
      <c r="ID42" s="948"/>
      <c r="IE42" s="948"/>
      <c r="IF42" s="948"/>
      <c r="IG42" s="948"/>
      <c r="IH42" s="948"/>
      <c r="II42" s="948"/>
      <c r="IJ42" s="948"/>
      <c r="IK42" s="948"/>
      <c r="IL42" s="948"/>
      <c r="IM42" s="948"/>
      <c r="IN42" s="948"/>
      <c r="IO42" s="948"/>
      <c r="IP42" s="948"/>
      <c r="IQ42" s="948"/>
      <c r="IR42" s="948"/>
      <c r="IS42" s="949"/>
    </row>
    <row r="43" spans="1:253" s="950" customFormat="1" ht="12" customHeight="1">
      <c r="A43" s="962" t="s">
        <v>709</v>
      </c>
      <c r="B43" s="959">
        <v>4995.0160046592</v>
      </c>
      <c r="C43" s="960">
        <v>4269.2956083004992</v>
      </c>
      <c r="D43" s="961">
        <v>3664.8411890133002</v>
      </c>
      <c r="E43" s="959">
        <v>-2247.4727041487999</v>
      </c>
      <c r="F43" s="960">
        <v>-2084.1250782672</v>
      </c>
      <c r="G43" s="961">
        <v>-1619.8528284698</v>
      </c>
      <c r="H43" s="959">
        <v>2747.5433005104001</v>
      </c>
      <c r="I43" s="960">
        <v>2185.1705300333001</v>
      </c>
      <c r="J43" s="960">
        <v>2044.9883605435002</v>
      </c>
      <c r="K43" s="948"/>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8"/>
      <c r="AI43" s="948"/>
      <c r="AJ43" s="948"/>
      <c r="AK43" s="948"/>
      <c r="AL43" s="948"/>
      <c r="AM43" s="948"/>
      <c r="AN43" s="948"/>
      <c r="AO43" s="948"/>
      <c r="AP43" s="948"/>
      <c r="AQ43" s="948"/>
      <c r="AR43" s="948"/>
      <c r="AS43" s="948"/>
      <c r="AT43" s="948"/>
      <c r="AU43" s="948"/>
      <c r="AV43" s="948"/>
      <c r="AW43" s="948"/>
      <c r="AX43" s="948"/>
      <c r="AY43" s="948"/>
      <c r="AZ43" s="948"/>
      <c r="BA43" s="948"/>
      <c r="BB43" s="948"/>
      <c r="BC43" s="948"/>
      <c r="BD43" s="948"/>
      <c r="BE43" s="948"/>
      <c r="BF43" s="948"/>
      <c r="BG43" s="948"/>
      <c r="BH43" s="948"/>
      <c r="BI43" s="948"/>
      <c r="BJ43" s="948"/>
      <c r="BK43" s="948"/>
      <c r="BL43" s="948"/>
      <c r="BM43" s="948"/>
      <c r="BN43" s="948"/>
      <c r="BO43" s="948"/>
      <c r="BP43" s="948"/>
      <c r="BQ43" s="948"/>
      <c r="BR43" s="948"/>
      <c r="BS43" s="948"/>
      <c r="BT43" s="948"/>
      <c r="BU43" s="948"/>
      <c r="BV43" s="948"/>
      <c r="BW43" s="948"/>
      <c r="BX43" s="948"/>
      <c r="BY43" s="948"/>
      <c r="BZ43" s="948"/>
      <c r="CA43" s="948"/>
      <c r="CB43" s="948"/>
      <c r="CC43" s="948"/>
      <c r="CD43" s="948"/>
      <c r="CE43" s="948"/>
      <c r="CF43" s="948"/>
      <c r="CG43" s="948"/>
      <c r="CH43" s="948"/>
      <c r="CI43" s="948"/>
      <c r="CJ43" s="948"/>
      <c r="CK43" s="948"/>
      <c r="CL43" s="948"/>
      <c r="CM43" s="948"/>
      <c r="CN43" s="948"/>
      <c r="CO43" s="948"/>
      <c r="CP43" s="948"/>
      <c r="CQ43" s="948"/>
      <c r="CR43" s="948"/>
      <c r="CS43" s="948"/>
      <c r="CT43" s="948"/>
      <c r="CU43" s="948"/>
      <c r="CV43" s="948"/>
      <c r="CW43" s="948"/>
      <c r="CX43" s="948"/>
      <c r="CY43" s="948"/>
      <c r="CZ43" s="948"/>
      <c r="DA43" s="948"/>
      <c r="DB43" s="948"/>
      <c r="DC43" s="948"/>
      <c r="DD43" s="948"/>
      <c r="DE43" s="948"/>
      <c r="DF43" s="948"/>
      <c r="DG43" s="948"/>
      <c r="DH43" s="948"/>
      <c r="DI43" s="948"/>
      <c r="DJ43" s="948"/>
      <c r="DK43" s="948"/>
      <c r="DL43" s="948"/>
      <c r="DM43" s="948"/>
      <c r="DN43" s="948"/>
      <c r="DO43" s="948"/>
      <c r="DP43" s="948"/>
      <c r="DQ43" s="948"/>
      <c r="DR43" s="948"/>
      <c r="DS43" s="948"/>
      <c r="DT43" s="948"/>
      <c r="DU43" s="948"/>
      <c r="DV43" s="948"/>
      <c r="DW43" s="948"/>
      <c r="DX43" s="948"/>
      <c r="DY43" s="948"/>
      <c r="DZ43" s="948"/>
      <c r="EA43" s="948"/>
      <c r="EB43" s="948"/>
      <c r="EC43" s="948"/>
      <c r="ED43" s="948"/>
      <c r="EE43" s="948"/>
      <c r="EF43" s="948"/>
      <c r="EG43" s="948"/>
      <c r="EH43" s="948"/>
      <c r="EI43" s="948"/>
      <c r="EJ43" s="948"/>
      <c r="EK43" s="948"/>
      <c r="EL43" s="948"/>
      <c r="EM43" s="948"/>
      <c r="EN43" s="948"/>
      <c r="EO43" s="948"/>
      <c r="EP43" s="948"/>
      <c r="EQ43" s="948"/>
      <c r="ER43" s="948"/>
      <c r="ES43" s="948"/>
      <c r="ET43" s="948"/>
      <c r="EU43" s="948"/>
      <c r="EV43" s="948"/>
      <c r="EW43" s="948"/>
      <c r="EX43" s="948"/>
      <c r="EY43" s="948"/>
      <c r="EZ43" s="948"/>
      <c r="FA43" s="948"/>
      <c r="FB43" s="948"/>
      <c r="FC43" s="948"/>
      <c r="FD43" s="948"/>
      <c r="FE43" s="948"/>
      <c r="FF43" s="948"/>
      <c r="FG43" s="948"/>
      <c r="FH43" s="948"/>
      <c r="FI43" s="948"/>
      <c r="FJ43" s="948"/>
      <c r="FK43" s="948"/>
      <c r="FL43" s="948"/>
      <c r="FM43" s="948"/>
      <c r="FN43" s="948"/>
      <c r="FO43" s="948"/>
      <c r="FP43" s="948"/>
      <c r="FQ43" s="948"/>
      <c r="FR43" s="948"/>
      <c r="FS43" s="948"/>
      <c r="FT43" s="948"/>
      <c r="FU43" s="948"/>
      <c r="FV43" s="948"/>
      <c r="FW43" s="948"/>
      <c r="FX43" s="948"/>
      <c r="FY43" s="948"/>
      <c r="FZ43" s="948"/>
      <c r="GA43" s="948"/>
      <c r="GB43" s="948"/>
      <c r="GC43" s="948"/>
      <c r="GD43" s="948"/>
      <c r="GE43" s="948"/>
      <c r="GF43" s="948"/>
      <c r="GG43" s="948"/>
      <c r="GH43" s="948"/>
      <c r="GI43" s="948"/>
      <c r="GJ43" s="948"/>
      <c r="GK43" s="948"/>
      <c r="GL43" s="948"/>
      <c r="GM43" s="948"/>
      <c r="GN43" s="948"/>
      <c r="GO43" s="948"/>
      <c r="GP43" s="948"/>
      <c r="GQ43" s="948"/>
      <c r="GR43" s="948"/>
      <c r="GS43" s="948"/>
      <c r="GT43" s="948"/>
      <c r="GU43" s="948"/>
      <c r="GV43" s="948"/>
      <c r="GW43" s="948"/>
      <c r="GX43" s="948"/>
      <c r="GY43" s="948"/>
      <c r="GZ43" s="948"/>
      <c r="HA43" s="948"/>
      <c r="HB43" s="948"/>
      <c r="HC43" s="948"/>
      <c r="HD43" s="948"/>
      <c r="HE43" s="948"/>
      <c r="HF43" s="948"/>
      <c r="HG43" s="948"/>
      <c r="HH43" s="948"/>
      <c r="HI43" s="948"/>
      <c r="HJ43" s="948"/>
      <c r="HK43" s="948"/>
      <c r="HL43" s="948"/>
      <c r="HM43" s="948"/>
      <c r="HN43" s="948"/>
      <c r="HO43" s="948"/>
      <c r="HP43" s="948"/>
      <c r="HQ43" s="948"/>
      <c r="HR43" s="948"/>
      <c r="HS43" s="948"/>
      <c r="HT43" s="948"/>
      <c r="HU43" s="948"/>
      <c r="HV43" s="948"/>
      <c r="HW43" s="948"/>
      <c r="HX43" s="948"/>
      <c r="HY43" s="948"/>
      <c r="HZ43" s="948"/>
      <c r="IA43" s="948"/>
      <c r="IB43" s="948"/>
      <c r="IC43" s="948"/>
      <c r="ID43" s="948"/>
      <c r="IE43" s="948"/>
      <c r="IF43" s="948"/>
      <c r="IG43" s="948"/>
      <c r="IH43" s="948"/>
      <c r="II43" s="948"/>
      <c r="IJ43" s="948"/>
      <c r="IK43" s="948"/>
      <c r="IL43" s="948"/>
      <c r="IM43" s="948"/>
      <c r="IN43" s="948"/>
      <c r="IO43" s="948"/>
      <c r="IP43" s="948"/>
      <c r="IQ43" s="948"/>
      <c r="IR43" s="948"/>
      <c r="IS43" s="949"/>
    </row>
    <row r="44" spans="1:253" s="950" customFormat="1" ht="12" customHeight="1">
      <c r="A44" s="962" t="s">
        <v>673</v>
      </c>
      <c r="B44" s="959">
        <v>2759.6271919220999</v>
      </c>
      <c r="C44" s="960">
        <v>2940.7525817000001</v>
      </c>
      <c r="D44" s="961">
        <v>3715.5305422820002</v>
      </c>
      <c r="E44" s="959">
        <v>-933.75997283000004</v>
      </c>
      <c r="F44" s="960">
        <v>-1231.1849426700001</v>
      </c>
      <c r="G44" s="961">
        <v>-1426.3522058335</v>
      </c>
      <c r="H44" s="959">
        <v>1825.8672190921</v>
      </c>
      <c r="I44" s="960">
        <v>1709.56763903</v>
      </c>
      <c r="J44" s="960">
        <v>2289.1783364485</v>
      </c>
      <c r="K44" s="948"/>
      <c r="L44" s="948"/>
      <c r="M44" s="948"/>
      <c r="N44" s="948"/>
      <c r="O44" s="948"/>
      <c r="P44" s="948"/>
      <c r="Q44" s="948"/>
      <c r="R44" s="948"/>
      <c r="S44" s="948"/>
      <c r="T44" s="948"/>
      <c r="U44" s="948"/>
      <c r="V44" s="948"/>
      <c r="W44" s="948"/>
      <c r="X44" s="948"/>
      <c r="Y44" s="948"/>
      <c r="Z44" s="948"/>
      <c r="AA44" s="948"/>
      <c r="AB44" s="948"/>
      <c r="AC44" s="948"/>
      <c r="AD44" s="948"/>
      <c r="AE44" s="948"/>
      <c r="AF44" s="948"/>
      <c r="AG44" s="948"/>
      <c r="AH44" s="948"/>
      <c r="AI44" s="948"/>
      <c r="AJ44" s="948"/>
      <c r="AK44" s="948"/>
      <c r="AL44" s="948"/>
      <c r="AM44" s="948"/>
      <c r="AN44" s="948"/>
      <c r="AO44" s="948"/>
      <c r="AP44" s="948"/>
      <c r="AQ44" s="948"/>
      <c r="AR44" s="948"/>
      <c r="AS44" s="948"/>
      <c r="AT44" s="948"/>
      <c r="AU44" s="948"/>
      <c r="AV44" s="948"/>
      <c r="AW44" s="948"/>
      <c r="AX44" s="948"/>
      <c r="AY44" s="948"/>
      <c r="AZ44" s="948"/>
      <c r="BA44" s="948"/>
      <c r="BB44" s="948"/>
      <c r="BC44" s="948"/>
      <c r="BD44" s="948"/>
      <c r="BE44" s="948"/>
      <c r="BF44" s="948"/>
      <c r="BG44" s="948"/>
      <c r="BH44" s="948"/>
      <c r="BI44" s="948"/>
      <c r="BJ44" s="948"/>
      <c r="BK44" s="948"/>
      <c r="BL44" s="948"/>
      <c r="BM44" s="948"/>
      <c r="BN44" s="948"/>
      <c r="BO44" s="948"/>
      <c r="BP44" s="948"/>
      <c r="BQ44" s="948"/>
      <c r="BR44" s="948"/>
      <c r="BS44" s="948"/>
      <c r="BT44" s="948"/>
      <c r="BU44" s="948"/>
      <c r="BV44" s="948"/>
      <c r="BW44" s="948"/>
      <c r="BX44" s="948"/>
      <c r="BY44" s="948"/>
      <c r="BZ44" s="948"/>
      <c r="CA44" s="948"/>
      <c r="CB44" s="948"/>
      <c r="CC44" s="948"/>
      <c r="CD44" s="948"/>
      <c r="CE44" s="948"/>
      <c r="CF44" s="948"/>
      <c r="CG44" s="948"/>
      <c r="CH44" s="948"/>
      <c r="CI44" s="948"/>
      <c r="CJ44" s="948"/>
      <c r="CK44" s="948"/>
      <c r="CL44" s="948"/>
      <c r="CM44" s="948"/>
      <c r="CN44" s="948"/>
      <c r="CO44" s="948"/>
      <c r="CP44" s="948"/>
      <c r="CQ44" s="948"/>
      <c r="CR44" s="948"/>
      <c r="CS44" s="948"/>
      <c r="CT44" s="948"/>
      <c r="CU44" s="948"/>
      <c r="CV44" s="948"/>
      <c r="CW44" s="948"/>
      <c r="CX44" s="948"/>
      <c r="CY44" s="948"/>
      <c r="CZ44" s="948"/>
      <c r="DA44" s="948"/>
      <c r="DB44" s="948"/>
      <c r="DC44" s="948"/>
      <c r="DD44" s="948"/>
      <c r="DE44" s="948"/>
      <c r="DF44" s="948"/>
      <c r="DG44" s="948"/>
      <c r="DH44" s="948"/>
      <c r="DI44" s="948"/>
      <c r="DJ44" s="948"/>
      <c r="DK44" s="948"/>
      <c r="DL44" s="948"/>
      <c r="DM44" s="948"/>
      <c r="DN44" s="948"/>
      <c r="DO44" s="948"/>
      <c r="DP44" s="948"/>
      <c r="DQ44" s="948"/>
      <c r="DR44" s="948"/>
      <c r="DS44" s="948"/>
      <c r="DT44" s="948"/>
      <c r="DU44" s="948"/>
      <c r="DV44" s="948"/>
      <c r="DW44" s="948"/>
      <c r="DX44" s="948"/>
      <c r="DY44" s="948"/>
      <c r="DZ44" s="948"/>
      <c r="EA44" s="948"/>
      <c r="EB44" s="948"/>
      <c r="EC44" s="948"/>
      <c r="ED44" s="948"/>
      <c r="EE44" s="948"/>
      <c r="EF44" s="948"/>
      <c r="EG44" s="948"/>
      <c r="EH44" s="948"/>
      <c r="EI44" s="948"/>
      <c r="EJ44" s="948"/>
      <c r="EK44" s="948"/>
      <c r="EL44" s="948"/>
      <c r="EM44" s="948"/>
      <c r="EN44" s="948"/>
      <c r="EO44" s="948"/>
      <c r="EP44" s="948"/>
      <c r="EQ44" s="948"/>
      <c r="ER44" s="948"/>
      <c r="ES44" s="948"/>
      <c r="ET44" s="948"/>
      <c r="EU44" s="948"/>
      <c r="EV44" s="948"/>
      <c r="EW44" s="948"/>
      <c r="EX44" s="948"/>
      <c r="EY44" s="948"/>
      <c r="EZ44" s="948"/>
      <c r="FA44" s="948"/>
      <c r="FB44" s="948"/>
      <c r="FC44" s="948"/>
      <c r="FD44" s="948"/>
      <c r="FE44" s="948"/>
      <c r="FF44" s="948"/>
      <c r="FG44" s="948"/>
      <c r="FH44" s="948"/>
      <c r="FI44" s="948"/>
      <c r="FJ44" s="948"/>
      <c r="FK44" s="948"/>
      <c r="FL44" s="948"/>
      <c r="FM44" s="948"/>
      <c r="FN44" s="948"/>
      <c r="FO44" s="948"/>
      <c r="FP44" s="948"/>
      <c r="FQ44" s="948"/>
      <c r="FR44" s="948"/>
      <c r="FS44" s="948"/>
      <c r="FT44" s="948"/>
      <c r="FU44" s="948"/>
      <c r="FV44" s="948"/>
      <c r="FW44" s="948"/>
      <c r="FX44" s="948"/>
      <c r="FY44" s="948"/>
      <c r="FZ44" s="948"/>
      <c r="GA44" s="948"/>
      <c r="GB44" s="948"/>
      <c r="GC44" s="948"/>
      <c r="GD44" s="948"/>
      <c r="GE44" s="948"/>
      <c r="GF44" s="948"/>
      <c r="GG44" s="948"/>
      <c r="GH44" s="948"/>
      <c r="GI44" s="948"/>
      <c r="GJ44" s="948"/>
      <c r="GK44" s="948"/>
      <c r="GL44" s="948"/>
      <c r="GM44" s="948"/>
      <c r="GN44" s="948"/>
      <c r="GO44" s="948"/>
      <c r="GP44" s="948"/>
      <c r="GQ44" s="948"/>
      <c r="GR44" s="948"/>
      <c r="GS44" s="948"/>
      <c r="GT44" s="948"/>
      <c r="GU44" s="948"/>
      <c r="GV44" s="948"/>
      <c r="GW44" s="948"/>
      <c r="GX44" s="948"/>
      <c r="GY44" s="948"/>
      <c r="GZ44" s="948"/>
      <c r="HA44" s="948"/>
      <c r="HB44" s="948"/>
      <c r="HC44" s="948"/>
      <c r="HD44" s="948"/>
      <c r="HE44" s="948"/>
      <c r="HF44" s="948"/>
      <c r="HG44" s="948"/>
      <c r="HH44" s="948"/>
      <c r="HI44" s="948"/>
      <c r="HJ44" s="948"/>
      <c r="HK44" s="948"/>
      <c r="HL44" s="948"/>
      <c r="HM44" s="948"/>
      <c r="HN44" s="948"/>
      <c r="HO44" s="948"/>
      <c r="HP44" s="948"/>
      <c r="HQ44" s="948"/>
      <c r="HR44" s="948"/>
      <c r="HS44" s="948"/>
      <c r="HT44" s="948"/>
      <c r="HU44" s="948"/>
      <c r="HV44" s="948"/>
      <c r="HW44" s="948"/>
      <c r="HX44" s="948"/>
      <c r="HY44" s="948"/>
      <c r="HZ44" s="948"/>
      <c r="IA44" s="948"/>
      <c r="IB44" s="948"/>
      <c r="IC44" s="948"/>
      <c r="ID44" s="948"/>
      <c r="IE44" s="948"/>
      <c r="IF44" s="948"/>
      <c r="IG44" s="948"/>
      <c r="IH44" s="948"/>
      <c r="II44" s="948"/>
      <c r="IJ44" s="948"/>
      <c r="IK44" s="948"/>
      <c r="IL44" s="948"/>
      <c r="IM44" s="948"/>
      <c r="IN44" s="948"/>
      <c r="IO44" s="948"/>
      <c r="IP44" s="948"/>
      <c r="IQ44" s="948"/>
      <c r="IR44" s="948"/>
      <c r="IS44" s="949"/>
    </row>
    <row r="45" spans="1:253" s="950" customFormat="1" ht="12" customHeight="1">
      <c r="A45" s="962" t="s">
        <v>710</v>
      </c>
      <c r="B45" s="959">
        <v>5799.5347816005005</v>
      </c>
      <c r="C45" s="960">
        <v>5563.5977489826</v>
      </c>
      <c r="D45" s="961">
        <v>2643.3376270099998</v>
      </c>
      <c r="E45" s="959">
        <v>-1813.6232550560001</v>
      </c>
      <c r="F45" s="960">
        <v>-1814.1146514622999</v>
      </c>
      <c r="G45" s="961">
        <v>-1112.9461517529001</v>
      </c>
      <c r="H45" s="959">
        <v>3985.9130706051997</v>
      </c>
      <c r="I45" s="960">
        <v>3749.4830975203004</v>
      </c>
      <c r="J45" s="960">
        <v>1530.3914752570997</v>
      </c>
      <c r="K45" s="948"/>
      <c r="L45" s="948"/>
      <c r="M45" s="948"/>
      <c r="N45" s="948"/>
      <c r="O45" s="948"/>
      <c r="P45" s="948"/>
      <c r="Q45" s="948"/>
      <c r="R45" s="948"/>
      <c r="S45" s="948"/>
      <c r="T45" s="948"/>
      <c r="U45" s="948"/>
      <c r="V45" s="948"/>
      <c r="W45" s="948"/>
      <c r="X45" s="948"/>
      <c r="Y45" s="948"/>
      <c r="Z45" s="948"/>
      <c r="AA45" s="948"/>
      <c r="AB45" s="948"/>
      <c r="AC45" s="948"/>
      <c r="AD45" s="948"/>
      <c r="AE45" s="948"/>
      <c r="AF45" s="948"/>
      <c r="AG45" s="948"/>
      <c r="AH45" s="948"/>
      <c r="AI45" s="948"/>
      <c r="AJ45" s="948"/>
      <c r="AK45" s="948"/>
      <c r="AL45" s="948"/>
      <c r="AM45" s="948"/>
      <c r="AN45" s="948"/>
      <c r="AO45" s="948"/>
      <c r="AP45" s="948"/>
      <c r="AQ45" s="948"/>
      <c r="AR45" s="948"/>
      <c r="AS45" s="948"/>
      <c r="AT45" s="948"/>
      <c r="AU45" s="948"/>
      <c r="AV45" s="948"/>
      <c r="AW45" s="948"/>
      <c r="AX45" s="948"/>
      <c r="AY45" s="948"/>
      <c r="AZ45" s="948"/>
      <c r="BA45" s="948"/>
      <c r="BB45" s="948"/>
      <c r="BC45" s="948"/>
      <c r="BD45" s="948"/>
      <c r="BE45" s="948"/>
      <c r="BF45" s="948"/>
      <c r="BG45" s="948"/>
      <c r="BH45" s="948"/>
      <c r="BI45" s="948"/>
      <c r="BJ45" s="948"/>
      <c r="BK45" s="948"/>
      <c r="BL45" s="948"/>
      <c r="BM45" s="948"/>
      <c r="BN45" s="948"/>
      <c r="BO45" s="948"/>
      <c r="BP45" s="948"/>
      <c r="BQ45" s="948"/>
      <c r="BR45" s="948"/>
      <c r="BS45" s="948"/>
      <c r="BT45" s="948"/>
      <c r="BU45" s="948"/>
      <c r="BV45" s="948"/>
      <c r="BW45" s="948"/>
      <c r="BX45" s="948"/>
      <c r="BY45" s="948"/>
      <c r="BZ45" s="948"/>
      <c r="CA45" s="948"/>
      <c r="CB45" s="948"/>
      <c r="CC45" s="948"/>
      <c r="CD45" s="948"/>
      <c r="CE45" s="948"/>
      <c r="CF45" s="948"/>
      <c r="CG45" s="948"/>
      <c r="CH45" s="948"/>
      <c r="CI45" s="948"/>
      <c r="CJ45" s="948"/>
      <c r="CK45" s="948"/>
      <c r="CL45" s="948"/>
      <c r="CM45" s="948"/>
      <c r="CN45" s="948"/>
      <c r="CO45" s="948"/>
      <c r="CP45" s="948"/>
      <c r="CQ45" s="948"/>
      <c r="CR45" s="948"/>
      <c r="CS45" s="948"/>
      <c r="CT45" s="948"/>
      <c r="CU45" s="948"/>
      <c r="CV45" s="948"/>
      <c r="CW45" s="948"/>
      <c r="CX45" s="948"/>
      <c r="CY45" s="948"/>
      <c r="CZ45" s="948"/>
      <c r="DA45" s="948"/>
      <c r="DB45" s="948"/>
      <c r="DC45" s="948"/>
      <c r="DD45" s="948"/>
      <c r="DE45" s="948"/>
      <c r="DF45" s="948"/>
      <c r="DG45" s="948"/>
      <c r="DH45" s="948"/>
      <c r="DI45" s="948"/>
      <c r="DJ45" s="948"/>
      <c r="DK45" s="948"/>
      <c r="DL45" s="948"/>
      <c r="DM45" s="948"/>
      <c r="DN45" s="948"/>
      <c r="DO45" s="948"/>
      <c r="DP45" s="948"/>
      <c r="DQ45" s="948"/>
      <c r="DR45" s="948"/>
      <c r="DS45" s="948"/>
      <c r="DT45" s="948"/>
      <c r="DU45" s="948"/>
      <c r="DV45" s="948"/>
      <c r="DW45" s="948"/>
      <c r="DX45" s="948"/>
      <c r="DY45" s="948"/>
      <c r="DZ45" s="948"/>
      <c r="EA45" s="948"/>
      <c r="EB45" s="948"/>
      <c r="EC45" s="948"/>
      <c r="ED45" s="948"/>
      <c r="EE45" s="948"/>
      <c r="EF45" s="948"/>
      <c r="EG45" s="948"/>
      <c r="EH45" s="948"/>
      <c r="EI45" s="948"/>
      <c r="EJ45" s="948"/>
      <c r="EK45" s="948"/>
      <c r="EL45" s="948"/>
      <c r="EM45" s="948"/>
      <c r="EN45" s="948"/>
      <c r="EO45" s="948"/>
      <c r="EP45" s="948"/>
      <c r="EQ45" s="948"/>
      <c r="ER45" s="948"/>
      <c r="ES45" s="948"/>
      <c r="ET45" s="948"/>
      <c r="EU45" s="948"/>
      <c r="EV45" s="948"/>
      <c r="EW45" s="948"/>
      <c r="EX45" s="948"/>
      <c r="EY45" s="948"/>
      <c r="EZ45" s="948"/>
      <c r="FA45" s="948"/>
      <c r="FB45" s="948"/>
      <c r="FC45" s="948"/>
      <c r="FD45" s="948"/>
      <c r="FE45" s="948"/>
      <c r="FF45" s="948"/>
      <c r="FG45" s="948"/>
      <c r="FH45" s="948"/>
      <c r="FI45" s="948"/>
      <c r="FJ45" s="948"/>
      <c r="FK45" s="948"/>
      <c r="FL45" s="948"/>
      <c r="FM45" s="948"/>
      <c r="FN45" s="948"/>
      <c r="FO45" s="948"/>
      <c r="FP45" s="948"/>
      <c r="FQ45" s="948"/>
      <c r="FR45" s="948"/>
      <c r="FS45" s="948"/>
      <c r="FT45" s="948"/>
      <c r="FU45" s="948"/>
      <c r="FV45" s="948"/>
      <c r="FW45" s="948"/>
      <c r="FX45" s="948"/>
      <c r="FY45" s="948"/>
      <c r="FZ45" s="948"/>
      <c r="GA45" s="948"/>
      <c r="GB45" s="948"/>
      <c r="GC45" s="948"/>
      <c r="GD45" s="948"/>
      <c r="GE45" s="948"/>
      <c r="GF45" s="948"/>
      <c r="GG45" s="948"/>
      <c r="GH45" s="948"/>
      <c r="GI45" s="948"/>
      <c r="GJ45" s="948"/>
      <c r="GK45" s="948"/>
      <c r="GL45" s="948"/>
      <c r="GM45" s="948"/>
      <c r="GN45" s="948"/>
      <c r="GO45" s="948"/>
      <c r="GP45" s="948"/>
      <c r="GQ45" s="948"/>
      <c r="GR45" s="948"/>
      <c r="GS45" s="948"/>
      <c r="GT45" s="948"/>
      <c r="GU45" s="948"/>
      <c r="GV45" s="948"/>
      <c r="GW45" s="948"/>
      <c r="GX45" s="948"/>
      <c r="GY45" s="948"/>
      <c r="GZ45" s="948"/>
      <c r="HA45" s="948"/>
      <c r="HB45" s="948"/>
      <c r="HC45" s="948"/>
      <c r="HD45" s="948"/>
      <c r="HE45" s="948"/>
      <c r="HF45" s="948"/>
      <c r="HG45" s="948"/>
      <c r="HH45" s="948"/>
      <c r="HI45" s="948"/>
      <c r="HJ45" s="948"/>
      <c r="HK45" s="948"/>
      <c r="HL45" s="948"/>
      <c r="HM45" s="948"/>
      <c r="HN45" s="948"/>
      <c r="HO45" s="948"/>
      <c r="HP45" s="948"/>
      <c r="HQ45" s="948"/>
      <c r="HR45" s="948"/>
      <c r="HS45" s="948"/>
      <c r="HT45" s="948"/>
      <c r="HU45" s="948"/>
      <c r="HV45" s="948"/>
      <c r="HW45" s="948"/>
      <c r="HX45" s="948"/>
      <c r="HY45" s="948"/>
      <c r="HZ45" s="948"/>
      <c r="IA45" s="948"/>
      <c r="IB45" s="948"/>
      <c r="IC45" s="948"/>
      <c r="ID45" s="948"/>
      <c r="IE45" s="948"/>
      <c r="IF45" s="948"/>
      <c r="IG45" s="948"/>
      <c r="IH45" s="948"/>
      <c r="II45" s="948"/>
      <c r="IJ45" s="948"/>
      <c r="IK45" s="948"/>
      <c r="IL45" s="948"/>
      <c r="IM45" s="948"/>
      <c r="IN45" s="948"/>
      <c r="IO45" s="948"/>
      <c r="IP45" s="948"/>
      <c r="IQ45" s="948"/>
      <c r="IR45" s="948"/>
      <c r="IS45" s="949"/>
    </row>
    <row r="46" spans="1:253" s="950" customFormat="1" ht="12" customHeight="1">
      <c r="A46" s="962" t="s">
        <v>675</v>
      </c>
      <c r="B46" s="959">
        <v>1508.4591075801</v>
      </c>
      <c r="C46" s="960">
        <v>1268.5082783514999</v>
      </c>
      <c r="D46" s="961">
        <v>952.36927302300001</v>
      </c>
      <c r="E46" s="959">
        <v>-711.84123334610001</v>
      </c>
      <c r="F46" s="960">
        <v>-623.86844843020003</v>
      </c>
      <c r="G46" s="961">
        <v>-592.98810142089997</v>
      </c>
      <c r="H46" s="959">
        <v>796.61787423399903</v>
      </c>
      <c r="I46" s="960">
        <v>644.63982992130002</v>
      </c>
      <c r="J46" s="960">
        <v>359.38117160210004</v>
      </c>
      <c r="K46" s="948"/>
      <c r="L46" s="948"/>
      <c r="M46" s="948"/>
      <c r="N46" s="948"/>
      <c r="O46" s="948"/>
      <c r="P46" s="948"/>
      <c r="Q46" s="948"/>
      <c r="R46" s="948"/>
      <c r="S46" s="948"/>
      <c r="T46" s="948"/>
      <c r="U46" s="948"/>
      <c r="V46" s="948"/>
      <c r="W46" s="948"/>
      <c r="X46" s="948"/>
      <c r="Y46" s="948"/>
      <c r="Z46" s="948"/>
      <c r="AA46" s="948"/>
      <c r="AB46" s="948"/>
      <c r="AC46" s="948"/>
      <c r="AD46" s="948"/>
      <c r="AE46" s="948"/>
      <c r="AF46" s="948"/>
      <c r="AG46" s="948"/>
      <c r="AH46" s="948"/>
      <c r="AI46" s="948"/>
      <c r="AJ46" s="948"/>
      <c r="AK46" s="948"/>
      <c r="AL46" s="948"/>
      <c r="AM46" s="948"/>
      <c r="AN46" s="948"/>
      <c r="AO46" s="948"/>
      <c r="AP46" s="948"/>
      <c r="AQ46" s="948"/>
      <c r="AR46" s="948"/>
      <c r="AS46" s="948"/>
      <c r="AT46" s="948"/>
      <c r="AU46" s="948"/>
      <c r="AV46" s="948"/>
      <c r="AW46" s="948"/>
      <c r="AX46" s="948"/>
      <c r="AY46" s="948"/>
      <c r="AZ46" s="948"/>
      <c r="BA46" s="948"/>
      <c r="BB46" s="948"/>
      <c r="BC46" s="948"/>
      <c r="BD46" s="948"/>
      <c r="BE46" s="948"/>
      <c r="BF46" s="948"/>
      <c r="BG46" s="948"/>
      <c r="BH46" s="948"/>
      <c r="BI46" s="948"/>
      <c r="BJ46" s="948"/>
      <c r="BK46" s="948"/>
      <c r="BL46" s="948"/>
      <c r="BM46" s="948"/>
      <c r="BN46" s="948"/>
      <c r="BO46" s="948"/>
      <c r="BP46" s="948"/>
      <c r="BQ46" s="948"/>
      <c r="BR46" s="948"/>
      <c r="BS46" s="948"/>
      <c r="BT46" s="948"/>
      <c r="BU46" s="948"/>
      <c r="BV46" s="948"/>
      <c r="BW46" s="948"/>
      <c r="BX46" s="948"/>
      <c r="BY46" s="948"/>
      <c r="BZ46" s="948"/>
      <c r="CA46" s="948"/>
      <c r="CB46" s="948"/>
      <c r="CC46" s="948"/>
      <c r="CD46" s="948"/>
      <c r="CE46" s="948"/>
      <c r="CF46" s="948"/>
      <c r="CG46" s="948"/>
      <c r="CH46" s="948"/>
      <c r="CI46" s="948"/>
      <c r="CJ46" s="948"/>
      <c r="CK46" s="948"/>
      <c r="CL46" s="948"/>
      <c r="CM46" s="948"/>
      <c r="CN46" s="948"/>
      <c r="CO46" s="948"/>
      <c r="CP46" s="948"/>
      <c r="CQ46" s="948"/>
      <c r="CR46" s="948"/>
      <c r="CS46" s="948"/>
      <c r="CT46" s="948"/>
      <c r="CU46" s="948"/>
      <c r="CV46" s="948"/>
      <c r="CW46" s="948"/>
      <c r="CX46" s="948"/>
      <c r="CY46" s="948"/>
      <c r="CZ46" s="948"/>
      <c r="DA46" s="948"/>
      <c r="DB46" s="948"/>
      <c r="DC46" s="948"/>
      <c r="DD46" s="948"/>
      <c r="DE46" s="948"/>
      <c r="DF46" s="948"/>
      <c r="DG46" s="948"/>
      <c r="DH46" s="948"/>
      <c r="DI46" s="948"/>
      <c r="DJ46" s="948"/>
      <c r="DK46" s="948"/>
      <c r="DL46" s="948"/>
      <c r="DM46" s="948"/>
      <c r="DN46" s="948"/>
      <c r="DO46" s="948"/>
      <c r="DP46" s="948"/>
      <c r="DQ46" s="948"/>
      <c r="DR46" s="948"/>
      <c r="DS46" s="948"/>
      <c r="DT46" s="948"/>
      <c r="DU46" s="948"/>
      <c r="DV46" s="948"/>
      <c r="DW46" s="948"/>
      <c r="DX46" s="948"/>
      <c r="DY46" s="948"/>
      <c r="DZ46" s="948"/>
      <c r="EA46" s="948"/>
      <c r="EB46" s="948"/>
      <c r="EC46" s="948"/>
      <c r="ED46" s="948"/>
      <c r="EE46" s="948"/>
      <c r="EF46" s="948"/>
      <c r="EG46" s="948"/>
      <c r="EH46" s="948"/>
      <c r="EI46" s="948"/>
      <c r="EJ46" s="948"/>
      <c r="EK46" s="948"/>
      <c r="EL46" s="948"/>
      <c r="EM46" s="948"/>
      <c r="EN46" s="948"/>
      <c r="EO46" s="948"/>
      <c r="EP46" s="948"/>
      <c r="EQ46" s="948"/>
      <c r="ER46" s="948"/>
      <c r="ES46" s="948"/>
      <c r="ET46" s="948"/>
      <c r="EU46" s="948"/>
      <c r="EV46" s="948"/>
      <c r="EW46" s="948"/>
      <c r="EX46" s="948"/>
      <c r="EY46" s="948"/>
      <c r="EZ46" s="948"/>
      <c r="FA46" s="948"/>
      <c r="FB46" s="948"/>
      <c r="FC46" s="948"/>
      <c r="FD46" s="948"/>
      <c r="FE46" s="948"/>
      <c r="FF46" s="948"/>
      <c r="FG46" s="948"/>
      <c r="FH46" s="948"/>
      <c r="FI46" s="948"/>
      <c r="FJ46" s="948"/>
      <c r="FK46" s="948"/>
      <c r="FL46" s="948"/>
      <c r="FM46" s="948"/>
      <c r="FN46" s="948"/>
      <c r="FO46" s="948"/>
      <c r="FP46" s="948"/>
      <c r="FQ46" s="948"/>
      <c r="FR46" s="948"/>
      <c r="FS46" s="948"/>
      <c r="FT46" s="948"/>
      <c r="FU46" s="948"/>
      <c r="FV46" s="948"/>
      <c r="FW46" s="948"/>
      <c r="FX46" s="948"/>
      <c r="FY46" s="948"/>
      <c r="FZ46" s="948"/>
      <c r="GA46" s="948"/>
      <c r="GB46" s="948"/>
      <c r="GC46" s="948"/>
      <c r="GD46" s="948"/>
      <c r="GE46" s="948"/>
      <c r="GF46" s="948"/>
      <c r="GG46" s="948"/>
      <c r="GH46" s="948"/>
      <c r="GI46" s="948"/>
      <c r="GJ46" s="948"/>
      <c r="GK46" s="948"/>
      <c r="GL46" s="948"/>
      <c r="GM46" s="948"/>
      <c r="GN46" s="948"/>
      <c r="GO46" s="948"/>
      <c r="GP46" s="948"/>
      <c r="GQ46" s="948"/>
      <c r="GR46" s="948"/>
      <c r="GS46" s="948"/>
      <c r="GT46" s="948"/>
      <c r="GU46" s="948"/>
      <c r="GV46" s="948"/>
      <c r="GW46" s="948"/>
      <c r="GX46" s="948"/>
      <c r="GY46" s="948"/>
      <c r="GZ46" s="948"/>
      <c r="HA46" s="948"/>
      <c r="HB46" s="948"/>
      <c r="HC46" s="948"/>
      <c r="HD46" s="948"/>
      <c r="HE46" s="948"/>
      <c r="HF46" s="948"/>
      <c r="HG46" s="948"/>
      <c r="HH46" s="948"/>
      <c r="HI46" s="948"/>
      <c r="HJ46" s="948"/>
      <c r="HK46" s="948"/>
      <c r="HL46" s="948"/>
      <c r="HM46" s="948"/>
      <c r="HN46" s="948"/>
      <c r="HO46" s="948"/>
      <c r="HP46" s="948"/>
      <c r="HQ46" s="948"/>
      <c r="HR46" s="948"/>
      <c r="HS46" s="948"/>
      <c r="HT46" s="948"/>
      <c r="HU46" s="948"/>
      <c r="HV46" s="948"/>
      <c r="HW46" s="948"/>
      <c r="HX46" s="948"/>
      <c r="HY46" s="948"/>
      <c r="HZ46" s="948"/>
      <c r="IA46" s="948"/>
      <c r="IB46" s="948"/>
      <c r="IC46" s="948"/>
      <c r="ID46" s="948"/>
      <c r="IE46" s="948"/>
      <c r="IF46" s="948"/>
      <c r="IG46" s="948"/>
      <c r="IH46" s="948"/>
      <c r="II46" s="948"/>
      <c r="IJ46" s="948"/>
      <c r="IK46" s="948"/>
      <c r="IL46" s="948"/>
      <c r="IM46" s="948"/>
      <c r="IN46" s="948"/>
      <c r="IO46" s="948"/>
      <c r="IP46" s="948"/>
      <c r="IQ46" s="948"/>
      <c r="IR46" s="948"/>
      <c r="IS46" s="949"/>
    </row>
    <row r="47" spans="1:253" s="950" customFormat="1" ht="12" customHeight="1">
      <c r="A47" s="962" t="s">
        <v>676</v>
      </c>
      <c r="B47" s="959">
        <v>1255.0570060099999</v>
      </c>
      <c r="C47" s="960">
        <v>958.04627982000011</v>
      </c>
      <c r="D47" s="961">
        <v>977.38271875999999</v>
      </c>
      <c r="E47" s="959">
        <v>-465.03082065000001</v>
      </c>
      <c r="F47" s="960">
        <v>-471.56307677000001</v>
      </c>
      <c r="G47" s="961">
        <v>-501.69352195000005</v>
      </c>
      <c r="H47" s="959">
        <v>790.02618536</v>
      </c>
      <c r="I47" s="960">
        <v>486.48320304999999</v>
      </c>
      <c r="J47" s="960">
        <v>475.68919680999994</v>
      </c>
      <c r="K47" s="948"/>
      <c r="L47" s="948"/>
      <c r="M47" s="948"/>
      <c r="N47" s="948"/>
      <c r="O47" s="948"/>
      <c r="P47" s="948"/>
      <c r="Q47" s="948"/>
      <c r="R47" s="948"/>
      <c r="S47" s="948"/>
      <c r="T47" s="948"/>
      <c r="U47" s="948"/>
      <c r="V47" s="948"/>
      <c r="W47" s="948"/>
      <c r="X47" s="948"/>
      <c r="Y47" s="948"/>
      <c r="Z47" s="948"/>
      <c r="AA47" s="948"/>
      <c r="AB47" s="948"/>
      <c r="AC47" s="948"/>
      <c r="AD47" s="948"/>
      <c r="AE47" s="948"/>
      <c r="AF47" s="948"/>
      <c r="AG47" s="948"/>
      <c r="AH47" s="948"/>
      <c r="AI47" s="948"/>
      <c r="AJ47" s="948"/>
      <c r="AK47" s="948"/>
      <c r="AL47" s="948"/>
      <c r="AM47" s="948"/>
      <c r="AN47" s="948"/>
      <c r="AO47" s="948"/>
      <c r="AP47" s="948"/>
      <c r="AQ47" s="948"/>
      <c r="AR47" s="948"/>
      <c r="AS47" s="948"/>
      <c r="AT47" s="948"/>
      <c r="AU47" s="948"/>
      <c r="AV47" s="948"/>
      <c r="AW47" s="948"/>
      <c r="AX47" s="948"/>
      <c r="AY47" s="948"/>
      <c r="AZ47" s="948"/>
      <c r="BA47" s="948"/>
      <c r="BB47" s="948"/>
      <c r="BC47" s="948"/>
      <c r="BD47" s="948"/>
      <c r="BE47" s="948"/>
      <c r="BF47" s="948"/>
      <c r="BG47" s="948"/>
      <c r="BH47" s="948"/>
      <c r="BI47" s="948"/>
      <c r="BJ47" s="948"/>
      <c r="BK47" s="948"/>
      <c r="BL47" s="948"/>
      <c r="BM47" s="948"/>
      <c r="BN47" s="948"/>
      <c r="BO47" s="948"/>
      <c r="BP47" s="948"/>
      <c r="BQ47" s="948"/>
      <c r="BR47" s="948"/>
      <c r="BS47" s="948"/>
      <c r="BT47" s="948"/>
      <c r="BU47" s="948"/>
      <c r="BV47" s="948"/>
      <c r="BW47" s="948"/>
      <c r="BX47" s="948"/>
      <c r="BY47" s="948"/>
      <c r="BZ47" s="948"/>
      <c r="CA47" s="948"/>
      <c r="CB47" s="948"/>
      <c r="CC47" s="948"/>
      <c r="CD47" s="948"/>
      <c r="CE47" s="948"/>
      <c r="CF47" s="948"/>
      <c r="CG47" s="948"/>
      <c r="CH47" s="948"/>
      <c r="CI47" s="948"/>
      <c r="CJ47" s="948"/>
      <c r="CK47" s="948"/>
      <c r="CL47" s="948"/>
      <c r="CM47" s="948"/>
      <c r="CN47" s="948"/>
      <c r="CO47" s="948"/>
      <c r="CP47" s="948"/>
      <c r="CQ47" s="948"/>
      <c r="CR47" s="948"/>
      <c r="CS47" s="948"/>
      <c r="CT47" s="948"/>
      <c r="CU47" s="948"/>
      <c r="CV47" s="948"/>
      <c r="CW47" s="948"/>
      <c r="CX47" s="948"/>
      <c r="CY47" s="948"/>
      <c r="CZ47" s="948"/>
      <c r="DA47" s="948"/>
      <c r="DB47" s="948"/>
      <c r="DC47" s="948"/>
      <c r="DD47" s="948"/>
      <c r="DE47" s="948"/>
      <c r="DF47" s="948"/>
      <c r="DG47" s="948"/>
      <c r="DH47" s="948"/>
      <c r="DI47" s="948"/>
      <c r="DJ47" s="948"/>
      <c r="DK47" s="948"/>
      <c r="DL47" s="948"/>
      <c r="DM47" s="948"/>
      <c r="DN47" s="948"/>
      <c r="DO47" s="948"/>
      <c r="DP47" s="948"/>
      <c r="DQ47" s="948"/>
      <c r="DR47" s="948"/>
      <c r="DS47" s="948"/>
      <c r="DT47" s="948"/>
      <c r="DU47" s="948"/>
      <c r="DV47" s="948"/>
      <c r="DW47" s="948"/>
      <c r="DX47" s="948"/>
      <c r="DY47" s="948"/>
      <c r="DZ47" s="948"/>
      <c r="EA47" s="948"/>
      <c r="EB47" s="948"/>
      <c r="EC47" s="948"/>
      <c r="ED47" s="948"/>
      <c r="EE47" s="948"/>
      <c r="EF47" s="948"/>
      <c r="EG47" s="948"/>
      <c r="EH47" s="948"/>
      <c r="EI47" s="948"/>
      <c r="EJ47" s="948"/>
      <c r="EK47" s="948"/>
      <c r="EL47" s="948"/>
      <c r="EM47" s="948"/>
      <c r="EN47" s="948"/>
      <c r="EO47" s="948"/>
      <c r="EP47" s="948"/>
      <c r="EQ47" s="948"/>
      <c r="ER47" s="948"/>
      <c r="ES47" s="948"/>
      <c r="ET47" s="948"/>
      <c r="EU47" s="948"/>
      <c r="EV47" s="948"/>
      <c r="EW47" s="948"/>
      <c r="EX47" s="948"/>
      <c r="EY47" s="948"/>
      <c r="EZ47" s="948"/>
      <c r="FA47" s="948"/>
      <c r="FB47" s="948"/>
      <c r="FC47" s="948"/>
      <c r="FD47" s="948"/>
      <c r="FE47" s="948"/>
      <c r="FF47" s="948"/>
      <c r="FG47" s="948"/>
      <c r="FH47" s="948"/>
      <c r="FI47" s="948"/>
      <c r="FJ47" s="948"/>
      <c r="FK47" s="948"/>
      <c r="FL47" s="948"/>
      <c r="FM47" s="948"/>
      <c r="FN47" s="948"/>
      <c r="FO47" s="948"/>
      <c r="FP47" s="948"/>
      <c r="FQ47" s="948"/>
      <c r="FR47" s="948"/>
      <c r="FS47" s="948"/>
      <c r="FT47" s="948"/>
      <c r="FU47" s="948"/>
      <c r="FV47" s="948"/>
      <c r="FW47" s="948"/>
      <c r="FX47" s="948"/>
      <c r="FY47" s="948"/>
      <c r="FZ47" s="948"/>
      <c r="GA47" s="948"/>
      <c r="GB47" s="948"/>
      <c r="GC47" s="948"/>
      <c r="GD47" s="948"/>
      <c r="GE47" s="948"/>
      <c r="GF47" s="948"/>
      <c r="GG47" s="948"/>
      <c r="GH47" s="948"/>
      <c r="GI47" s="948"/>
      <c r="GJ47" s="948"/>
      <c r="GK47" s="948"/>
      <c r="GL47" s="948"/>
      <c r="GM47" s="948"/>
      <c r="GN47" s="948"/>
      <c r="GO47" s="948"/>
      <c r="GP47" s="948"/>
      <c r="GQ47" s="948"/>
      <c r="GR47" s="948"/>
      <c r="GS47" s="948"/>
      <c r="GT47" s="948"/>
      <c r="GU47" s="948"/>
      <c r="GV47" s="948"/>
      <c r="GW47" s="948"/>
      <c r="GX47" s="948"/>
      <c r="GY47" s="948"/>
      <c r="GZ47" s="948"/>
      <c r="HA47" s="948"/>
      <c r="HB47" s="948"/>
      <c r="HC47" s="948"/>
      <c r="HD47" s="948"/>
      <c r="HE47" s="948"/>
      <c r="HF47" s="948"/>
      <c r="HG47" s="948"/>
      <c r="HH47" s="948"/>
      <c r="HI47" s="948"/>
      <c r="HJ47" s="948"/>
      <c r="HK47" s="948"/>
      <c r="HL47" s="948"/>
      <c r="HM47" s="948"/>
      <c r="HN47" s="948"/>
      <c r="HO47" s="948"/>
      <c r="HP47" s="948"/>
      <c r="HQ47" s="948"/>
      <c r="HR47" s="948"/>
      <c r="HS47" s="948"/>
      <c r="HT47" s="948"/>
      <c r="HU47" s="948"/>
      <c r="HV47" s="948"/>
      <c r="HW47" s="948"/>
      <c r="HX47" s="948"/>
      <c r="HY47" s="948"/>
      <c r="HZ47" s="948"/>
      <c r="IA47" s="948"/>
      <c r="IB47" s="948"/>
      <c r="IC47" s="948"/>
      <c r="ID47" s="948"/>
      <c r="IE47" s="948"/>
      <c r="IF47" s="948"/>
      <c r="IG47" s="948"/>
      <c r="IH47" s="948"/>
      <c r="II47" s="948"/>
      <c r="IJ47" s="948"/>
      <c r="IK47" s="948"/>
      <c r="IL47" s="948"/>
      <c r="IM47" s="948"/>
      <c r="IN47" s="948"/>
      <c r="IO47" s="948"/>
      <c r="IP47" s="948"/>
      <c r="IQ47" s="948"/>
      <c r="IR47" s="948"/>
      <c r="IS47" s="949"/>
    </row>
    <row r="48" spans="1:253" s="950" customFormat="1" ht="12" customHeight="1">
      <c r="A48" s="962" t="s">
        <v>220</v>
      </c>
      <c r="B48" s="959">
        <v>4368.3865299999998</v>
      </c>
      <c r="C48" s="960">
        <v>4046.1414039679998</v>
      </c>
      <c r="D48" s="961">
        <v>0</v>
      </c>
      <c r="E48" s="959">
        <v>-743.56187</v>
      </c>
      <c r="F48" s="960">
        <v>-568.50050472299995</v>
      </c>
      <c r="G48" s="961">
        <v>0</v>
      </c>
      <c r="H48" s="959">
        <v>3624.8246600000002</v>
      </c>
      <c r="I48" s="960">
        <v>3477.6408992450001</v>
      </c>
      <c r="J48" s="960">
        <v>0</v>
      </c>
      <c r="K48" s="948"/>
      <c r="L48" s="948"/>
      <c r="M48" s="948"/>
      <c r="N48" s="948"/>
      <c r="O48" s="948"/>
      <c r="P48" s="948"/>
      <c r="Q48" s="948"/>
      <c r="R48" s="948"/>
      <c r="S48" s="948"/>
      <c r="T48" s="948"/>
      <c r="U48" s="948"/>
      <c r="V48" s="948"/>
      <c r="W48" s="948"/>
      <c r="X48" s="948"/>
      <c r="Y48" s="948"/>
      <c r="Z48" s="948"/>
      <c r="AA48" s="948"/>
      <c r="AB48" s="948"/>
      <c r="AC48" s="948"/>
      <c r="AD48" s="948"/>
      <c r="AE48" s="948"/>
      <c r="AF48" s="948"/>
      <c r="AG48" s="948"/>
      <c r="AH48" s="948"/>
      <c r="AI48" s="948"/>
      <c r="AJ48" s="948"/>
      <c r="AK48" s="948"/>
      <c r="AL48" s="948"/>
      <c r="AM48" s="948"/>
      <c r="AN48" s="948"/>
      <c r="AO48" s="948"/>
      <c r="AP48" s="948"/>
      <c r="AQ48" s="948"/>
      <c r="AR48" s="948"/>
      <c r="AS48" s="948"/>
      <c r="AT48" s="948"/>
      <c r="AU48" s="948"/>
      <c r="AV48" s="948"/>
      <c r="AW48" s="948"/>
      <c r="AX48" s="948"/>
      <c r="AY48" s="948"/>
      <c r="AZ48" s="948"/>
      <c r="BA48" s="948"/>
      <c r="BB48" s="948"/>
      <c r="BC48" s="948"/>
      <c r="BD48" s="948"/>
      <c r="BE48" s="948"/>
      <c r="BF48" s="948"/>
      <c r="BG48" s="948"/>
      <c r="BH48" s="948"/>
      <c r="BI48" s="948"/>
      <c r="BJ48" s="948"/>
      <c r="BK48" s="948"/>
      <c r="BL48" s="948"/>
      <c r="BM48" s="948"/>
      <c r="BN48" s="948"/>
      <c r="BO48" s="948"/>
      <c r="BP48" s="948"/>
      <c r="BQ48" s="948"/>
      <c r="BR48" s="948"/>
      <c r="BS48" s="948"/>
      <c r="BT48" s="948"/>
      <c r="BU48" s="948"/>
      <c r="BV48" s="948"/>
      <c r="BW48" s="948"/>
      <c r="BX48" s="948"/>
      <c r="BY48" s="948"/>
      <c r="BZ48" s="948"/>
      <c r="CA48" s="948"/>
      <c r="CB48" s="948"/>
      <c r="CC48" s="948"/>
      <c r="CD48" s="948"/>
      <c r="CE48" s="948"/>
      <c r="CF48" s="948"/>
      <c r="CG48" s="948"/>
      <c r="CH48" s="948"/>
      <c r="CI48" s="948"/>
      <c r="CJ48" s="948"/>
      <c r="CK48" s="948"/>
      <c r="CL48" s="948"/>
      <c r="CM48" s="948"/>
      <c r="CN48" s="948"/>
      <c r="CO48" s="948"/>
      <c r="CP48" s="948"/>
      <c r="CQ48" s="948"/>
      <c r="CR48" s="948"/>
      <c r="CS48" s="948"/>
      <c r="CT48" s="948"/>
      <c r="CU48" s="948"/>
      <c r="CV48" s="948"/>
      <c r="CW48" s="948"/>
      <c r="CX48" s="948"/>
      <c r="CY48" s="948"/>
      <c r="CZ48" s="948"/>
      <c r="DA48" s="948"/>
      <c r="DB48" s="948"/>
      <c r="DC48" s="948"/>
      <c r="DD48" s="948"/>
      <c r="DE48" s="948"/>
      <c r="DF48" s="948"/>
      <c r="DG48" s="948"/>
      <c r="DH48" s="948"/>
      <c r="DI48" s="948"/>
      <c r="DJ48" s="948"/>
      <c r="DK48" s="948"/>
      <c r="DL48" s="948"/>
      <c r="DM48" s="948"/>
      <c r="DN48" s="948"/>
      <c r="DO48" s="948"/>
      <c r="DP48" s="948"/>
      <c r="DQ48" s="948"/>
      <c r="DR48" s="948"/>
      <c r="DS48" s="948"/>
      <c r="DT48" s="948"/>
      <c r="DU48" s="948"/>
      <c r="DV48" s="948"/>
      <c r="DW48" s="948"/>
      <c r="DX48" s="948"/>
      <c r="DY48" s="948"/>
      <c r="DZ48" s="948"/>
      <c r="EA48" s="948"/>
      <c r="EB48" s="948"/>
      <c r="EC48" s="948"/>
      <c r="ED48" s="948"/>
      <c r="EE48" s="948"/>
      <c r="EF48" s="948"/>
      <c r="EG48" s="948"/>
      <c r="EH48" s="948"/>
      <c r="EI48" s="948"/>
      <c r="EJ48" s="948"/>
      <c r="EK48" s="948"/>
      <c r="EL48" s="948"/>
      <c r="EM48" s="948"/>
      <c r="EN48" s="948"/>
      <c r="EO48" s="948"/>
      <c r="EP48" s="948"/>
      <c r="EQ48" s="948"/>
      <c r="ER48" s="948"/>
      <c r="ES48" s="948"/>
      <c r="ET48" s="948"/>
      <c r="EU48" s="948"/>
      <c r="EV48" s="948"/>
      <c r="EW48" s="948"/>
      <c r="EX48" s="948"/>
      <c r="EY48" s="948"/>
      <c r="EZ48" s="948"/>
      <c r="FA48" s="948"/>
      <c r="FB48" s="948"/>
      <c r="FC48" s="948"/>
      <c r="FD48" s="948"/>
      <c r="FE48" s="948"/>
      <c r="FF48" s="948"/>
      <c r="FG48" s="948"/>
      <c r="FH48" s="948"/>
      <c r="FI48" s="948"/>
      <c r="FJ48" s="948"/>
      <c r="FK48" s="948"/>
      <c r="FL48" s="948"/>
      <c r="FM48" s="948"/>
      <c r="FN48" s="948"/>
      <c r="FO48" s="948"/>
      <c r="FP48" s="948"/>
      <c r="FQ48" s="948"/>
      <c r="FR48" s="948"/>
      <c r="FS48" s="948"/>
      <c r="FT48" s="948"/>
      <c r="FU48" s="948"/>
      <c r="FV48" s="948"/>
      <c r="FW48" s="948"/>
      <c r="FX48" s="948"/>
      <c r="FY48" s="948"/>
      <c r="FZ48" s="948"/>
      <c r="GA48" s="948"/>
      <c r="GB48" s="948"/>
      <c r="GC48" s="948"/>
      <c r="GD48" s="948"/>
      <c r="GE48" s="948"/>
      <c r="GF48" s="948"/>
      <c r="GG48" s="948"/>
      <c r="GH48" s="948"/>
      <c r="GI48" s="948"/>
      <c r="GJ48" s="948"/>
      <c r="GK48" s="948"/>
      <c r="GL48" s="948"/>
      <c r="GM48" s="948"/>
      <c r="GN48" s="948"/>
      <c r="GO48" s="948"/>
      <c r="GP48" s="948"/>
      <c r="GQ48" s="948"/>
      <c r="GR48" s="948"/>
      <c r="GS48" s="948"/>
      <c r="GT48" s="948"/>
      <c r="GU48" s="948"/>
      <c r="GV48" s="948"/>
      <c r="GW48" s="948"/>
      <c r="GX48" s="948"/>
      <c r="GY48" s="948"/>
      <c r="GZ48" s="948"/>
      <c r="HA48" s="948"/>
      <c r="HB48" s="948"/>
      <c r="HC48" s="948"/>
      <c r="HD48" s="948"/>
      <c r="HE48" s="948"/>
      <c r="HF48" s="948"/>
      <c r="HG48" s="948"/>
      <c r="HH48" s="948"/>
      <c r="HI48" s="948"/>
      <c r="HJ48" s="948"/>
      <c r="HK48" s="948"/>
      <c r="HL48" s="948"/>
      <c r="HM48" s="948"/>
      <c r="HN48" s="948"/>
      <c r="HO48" s="948"/>
      <c r="HP48" s="948"/>
      <c r="HQ48" s="948"/>
      <c r="HR48" s="948"/>
      <c r="HS48" s="948"/>
      <c r="HT48" s="948"/>
      <c r="HU48" s="948"/>
      <c r="HV48" s="948"/>
      <c r="HW48" s="948"/>
      <c r="HX48" s="948"/>
      <c r="HY48" s="948"/>
      <c r="HZ48" s="948"/>
      <c r="IA48" s="948"/>
      <c r="IB48" s="948"/>
      <c r="IC48" s="948"/>
      <c r="ID48" s="948"/>
      <c r="IE48" s="948"/>
      <c r="IF48" s="948"/>
      <c r="IG48" s="948"/>
      <c r="IH48" s="948"/>
      <c r="II48" s="948"/>
      <c r="IJ48" s="948"/>
      <c r="IK48" s="948"/>
      <c r="IL48" s="948"/>
      <c r="IM48" s="948"/>
      <c r="IN48" s="948"/>
      <c r="IO48" s="948"/>
      <c r="IP48" s="948"/>
      <c r="IQ48" s="948"/>
      <c r="IR48" s="948"/>
      <c r="IS48" s="949"/>
    </row>
    <row r="49" spans="1:255" s="950" customFormat="1" ht="12" customHeight="1">
      <c r="A49" s="962" t="s">
        <v>711</v>
      </c>
      <c r="B49" s="959">
        <v>5527.9349781186002</v>
      </c>
      <c r="C49" s="960">
        <v>4431.4864409718994</v>
      </c>
      <c r="D49" s="961">
        <v>1825.1009944699999</v>
      </c>
      <c r="E49" s="959">
        <v>-1623.292943958</v>
      </c>
      <c r="F49" s="960">
        <v>-1005.7159195361</v>
      </c>
      <c r="G49" s="961">
        <v>-726.18166048000001</v>
      </c>
      <c r="H49" s="959">
        <v>3904.6420341605999</v>
      </c>
      <c r="I49" s="960">
        <v>3425.7705214358002</v>
      </c>
      <c r="J49" s="960">
        <v>1098.9193339899998</v>
      </c>
      <c r="K49" s="948"/>
      <c r="L49" s="948"/>
      <c r="M49" s="948"/>
      <c r="N49" s="948"/>
      <c r="O49" s="948"/>
      <c r="P49" s="948"/>
      <c r="Q49" s="948"/>
      <c r="R49" s="948"/>
      <c r="S49" s="948"/>
      <c r="T49" s="948"/>
      <c r="U49" s="948"/>
      <c r="V49" s="948"/>
      <c r="W49" s="948"/>
      <c r="X49" s="948"/>
      <c r="Y49" s="948"/>
      <c r="Z49" s="948"/>
      <c r="AA49" s="948"/>
      <c r="AB49" s="948"/>
      <c r="AC49" s="948"/>
      <c r="AD49" s="948"/>
      <c r="AE49" s="948"/>
      <c r="AF49" s="948"/>
      <c r="AG49" s="948"/>
      <c r="AH49" s="948"/>
      <c r="AI49" s="948"/>
      <c r="AJ49" s="948"/>
      <c r="AK49" s="948"/>
      <c r="AL49" s="948"/>
      <c r="AM49" s="948"/>
      <c r="AN49" s="948"/>
      <c r="AO49" s="948"/>
      <c r="AP49" s="948"/>
      <c r="AQ49" s="948"/>
      <c r="AR49" s="948"/>
      <c r="AS49" s="948"/>
      <c r="AT49" s="948"/>
      <c r="AU49" s="948"/>
      <c r="AV49" s="948"/>
      <c r="AW49" s="948"/>
      <c r="AX49" s="948"/>
      <c r="AY49" s="948"/>
      <c r="AZ49" s="948"/>
      <c r="BA49" s="948"/>
      <c r="BB49" s="948"/>
      <c r="BC49" s="948"/>
      <c r="BD49" s="948"/>
      <c r="BE49" s="948"/>
      <c r="BF49" s="948"/>
      <c r="BG49" s="948"/>
      <c r="BH49" s="948"/>
      <c r="BI49" s="948"/>
      <c r="BJ49" s="948"/>
      <c r="BK49" s="948"/>
      <c r="BL49" s="948"/>
      <c r="BM49" s="948"/>
      <c r="BN49" s="948"/>
      <c r="BO49" s="948"/>
      <c r="BP49" s="948"/>
      <c r="BQ49" s="948"/>
      <c r="BR49" s="948"/>
      <c r="BS49" s="948"/>
      <c r="BT49" s="948"/>
      <c r="BU49" s="948"/>
      <c r="BV49" s="948"/>
      <c r="BW49" s="948"/>
      <c r="BX49" s="948"/>
      <c r="BY49" s="948"/>
      <c r="BZ49" s="948"/>
      <c r="CA49" s="948"/>
      <c r="CB49" s="948"/>
      <c r="CC49" s="948"/>
      <c r="CD49" s="948"/>
      <c r="CE49" s="948"/>
      <c r="CF49" s="948"/>
      <c r="CG49" s="948"/>
      <c r="CH49" s="948"/>
      <c r="CI49" s="948"/>
      <c r="CJ49" s="948"/>
      <c r="CK49" s="948"/>
      <c r="CL49" s="948"/>
      <c r="CM49" s="948"/>
      <c r="CN49" s="948"/>
      <c r="CO49" s="948"/>
      <c r="CP49" s="948"/>
      <c r="CQ49" s="948"/>
      <c r="CR49" s="948"/>
      <c r="CS49" s="948"/>
      <c r="CT49" s="948"/>
      <c r="CU49" s="948"/>
      <c r="CV49" s="948"/>
      <c r="CW49" s="948"/>
      <c r="CX49" s="948"/>
      <c r="CY49" s="948"/>
      <c r="CZ49" s="948"/>
      <c r="DA49" s="948"/>
      <c r="DB49" s="948"/>
      <c r="DC49" s="948"/>
      <c r="DD49" s="948"/>
      <c r="DE49" s="948"/>
      <c r="DF49" s="948"/>
      <c r="DG49" s="948"/>
      <c r="DH49" s="948"/>
      <c r="DI49" s="948"/>
      <c r="DJ49" s="948"/>
      <c r="DK49" s="948"/>
      <c r="DL49" s="948"/>
      <c r="DM49" s="948"/>
      <c r="DN49" s="948"/>
      <c r="DO49" s="948"/>
      <c r="DP49" s="948"/>
      <c r="DQ49" s="948"/>
      <c r="DR49" s="948"/>
      <c r="DS49" s="948"/>
      <c r="DT49" s="948"/>
      <c r="DU49" s="948"/>
      <c r="DV49" s="948"/>
      <c r="DW49" s="948"/>
      <c r="DX49" s="948"/>
      <c r="DY49" s="948"/>
      <c r="DZ49" s="948"/>
      <c r="EA49" s="948"/>
      <c r="EB49" s="948"/>
      <c r="EC49" s="948"/>
      <c r="ED49" s="948"/>
      <c r="EE49" s="948"/>
      <c r="EF49" s="948"/>
      <c r="EG49" s="948"/>
      <c r="EH49" s="948"/>
      <c r="EI49" s="948"/>
      <c r="EJ49" s="948"/>
      <c r="EK49" s="948"/>
      <c r="EL49" s="948"/>
      <c r="EM49" s="948"/>
      <c r="EN49" s="948"/>
      <c r="EO49" s="948"/>
      <c r="EP49" s="948"/>
      <c r="EQ49" s="948"/>
      <c r="ER49" s="948"/>
      <c r="ES49" s="948"/>
      <c r="ET49" s="948"/>
      <c r="EU49" s="948"/>
      <c r="EV49" s="948"/>
      <c r="EW49" s="948"/>
      <c r="EX49" s="948"/>
      <c r="EY49" s="948"/>
      <c r="EZ49" s="948"/>
      <c r="FA49" s="948"/>
      <c r="FB49" s="948"/>
      <c r="FC49" s="948"/>
      <c r="FD49" s="948"/>
      <c r="FE49" s="948"/>
      <c r="FF49" s="948"/>
      <c r="FG49" s="948"/>
      <c r="FH49" s="948"/>
      <c r="FI49" s="948"/>
      <c r="FJ49" s="948"/>
      <c r="FK49" s="948"/>
      <c r="FL49" s="948"/>
      <c r="FM49" s="948"/>
      <c r="FN49" s="948"/>
      <c r="FO49" s="948"/>
      <c r="FP49" s="948"/>
      <c r="FQ49" s="948"/>
      <c r="FR49" s="948"/>
      <c r="FS49" s="948"/>
      <c r="FT49" s="948"/>
      <c r="FU49" s="948"/>
      <c r="FV49" s="948"/>
      <c r="FW49" s="948"/>
      <c r="FX49" s="948"/>
      <c r="FY49" s="948"/>
      <c r="FZ49" s="948"/>
      <c r="GA49" s="948"/>
      <c r="GB49" s="948"/>
      <c r="GC49" s="948"/>
      <c r="GD49" s="948"/>
      <c r="GE49" s="948"/>
      <c r="GF49" s="948"/>
      <c r="GG49" s="948"/>
      <c r="GH49" s="948"/>
      <c r="GI49" s="948"/>
      <c r="GJ49" s="948"/>
      <c r="GK49" s="948"/>
      <c r="GL49" s="948"/>
      <c r="GM49" s="948"/>
      <c r="GN49" s="948"/>
      <c r="GO49" s="948"/>
      <c r="GP49" s="948"/>
      <c r="GQ49" s="948"/>
      <c r="GR49" s="948"/>
      <c r="GS49" s="948"/>
      <c r="GT49" s="948"/>
      <c r="GU49" s="948"/>
      <c r="GV49" s="948"/>
      <c r="GW49" s="948"/>
      <c r="GX49" s="948"/>
      <c r="GY49" s="948"/>
      <c r="GZ49" s="948"/>
      <c r="HA49" s="948"/>
      <c r="HB49" s="948"/>
      <c r="HC49" s="948"/>
      <c r="HD49" s="948"/>
      <c r="HE49" s="948"/>
      <c r="HF49" s="948"/>
      <c r="HG49" s="948"/>
      <c r="HH49" s="948"/>
      <c r="HI49" s="948"/>
      <c r="HJ49" s="948"/>
      <c r="HK49" s="948"/>
      <c r="HL49" s="948"/>
      <c r="HM49" s="948"/>
      <c r="HN49" s="948"/>
      <c r="HO49" s="948"/>
      <c r="HP49" s="948"/>
      <c r="HQ49" s="948"/>
      <c r="HR49" s="948"/>
      <c r="HS49" s="948"/>
      <c r="HT49" s="948"/>
      <c r="HU49" s="948"/>
      <c r="HV49" s="948"/>
      <c r="HW49" s="948"/>
      <c r="HX49" s="948"/>
      <c r="HY49" s="948"/>
      <c r="HZ49" s="948"/>
      <c r="IA49" s="948"/>
      <c r="IB49" s="948"/>
      <c r="IC49" s="948"/>
      <c r="ID49" s="948"/>
      <c r="IE49" s="948"/>
      <c r="IF49" s="948"/>
      <c r="IG49" s="948"/>
      <c r="IH49" s="948"/>
      <c r="II49" s="948"/>
      <c r="IJ49" s="948"/>
      <c r="IK49" s="948"/>
      <c r="IL49" s="948"/>
      <c r="IM49" s="948"/>
      <c r="IN49" s="948"/>
      <c r="IO49" s="948"/>
      <c r="IP49" s="948"/>
      <c r="IQ49" s="948"/>
      <c r="IR49" s="948"/>
      <c r="IS49" s="949"/>
    </row>
    <row r="50" spans="1:255" s="950" customFormat="1" ht="12" customHeight="1">
      <c r="A50" s="962" t="s">
        <v>679</v>
      </c>
      <c r="B50" s="959">
        <v>1445.8549568240001</v>
      </c>
      <c r="C50" s="960">
        <v>1779.45857497</v>
      </c>
      <c r="D50" s="961">
        <v>1019.5559007353</v>
      </c>
      <c r="E50" s="959">
        <v>-696.80625020000002</v>
      </c>
      <c r="F50" s="960">
        <v>-728.51918091999994</v>
      </c>
      <c r="G50" s="961">
        <v>-550.00724926999999</v>
      </c>
      <c r="H50" s="959">
        <v>749.04870662400003</v>
      </c>
      <c r="I50" s="960">
        <v>1050.9393940499999</v>
      </c>
      <c r="J50" s="960">
        <v>469.54865146530005</v>
      </c>
      <c r="K50" s="948"/>
      <c r="L50" s="948"/>
      <c r="M50" s="948"/>
      <c r="N50" s="948"/>
      <c r="O50" s="948"/>
      <c r="P50" s="948"/>
      <c r="Q50" s="948"/>
      <c r="R50" s="948"/>
      <c r="S50" s="948"/>
      <c r="T50" s="948"/>
      <c r="U50" s="948"/>
      <c r="V50" s="948"/>
      <c r="W50" s="948"/>
      <c r="X50" s="948"/>
      <c r="Y50" s="948"/>
      <c r="Z50" s="948"/>
      <c r="AA50" s="948"/>
      <c r="AB50" s="948"/>
      <c r="AC50" s="948"/>
      <c r="AD50" s="948"/>
      <c r="AE50" s="948"/>
      <c r="AF50" s="948"/>
      <c r="AG50" s="948"/>
      <c r="AH50" s="948"/>
      <c r="AI50" s="948"/>
      <c r="AJ50" s="948"/>
      <c r="AK50" s="948"/>
      <c r="AL50" s="948"/>
      <c r="AM50" s="948"/>
      <c r="AN50" s="948"/>
      <c r="AO50" s="948"/>
      <c r="AP50" s="948"/>
      <c r="AQ50" s="948"/>
      <c r="AR50" s="948"/>
      <c r="AS50" s="948"/>
      <c r="AT50" s="948"/>
      <c r="AU50" s="948"/>
      <c r="AV50" s="948"/>
      <c r="AW50" s="948"/>
      <c r="AX50" s="948"/>
      <c r="AY50" s="948"/>
      <c r="AZ50" s="948"/>
      <c r="BA50" s="948"/>
      <c r="BB50" s="948"/>
      <c r="BC50" s="948"/>
      <c r="BD50" s="948"/>
      <c r="BE50" s="948"/>
      <c r="BF50" s="948"/>
      <c r="BG50" s="948"/>
      <c r="BH50" s="948"/>
      <c r="BI50" s="948"/>
      <c r="BJ50" s="948"/>
      <c r="BK50" s="948"/>
      <c r="BL50" s="948"/>
      <c r="BM50" s="948"/>
      <c r="BN50" s="948"/>
      <c r="BO50" s="948"/>
      <c r="BP50" s="948"/>
      <c r="BQ50" s="948"/>
      <c r="BR50" s="948"/>
      <c r="BS50" s="948"/>
      <c r="BT50" s="948"/>
      <c r="BU50" s="948"/>
      <c r="BV50" s="948"/>
      <c r="BW50" s="948"/>
      <c r="BX50" s="948"/>
      <c r="BY50" s="948"/>
      <c r="BZ50" s="948"/>
      <c r="CA50" s="948"/>
      <c r="CB50" s="948"/>
      <c r="CC50" s="948"/>
      <c r="CD50" s="948"/>
      <c r="CE50" s="948"/>
      <c r="CF50" s="948"/>
      <c r="CG50" s="948"/>
      <c r="CH50" s="948"/>
      <c r="CI50" s="948"/>
      <c r="CJ50" s="948"/>
      <c r="CK50" s="948"/>
      <c r="CL50" s="948"/>
      <c r="CM50" s="948"/>
      <c r="CN50" s="948"/>
      <c r="CO50" s="948"/>
      <c r="CP50" s="948"/>
      <c r="CQ50" s="948"/>
      <c r="CR50" s="948"/>
      <c r="CS50" s="948"/>
      <c r="CT50" s="948"/>
      <c r="CU50" s="948"/>
      <c r="CV50" s="948"/>
      <c r="CW50" s="948"/>
      <c r="CX50" s="948"/>
      <c r="CY50" s="948"/>
      <c r="CZ50" s="948"/>
      <c r="DA50" s="948"/>
      <c r="DB50" s="948"/>
      <c r="DC50" s="948"/>
      <c r="DD50" s="948"/>
      <c r="DE50" s="948"/>
      <c r="DF50" s="948"/>
      <c r="DG50" s="948"/>
      <c r="DH50" s="948"/>
      <c r="DI50" s="948"/>
      <c r="DJ50" s="948"/>
      <c r="DK50" s="948"/>
      <c r="DL50" s="948"/>
      <c r="DM50" s="948"/>
      <c r="DN50" s="948"/>
      <c r="DO50" s="948"/>
      <c r="DP50" s="948"/>
      <c r="DQ50" s="948"/>
      <c r="DR50" s="948"/>
      <c r="DS50" s="948"/>
      <c r="DT50" s="948"/>
      <c r="DU50" s="948"/>
      <c r="DV50" s="948"/>
      <c r="DW50" s="948"/>
      <c r="DX50" s="948"/>
      <c r="DY50" s="948"/>
      <c r="DZ50" s="948"/>
      <c r="EA50" s="948"/>
      <c r="EB50" s="948"/>
      <c r="EC50" s="948"/>
      <c r="ED50" s="948"/>
      <c r="EE50" s="948"/>
      <c r="EF50" s="948"/>
      <c r="EG50" s="948"/>
      <c r="EH50" s="948"/>
      <c r="EI50" s="948"/>
      <c r="EJ50" s="948"/>
      <c r="EK50" s="948"/>
      <c r="EL50" s="948"/>
      <c r="EM50" s="948"/>
      <c r="EN50" s="948"/>
      <c r="EO50" s="948"/>
      <c r="EP50" s="948"/>
      <c r="EQ50" s="948"/>
      <c r="ER50" s="948"/>
      <c r="ES50" s="948"/>
      <c r="ET50" s="948"/>
      <c r="EU50" s="948"/>
      <c r="EV50" s="948"/>
      <c r="EW50" s="948"/>
      <c r="EX50" s="948"/>
      <c r="EY50" s="948"/>
      <c r="EZ50" s="948"/>
      <c r="FA50" s="948"/>
      <c r="FB50" s="948"/>
      <c r="FC50" s="948"/>
      <c r="FD50" s="948"/>
      <c r="FE50" s="948"/>
      <c r="FF50" s="948"/>
      <c r="FG50" s="948"/>
      <c r="FH50" s="948"/>
      <c r="FI50" s="948"/>
      <c r="FJ50" s="948"/>
      <c r="FK50" s="948"/>
      <c r="FL50" s="948"/>
      <c r="FM50" s="948"/>
      <c r="FN50" s="948"/>
      <c r="FO50" s="948"/>
      <c r="FP50" s="948"/>
      <c r="FQ50" s="948"/>
      <c r="FR50" s="948"/>
      <c r="FS50" s="948"/>
      <c r="FT50" s="948"/>
      <c r="FU50" s="948"/>
      <c r="FV50" s="948"/>
      <c r="FW50" s="948"/>
      <c r="FX50" s="948"/>
      <c r="FY50" s="948"/>
      <c r="FZ50" s="948"/>
      <c r="GA50" s="948"/>
      <c r="GB50" s="948"/>
      <c r="GC50" s="948"/>
      <c r="GD50" s="948"/>
      <c r="GE50" s="948"/>
      <c r="GF50" s="948"/>
      <c r="GG50" s="948"/>
      <c r="GH50" s="948"/>
      <c r="GI50" s="948"/>
      <c r="GJ50" s="948"/>
      <c r="GK50" s="948"/>
      <c r="GL50" s="948"/>
      <c r="GM50" s="948"/>
      <c r="GN50" s="948"/>
      <c r="GO50" s="948"/>
      <c r="GP50" s="948"/>
      <c r="GQ50" s="948"/>
      <c r="GR50" s="948"/>
      <c r="GS50" s="948"/>
      <c r="GT50" s="948"/>
      <c r="GU50" s="948"/>
      <c r="GV50" s="948"/>
      <c r="GW50" s="948"/>
      <c r="GX50" s="948"/>
      <c r="GY50" s="948"/>
      <c r="GZ50" s="948"/>
      <c r="HA50" s="948"/>
      <c r="HB50" s="948"/>
      <c r="HC50" s="948"/>
      <c r="HD50" s="948"/>
      <c r="HE50" s="948"/>
      <c r="HF50" s="948"/>
      <c r="HG50" s="948"/>
      <c r="HH50" s="948"/>
      <c r="HI50" s="948"/>
      <c r="HJ50" s="948"/>
      <c r="HK50" s="948"/>
      <c r="HL50" s="948"/>
      <c r="HM50" s="948"/>
      <c r="HN50" s="948"/>
      <c r="HO50" s="948"/>
      <c r="HP50" s="948"/>
      <c r="HQ50" s="948"/>
      <c r="HR50" s="948"/>
      <c r="HS50" s="948"/>
      <c r="HT50" s="948"/>
      <c r="HU50" s="948"/>
      <c r="HV50" s="948"/>
      <c r="HW50" s="948"/>
      <c r="HX50" s="948"/>
      <c r="HY50" s="948"/>
      <c r="HZ50" s="948"/>
      <c r="IA50" s="948"/>
      <c r="IB50" s="948"/>
      <c r="IC50" s="948"/>
      <c r="ID50" s="948"/>
      <c r="IE50" s="948"/>
      <c r="IF50" s="948"/>
      <c r="IG50" s="948"/>
      <c r="IH50" s="948"/>
      <c r="II50" s="948"/>
      <c r="IJ50" s="948"/>
      <c r="IK50" s="948"/>
      <c r="IL50" s="948"/>
      <c r="IM50" s="948"/>
      <c r="IN50" s="948"/>
      <c r="IO50" s="948"/>
      <c r="IP50" s="948"/>
      <c r="IQ50" s="948"/>
      <c r="IR50" s="948"/>
      <c r="IS50" s="949"/>
    </row>
    <row r="51" spans="1:255" s="950" customFormat="1" ht="12" customHeight="1">
      <c r="A51" s="962" t="s">
        <v>680</v>
      </c>
      <c r="B51" s="959">
        <v>539.4540559454</v>
      </c>
      <c r="C51" s="960">
        <v>148.05445001000001</v>
      </c>
      <c r="D51" s="961">
        <v>394.32948529999999</v>
      </c>
      <c r="E51" s="959">
        <v>-153.94123122939999</v>
      </c>
      <c r="F51" s="960">
        <v>-43.391395230000001</v>
      </c>
      <c r="G51" s="961">
        <v>-77.225231547500002</v>
      </c>
      <c r="H51" s="959">
        <v>385.51282471600001</v>
      </c>
      <c r="I51" s="960">
        <v>104.66305478000001</v>
      </c>
      <c r="J51" s="960">
        <v>317.10425375249997</v>
      </c>
      <c r="K51" s="948"/>
      <c r="L51" s="948"/>
      <c r="M51" s="948"/>
      <c r="N51" s="948"/>
      <c r="O51" s="948"/>
      <c r="P51" s="948"/>
      <c r="Q51" s="948"/>
      <c r="R51" s="948"/>
      <c r="S51" s="948"/>
      <c r="T51" s="948"/>
      <c r="U51" s="948"/>
      <c r="V51" s="948"/>
      <c r="W51" s="948"/>
      <c r="X51" s="948"/>
      <c r="Y51" s="948"/>
      <c r="Z51" s="948"/>
      <c r="AA51" s="948"/>
      <c r="AB51" s="948"/>
      <c r="AC51" s="948"/>
      <c r="AD51" s="948"/>
      <c r="AE51" s="948"/>
      <c r="AF51" s="948"/>
      <c r="AG51" s="948"/>
      <c r="AH51" s="948"/>
      <c r="AI51" s="948"/>
      <c r="AJ51" s="948"/>
      <c r="AK51" s="948"/>
      <c r="AL51" s="948"/>
      <c r="AM51" s="948"/>
      <c r="AN51" s="948"/>
      <c r="AO51" s="948"/>
      <c r="AP51" s="948"/>
      <c r="AQ51" s="948"/>
      <c r="AR51" s="948"/>
      <c r="AS51" s="948"/>
      <c r="AT51" s="948"/>
      <c r="AU51" s="948"/>
      <c r="AV51" s="948"/>
      <c r="AW51" s="948"/>
      <c r="AX51" s="948"/>
      <c r="AY51" s="948"/>
      <c r="AZ51" s="948"/>
      <c r="BA51" s="948"/>
      <c r="BB51" s="948"/>
      <c r="BC51" s="948"/>
      <c r="BD51" s="948"/>
      <c r="BE51" s="948"/>
      <c r="BF51" s="948"/>
      <c r="BG51" s="948"/>
      <c r="BH51" s="948"/>
      <c r="BI51" s="948"/>
      <c r="BJ51" s="948"/>
      <c r="BK51" s="948"/>
      <c r="BL51" s="948"/>
      <c r="BM51" s="948"/>
      <c r="BN51" s="948"/>
      <c r="BO51" s="948"/>
      <c r="BP51" s="948"/>
      <c r="BQ51" s="948"/>
      <c r="BR51" s="948"/>
      <c r="BS51" s="948"/>
      <c r="BT51" s="948"/>
      <c r="BU51" s="948"/>
      <c r="BV51" s="948"/>
      <c r="BW51" s="948"/>
      <c r="BX51" s="948"/>
      <c r="BY51" s="948"/>
      <c r="BZ51" s="948"/>
      <c r="CA51" s="948"/>
      <c r="CB51" s="948"/>
      <c r="CC51" s="948"/>
      <c r="CD51" s="948"/>
      <c r="CE51" s="948"/>
      <c r="CF51" s="948"/>
      <c r="CG51" s="948"/>
      <c r="CH51" s="948"/>
      <c r="CI51" s="948"/>
      <c r="CJ51" s="948"/>
      <c r="CK51" s="948"/>
      <c r="CL51" s="948"/>
      <c r="CM51" s="948"/>
      <c r="CN51" s="948"/>
      <c r="CO51" s="948"/>
      <c r="CP51" s="948"/>
      <c r="CQ51" s="948"/>
      <c r="CR51" s="948"/>
      <c r="CS51" s="948"/>
      <c r="CT51" s="948"/>
      <c r="CU51" s="948"/>
      <c r="CV51" s="948"/>
      <c r="CW51" s="948"/>
      <c r="CX51" s="948"/>
      <c r="CY51" s="948"/>
      <c r="CZ51" s="948"/>
      <c r="DA51" s="948"/>
      <c r="DB51" s="948"/>
      <c r="DC51" s="948"/>
      <c r="DD51" s="948"/>
      <c r="DE51" s="948"/>
      <c r="DF51" s="948"/>
      <c r="DG51" s="948"/>
      <c r="DH51" s="948"/>
      <c r="DI51" s="948"/>
      <c r="DJ51" s="948"/>
      <c r="DK51" s="948"/>
      <c r="DL51" s="948"/>
      <c r="DM51" s="948"/>
      <c r="DN51" s="948"/>
      <c r="DO51" s="948"/>
      <c r="DP51" s="948"/>
      <c r="DQ51" s="948"/>
      <c r="DR51" s="948"/>
      <c r="DS51" s="948"/>
      <c r="DT51" s="948"/>
      <c r="DU51" s="948"/>
      <c r="DV51" s="948"/>
      <c r="DW51" s="948"/>
      <c r="DX51" s="948"/>
      <c r="DY51" s="948"/>
      <c r="DZ51" s="948"/>
      <c r="EA51" s="948"/>
      <c r="EB51" s="948"/>
      <c r="EC51" s="948"/>
      <c r="ED51" s="948"/>
      <c r="EE51" s="948"/>
      <c r="EF51" s="948"/>
      <c r="EG51" s="948"/>
      <c r="EH51" s="948"/>
      <c r="EI51" s="948"/>
      <c r="EJ51" s="948"/>
      <c r="EK51" s="948"/>
      <c r="EL51" s="948"/>
      <c r="EM51" s="948"/>
      <c r="EN51" s="948"/>
      <c r="EO51" s="948"/>
      <c r="EP51" s="948"/>
      <c r="EQ51" s="948"/>
      <c r="ER51" s="948"/>
      <c r="ES51" s="948"/>
      <c r="ET51" s="948"/>
      <c r="EU51" s="948"/>
      <c r="EV51" s="948"/>
      <c r="EW51" s="948"/>
      <c r="EX51" s="948"/>
      <c r="EY51" s="948"/>
      <c r="EZ51" s="948"/>
      <c r="FA51" s="948"/>
      <c r="FB51" s="948"/>
      <c r="FC51" s="948"/>
      <c r="FD51" s="948"/>
      <c r="FE51" s="948"/>
      <c r="FF51" s="948"/>
      <c r="FG51" s="948"/>
      <c r="FH51" s="948"/>
      <c r="FI51" s="948"/>
      <c r="FJ51" s="948"/>
      <c r="FK51" s="948"/>
      <c r="FL51" s="948"/>
      <c r="FM51" s="948"/>
      <c r="FN51" s="948"/>
      <c r="FO51" s="948"/>
      <c r="FP51" s="948"/>
      <c r="FQ51" s="948"/>
      <c r="FR51" s="948"/>
      <c r="FS51" s="948"/>
      <c r="FT51" s="948"/>
      <c r="FU51" s="948"/>
      <c r="FV51" s="948"/>
      <c r="FW51" s="948"/>
      <c r="FX51" s="948"/>
      <c r="FY51" s="948"/>
      <c r="FZ51" s="948"/>
      <c r="GA51" s="948"/>
      <c r="GB51" s="948"/>
      <c r="GC51" s="948"/>
      <c r="GD51" s="948"/>
      <c r="GE51" s="948"/>
      <c r="GF51" s="948"/>
      <c r="GG51" s="948"/>
      <c r="GH51" s="948"/>
      <c r="GI51" s="948"/>
      <c r="GJ51" s="948"/>
      <c r="GK51" s="948"/>
      <c r="GL51" s="948"/>
      <c r="GM51" s="948"/>
      <c r="GN51" s="948"/>
      <c r="GO51" s="948"/>
      <c r="GP51" s="948"/>
      <c r="GQ51" s="948"/>
      <c r="GR51" s="948"/>
      <c r="GS51" s="948"/>
      <c r="GT51" s="948"/>
      <c r="GU51" s="948"/>
      <c r="GV51" s="948"/>
      <c r="GW51" s="948"/>
      <c r="GX51" s="948"/>
      <c r="GY51" s="948"/>
      <c r="GZ51" s="948"/>
      <c r="HA51" s="948"/>
      <c r="HB51" s="948"/>
      <c r="HC51" s="948"/>
      <c r="HD51" s="948"/>
      <c r="HE51" s="948"/>
      <c r="HF51" s="948"/>
      <c r="HG51" s="948"/>
      <c r="HH51" s="948"/>
      <c r="HI51" s="948"/>
      <c r="HJ51" s="948"/>
      <c r="HK51" s="948"/>
      <c r="HL51" s="948"/>
      <c r="HM51" s="948"/>
      <c r="HN51" s="948"/>
      <c r="HO51" s="948"/>
      <c r="HP51" s="948"/>
      <c r="HQ51" s="948"/>
      <c r="HR51" s="948"/>
      <c r="HS51" s="948"/>
      <c r="HT51" s="948"/>
      <c r="HU51" s="948"/>
      <c r="HV51" s="948"/>
      <c r="HW51" s="948"/>
      <c r="HX51" s="948"/>
      <c r="HY51" s="948"/>
      <c r="HZ51" s="948"/>
      <c r="IA51" s="948"/>
      <c r="IB51" s="948"/>
      <c r="IC51" s="948"/>
      <c r="ID51" s="948"/>
      <c r="IE51" s="948"/>
      <c r="IF51" s="948"/>
      <c r="IG51" s="948"/>
      <c r="IH51" s="948"/>
      <c r="II51" s="948"/>
      <c r="IJ51" s="948"/>
      <c r="IK51" s="948"/>
      <c r="IL51" s="948"/>
      <c r="IM51" s="948"/>
      <c r="IN51" s="948"/>
      <c r="IO51" s="948"/>
      <c r="IP51" s="948"/>
      <c r="IQ51" s="948"/>
      <c r="IR51" s="948"/>
      <c r="IS51" s="949"/>
    </row>
    <row r="52" spans="1:255" s="950" customFormat="1" ht="12" customHeight="1">
      <c r="A52" s="962" t="s">
        <v>681</v>
      </c>
      <c r="B52" s="959">
        <v>60.606050000000003</v>
      </c>
      <c r="C52" s="960">
        <v>20.691507610000002</v>
      </c>
      <c r="D52" s="961">
        <v>12.84659452</v>
      </c>
      <c r="E52" s="959">
        <v>-16.36694</v>
      </c>
      <c r="F52" s="960">
        <v>-10.88558761</v>
      </c>
      <c r="G52" s="961">
        <v>-8.2234313399999994</v>
      </c>
      <c r="H52" s="959">
        <v>44.239110000000004</v>
      </c>
      <c r="I52" s="960">
        <v>9.8059200000000004</v>
      </c>
      <c r="J52" s="960">
        <v>4.6231631800000006</v>
      </c>
      <c r="K52" s="948"/>
      <c r="L52" s="948"/>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c r="AJ52" s="948"/>
      <c r="AK52" s="948"/>
      <c r="AL52" s="948"/>
      <c r="AM52" s="948"/>
      <c r="AN52" s="948"/>
      <c r="AO52" s="948"/>
      <c r="AP52" s="948"/>
      <c r="AQ52" s="948"/>
      <c r="AR52" s="948"/>
      <c r="AS52" s="948"/>
      <c r="AT52" s="948"/>
      <c r="AU52" s="948"/>
      <c r="AV52" s="948"/>
      <c r="AW52" s="948"/>
      <c r="AX52" s="948"/>
      <c r="AY52" s="948"/>
      <c r="AZ52" s="948"/>
      <c r="BA52" s="948"/>
      <c r="BB52" s="948"/>
      <c r="BC52" s="948"/>
      <c r="BD52" s="948"/>
      <c r="BE52" s="948"/>
      <c r="BF52" s="948"/>
      <c r="BG52" s="948"/>
      <c r="BH52" s="948"/>
      <c r="BI52" s="948"/>
      <c r="BJ52" s="948"/>
      <c r="BK52" s="948"/>
      <c r="BL52" s="948"/>
      <c r="BM52" s="948"/>
      <c r="BN52" s="948"/>
      <c r="BO52" s="948"/>
      <c r="BP52" s="948"/>
      <c r="BQ52" s="948"/>
      <c r="BR52" s="948"/>
      <c r="BS52" s="948"/>
      <c r="BT52" s="948"/>
      <c r="BU52" s="948"/>
      <c r="BV52" s="948"/>
      <c r="BW52" s="948"/>
      <c r="BX52" s="948"/>
      <c r="BY52" s="948"/>
      <c r="BZ52" s="948"/>
      <c r="CA52" s="948"/>
      <c r="CB52" s="948"/>
      <c r="CC52" s="948"/>
      <c r="CD52" s="948"/>
      <c r="CE52" s="948"/>
      <c r="CF52" s="948"/>
      <c r="CG52" s="948"/>
      <c r="CH52" s="948"/>
      <c r="CI52" s="948"/>
      <c r="CJ52" s="948"/>
      <c r="CK52" s="948"/>
      <c r="CL52" s="948"/>
      <c r="CM52" s="948"/>
      <c r="CN52" s="948"/>
      <c r="CO52" s="948"/>
      <c r="CP52" s="948"/>
      <c r="CQ52" s="948"/>
      <c r="CR52" s="948"/>
      <c r="CS52" s="948"/>
      <c r="CT52" s="948"/>
      <c r="CU52" s="948"/>
      <c r="CV52" s="948"/>
      <c r="CW52" s="948"/>
      <c r="CX52" s="948"/>
      <c r="CY52" s="948"/>
      <c r="CZ52" s="948"/>
      <c r="DA52" s="948"/>
      <c r="DB52" s="948"/>
      <c r="DC52" s="948"/>
      <c r="DD52" s="948"/>
      <c r="DE52" s="948"/>
      <c r="DF52" s="948"/>
      <c r="DG52" s="948"/>
      <c r="DH52" s="948"/>
      <c r="DI52" s="948"/>
      <c r="DJ52" s="948"/>
      <c r="DK52" s="948"/>
      <c r="DL52" s="948"/>
      <c r="DM52" s="948"/>
      <c r="DN52" s="948"/>
      <c r="DO52" s="948"/>
      <c r="DP52" s="948"/>
      <c r="DQ52" s="948"/>
      <c r="DR52" s="948"/>
      <c r="DS52" s="948"/>
      <c r="DT52" s="948"/>
      <c r="DU52" s="948"/>
      <c r="DV52" s="948"/>
      <c r="DW52" s="948"/>
      <c r="DX52" s="948"/>
      <c r="DY52" s="948"/>
      <c r="DZ52" s="948"/>
      <c r="EA52" s="948"/>
      <c r="EB52" s="948"/>
      <c r="EC52" s="948"/>
      <c r="ED52" s="948"/>
      <c r="EE52" s="948"/>
      <c r="EF52" s="948"/>
      <c r="EG52" s="948"/>
      <c r="EH52" s="948"/>
      <c r="EI52" s="948"/>
      <c r="EJ52" s="948"/>
      <c r="EK52" s="948"/>
      <c r="EL52" s="948"/>
      <c r="EM52" s="948"/>
      <c r="EN52" s="948"/>
      <c r="EO52" s="948"/>
      <c r="EP52" s="948"/>
      <c r="EQ52" s="948"/>
      <c r="ER52" s="948"/>
      <c r="ES52" s="948"/>
      <c r="ET52" s="948"/>
      <c r="EU52" s="948"/>
      <c r="EV52" s="948"/>
      <c r="EW52" s="948"/>
      <c r="EX52" s="948"/>
      <c r="EY52" s="948"/>
      <c r="EZ52" s="948"/>
      <c r="FA52" s="948"/>
      <c r="FB52" s="948"/>
      <c r="FC52" s="948"/>
      <c r="FD52" s="948"/>
      <c r="FE52" s="948"/>
      <c r="FF52" s="948"/>
      <c r="FG52" s="948"/>
      <c r="FH52" s="948"/>
      <c r="FI52" s="948"/>
      <c r="FJ52" s="948"/>
      <c r="FK52" s="948"/>
      <c r="FL52" s="948"/>
      <c r="FM52" s="948"/>
      <c r="FN52" s="948"/>
      <c r="FO52" s="948"/>
      <c r="FP52" s="948"/>
      <c r="FQ52" s="948"/>
      <c r="FR52" s="948"/>
      <c r="FS52" s="948"/>
      <c r="FT52" s="948"/>
      <c r="FU52" s="948"/>
      <c r="FV52" s="948"/>
      <c r="FW52" s="948"/>
      <c r="FX52" s="948"/>
      <c r="FY52" s="948"/>
      <c r="FZ52" s="948"/>
      <c r="GA52" s="948"/>
      <c r="GB52" s="948"/>
      <c r="GC52" s="948"/>
      <c r="GD52" s="948"/>
      <c r="GE52" s="948"/>
      <c r="GF52" s="948"/>
      <c r="GG52" s="948"/>
      <c r="GH52" s="948"/>
      <c r="GI52" s="948"/>
      <c r="GJ52" s="948"/>
      <c r="GK52" s="948"/>
      <c r="GL52" s="948"/>
      <c r="GM52" s="948"/>
      <c r="GN52" s="948"/>
      <c r="GO52" s="948"/>
      <c r="GP52" s="948"/>
      <c r="GQ52" s="948"/>
      <c r="GR52" s="948"/>
      <c r="GS52" s="948"/>
      <c r="GT52" s="948"/>
      <c r="GU52" s="948"/>
      <c r="GV52" s="948"/>
      <c r="GW52" s="948"/>
      <c r="GX52" s="948"/>
      <c r="GY52" s="948"/>
      <c r="GZ52" s="948"/>
      <c r="HA52" s="948"/>
      <c r="HB52" s="948"/>
      <c r="HC52" s="948"/>
      <c r="HD52" s="948"/>
      <c r="HE52" s="948"/>
      <c r="HF52" s="948"/>
      <c r="HG52" s="948"/>
      <c r="HH52" s="948"/>
      <c r="HI52" s="948"/>
      <c r="HJ52" s="948"/>
      <c r="HK52" s="948"/>
      <c r="HL52" s="948"/>
      <c r="HM52" s="948"/>
      <c r="HN52" s="948"/>
      <c r="HO52" s="948"/>
      <c r="HP52" s="948"/>
      <c r="HQ52" s="948"/>
      <c r="HR52" s="948"/>
      <c r="HS52" s="948"/>
      <c r="HT52" s="948"/>
      <c r="HU52" s="948"/>
      <c r="HV52" s="948"/>
      <c r="HW52" s="948"/>
      <c r="HX52" s="948"/>
      <c r="HY52" s="948"/>
      <c r="HZ52" s="948"/>
      <c r="IA52" s="948"/>
      <c r="IB52" s="948"/>
      <c r="IC52" s="948"/>
      <c r="ID52" s="948"/>
      <c r="IE52" s="948"/>
      <c r="IF52" s="948"/>
      <c r="IG52" s="948"/>
      <c r="IH52" s="948"/>
      <c r="II52" s="948"/>
      <c r="IJ52" s="948"/>
      <c r="IK52" s="948"/>
      <c r="IL52" s="948"/>
      <c r="IM52" s="948"/>
      <c r="IN52" s="948"/>
      <c r="IO52" s="948"/>
      <c r="IP52" s="948"/>
      <c r="IQ52" s="948"/>
      <c r="IR52" s="948"/>
      <c r="IS52" s="949"/>
    </row>
    <row r="53" spans="1:255" s="950" customFormat="1" ht="12" customHeight="1">
      <c r="A53" s="962" t="s">
        <v>682</v>
      </c>
      <c r="B53" s="959">
        <v>104.35159394</v>
      </c>
      <c r="C53" s="960">
        <v>105.1518311</v>
      </c>
      <c r="D53" s="961">
        <v>167.07075833000002</v>
      </c>
      <c r="E53" s="959">
        <v>-43.232002850000001</v>
      </c>
      <c r="F53" s="960">
        <v>-44.920028070000001</v>
      </c>
      <c r="G53" s="961">
        <v>-49.487533519999999</v>
      </c>
      <c r="H53" s="959">
        <v>61.11959109</v>
      </c>
      <c r="I53" s="960">
        <v>60.231803030000002</v>
      </c>
      <c r="J53" s="960">
        <v>117.58322481000002</v>
      </c>
      <c r="K53" s="948"/>
      <c r="L53" s="948"/>
      <c r="M53" s="948"/>
      <c r="N53" s="948"/>
      <c r="O53" s="948"/>
      <c r="P53" s="948"/>
      <c r="Q53" s="948"/>
      <c r="R53" s="948"/>
      <c r="S53" s="948"/>
      <c r="T53" s="948"/>
      <c r="U53" s="948"/>
      <c r="V53" s="948"/>
      <c r="W53" s="948"/>
      <c r="X53" s="948"/>
      <c r="Y53" s="948"/>
      <c r="Z53" s="948"/>
      <c r="AA53" s="948"/>
      <c r="AB53" s="948"/>
      <c r="AC53" s="948"/>
      <c r="AD53" s="948"/>
      <c r="AE53" s="948"/>
      <c r="AF53" s="948"/>
      <c r="AG53" s="948"/>
      <c r="AH53" s="948"/>
      <c r="AI53" s="948"/>
      <c r="AJ53" s="948"/>
      <c r="AK53" s="948"/>
      <c r="AL53" s="948"/>
      <c r="AM53" s="948"/>
      <c r="AN53" s="948"/>
      <c r="AO53" s="948"/>
      <c r="AP53" s="948"/>
      <c r="AQ53" s="948"/>
      <c r="AR53" s="948"/>
      <c r="AS53" s="948"/>
      <c r="AT53" s="948"/>
      <c r="AU53" s="948"/>
      <c r="AV53" s="948"/>
      <c r="AW53" s="948"/>
      <c r="AX53" s="948"/>
      <c r="AY53" s="948"/>
      <c r="AZ53" s="948"/>
      <c r="BA53" s="948"/>
      <c r="BB53" s="948"/>
      <c r="BC53" s="948"/>
      <c r="BD53" s="948"/>
      <c r="BE53" s="948"/>
      <c r="BF53" s="948"/>
      <c r="BG53" s="948"/>
      <c r="BH53" s="948"/>
      <c r="BI53" s="948"/>
      <c r="BJ53" s="948"/>
      <c r="BK53" s="948"/>
      <c r="BL53" s="948"/>
      <c r="BM53" s="948"/>
      <c r="BN53" s="948"/>
      <c r="BO53" s="948"/>
      <c r="BP53" s="948"/>
      <c r="BQ53" s="948"/>
      <c r="BR53" s="948"/>
      <c r="BS53" s="948"/>
      <c r="BT53" s="948"/>
      <c r="BU53" s="948"/>
      <c r="BV53" s="948"/>
      <c r="BW53" s="948"/>
      <c r="BX53" s="948"/>
      <c r="BY53" s="948"/>
      <c r="BZ53" s="948"/>
      <c r="CA53" s="948"/>
      <c r="CB53" s="948"/>
      <c r="CC53" s="948"/>
      <c r="CD53" s="948"/>
      <c r="CE53" s="948"/>
      <c r="CF53" s="948"/>
      <c r="CG53" s="948"/>
      <c r="CH53" s="948"/>
      <c r="CI53" s="948"/>
      <c r="CJ53" s="948"/>
      <c r="CK53" s="948"/>
      <c r="CL53" s="948"/>
      <c r="CM53" s="948"/>
      <c r="CN53" s="948"/>
      <c r="CO53" s="948"/>
      <c r="CP53" s="948"/>
      <c r="CQ53" s="948"/>
      <c r="CR53" s="948"/>
      <c r="CS53" s="948"/>
      <c r="CT53" s="948"/>
      <c r="CU53" s="948"/>
      <c r="CV53" s="948"/>
      <c r="CW53" s="948"/>
      <c r="CX53" s="948"/>
      <c r="CY53" s="948"/>
      <c r="CZ53" s="948"/>
      <c r="DA53" s="948"/>
      <c r="DB53" s="948"/>
      <c r="DC53" s="948"/>
      <c r="DD53" s="948"/>
      <c r="DE53" s="948"/>
      <c r="DF53" s="948"/>
      <c r="DG53" s="948"/>
      <c r="DH53" s="948"/>
      <c r="DI53" s="948"/>
      <c r="DJ53" s="948"/>
      <c r="DK53" s="948"/>
      <c r="DL53" s="948"/>
      <c r="DM53" s="948"/>
      <c r="DN53" s="948"/>
      <c r="DO53" s="948"/>
      <c r="DP53" s="948"/>
      <c r="DQ53" s="948"/>
      <c r="DR53" s="948"/>
      <c r="DS53" s="948"/>
      <c r="DT53" s="948"/>
      <c r="DU53" s="948"/>
      <c r="DV53" s="948"/>
      <c r="DW53" s="948"/>
      <c r="DX53" s="948"/>
      <c r="DY53" s="948"/>
      <c r="DZ53" s="948"/>
      <c r="EA53" s="948"/>
      <c r="EB53" s="948"/>
      <c r="EC53" s="948"/>
      <c r="ED53" s="948"/>
      <c r="EE53" s="948"/>
      <c r="EF53" s="948"/>
      <c r="EG53" s="948"/>
      <c r="EH53" s="948"/>
      <c r="EI53" s="948"/>
      <c r="EJ53" s="948"/>
      <c r="EK53" s="948"/>
      <c r="EL53" s="948"/>
      <c r="EM53" s="948"/>
      <c r="EN53" s="948"/>
      <c r="EO53" s="948"/>
      <c r="EP53" s="948"/>
      <c r="EQ53" s="948"/>
      <c r="ER53" s="948"/>
      <c r="ES53" s="948"/>
      <c r="ET53" s="948"/>
      <c r="EU53" s="948"/>
      <c r="EV53" s="948"/>
      <c r="EW53" s="948"/>
      <c r="EX53" s="948"/>
      <c r="EY53" s="948"/>
      <c r="EZ53" s="948"/>
      <c r="FA53" s="948"/>
      <c r="FB53" s="948"/>
      <c r="FC53" s="948"/>
      <c r="FD53" s="948"/>
      <c r="FE53" s="948"/>
      <c r="FF53" s="948"/>
      <c r="FG53" s="948"/>
      <c r="FH53" s="948"/>
      <c r="FI53" s="948"/>
      <c r="FJ53" s="948"/>
      <c r="FK53" s="948"/>
      <c r="FL53" s="948"/>
      <c r="FM53" s="948"/>
      <c r="FN53" s="948"/>
      <c r="FO53" s="948"/>
      <c r="FP53" s="948"/>
      <c r="FQ53" s="948"/>
      <c r="FR53" s="948"/>
      <c r="FS53" s="948"/>
      <c r="FT53" s="948"/>
      <c r="FU53" s="948"/>
      <c r="FV53" s="948"/>
      <c r="FW53" s="948"/>
      <c r="FX53" s="948"/>
      <c r="FY53" s="948"/>
      <c r="FZ53" s="948"/>
      <c r="GA53" s="948"/>
      <c r="GB53" s="948"/>
      <c r="GC53" s="948"/>
      <c r="GD53" s="948"/>
      <c r="GE53" s="948"/>
      <c r="GF53" s="948"/>
      <c r="GG53" s="948"/>
      <c r="GH53" s="948"/>
      <c r="GI53" s="948"/>
      <c r="GJ53" s="948"/>
      <c r="GK53" s="948"/>
      <c r="GL53" s="948"/>
      <c r="GM53" s="948"/>
      <c r="GN53" s="948"/>
      <c r="GO53" s="948"/>
      <c r="GP53" s="948"/>
      <c r="GQ53" s="948"/>
      <c r="GR53" s="948"/>
      <c r="GS53" s="948"/>
      <c r="GT53" s="948"/>
      <c r="GU53" s="948"/>
      <c r="GV53" s="948"/>
      <c r="GW53" s="948"/>
      <c r="GX53" s="948"/>
      <c r="GY53" s="948"/>
      <c r="GZ53" s="948"/>
      <c r="HA53" s="948"/>
      <c r="HB53" s="948"/>
      <c r="HC53" s="948"/>
      <c r="HD53" s="948"/>
      <c r="HE53" s="948"/>
      <c r="HF53" s="948"/>
      <c r="HG53" s="948"/>
      <c r="HH53" s="948"/>
      <c r="HI53" s="948"/>
      <c r="HJ53" s="948"/>
      <c r="HK53" s="948"/>
      <c r="HL53" s="948"/>
      <c r="HM53" s="948"/>
      <c r="HN53" s="948"/>
      <c r="HO53" s="948"/>
      <c r="HP53" s="948"/>
      <c r="HQ53" s="948"/>
      <c r="HR53" s="948"/>
      <c r="HS53" s="948"/>
      <c r="HT53" s="948"/>
      <c r="HU53" s="948"/>
      <c r="HV53" s="948"/>
      <c r="HW53" s="948"/>
      <c r="HX53" s="948"/>
      <c r="HY53" s="948"/>
      <c r="HZ53" s="948"/>
      <c r="IA53" s="948"/>
      <c r="IB53" s="948"/>
      <c r="IC53" s="948"/>
      <c r="ID53" s="948"/>
      <c r="IE53" s="948"/>
      <c r="IF53" s="948"/>
      <c r="IG53" s="948"/>
      <c r="IH53" s="948"/>
      <c r="II53" s="948"/>
      <c r="IJ53" s="948"/>
      <c r="IK53" s="948"/>
      <c r="IL53" s="948"/>
      <c r="IM53" s="948"/>
      <c r="IN53" s="948"/>
      <c r="IO53" s="948"/>
      <c r="IP53" s="948"/>
      <c r="IQ53" s="948"/>
      <c r="IR53" s="948"/>
      <c r="IS53" s="949"/>
    </row>
    <row r="54" spans="1:255" s="950" customFormat="1" ht="12" customHeight="1">
      <c r="A54" s="962" t="s">
        <v>683</v>
      </c>
      <c r="B54" s="959">
        <v>157.31433419999999</v>
      </c>
      <c r="C54" s="960">
        <v>223.11867801</v>
      </c>
      <c r="D54" s="961">
        <v>172.27932190999999</v>
      </c>
      <c r="E54" s="959">
        <v>-50.084308920000005</v>
      </c>
      <c r="F54" s="960">
        <v>-70.139648600000001</v>
      </c>
      <c r="G54" s="961">
        <v>-62.715660360000001</v>
      </c>
      <c r="H54" s="959">
        <v>107.23002528000001</v>
      </c>
      <c r="I54" s="960">
        <v>152.97902940999998</v>
      </c>
      <c r="J54" s="960">
        <v>109.56366154999999</v>
      </c>
      <c r="K54" s="948"/>
      <c r="L54" s="948"/>
      <c r="M54" s="948"/>
      <c r="N54" s="948"/>
      <c r="O54" s="948"/>
      <c r="P54" s="948"/>
      <c r="Q54" s="948"/>
      <c r="R54" s="948"/>
      <c r="S54" s="948"/>
      <c r="T54" s="948"/>
      <c r="U54" s="948"/>
      <c r="V54" s="948"/>
      <c r="W54" s="948"/>
      <c r="X54" s="948"/>
      <c r="Y54" s="948"/>
      <c r="Z54" s="948"/>
      <c r="AA54" s="948"/>
      <c r="AB54" s="948"/>
      <c r="AC54" s="948"/>
      <c r="AD54" s="948"/>
      <c r="AE54" s="948"/>
      <c r="AF54" s="948"/>
      <c r="AG54" s="948"/>
      <c r="AH54" s="948"/>
      <c r="AI54" s="948"/>
      <c r="AJ54" s="948"/>
      <c r="AK54" s="948"/>
      <c r="AL54" s="948"/>
      <c r="AM54" s="948"/>
      <c r="AN54" s="948"/>
      <c r="AO54" s="948"/>
      <c r="AP54" s="948"/>
      <c r="AQ54" s="948"/>
      <c r="AR54" s="948"/>
      <c r="AS54" s="948"/>
      <c r="AT54" s="948"/>
      <c r="AU54" s="948"/>
      <c r="AV54" s="948"/>
      <c r="AW54" s="948"/>
      <c r="AX54" s="948"/>
      <c r="AY54" s="948"/>
      <c r="AZ54" s="948"/>
      <c r="BA54" s="948"/>
      <c r="BB54" s="948"/>
      <c r="BC54" s="948"/>
      <c r="BD54" s="948"/>
      <c r="BE54" s="948"/>
      <c r="BF54" s="948"/>
      <c r="BG54" s="948"/>
      <c r="BH54" s="948"/>
      <c r="BI54" s="948"/>
      <c r="BJ54" s="948"/>
      <c r="BK54" s="948"/>
      <c r="BL54" s="948"/>
      <c r="BM54" s="948"/>
      <c r="BN54" s="948"/>
      <c r="BO54" s="948"/>
      <c r="BP54" s="948"/>
      <c r="BQ54" s="948"/>
      <c r="BR54" s="948"/>
      <c r="BS54" s="948"/>
      <c r="BT54" s="948"/>
      <c r="BU54" s="948"/>
      <c r="BV54" s="948"/>
      <c r="BW54" s="948"/>
      <c r="BX54" s="948"/>
      <c r="BY54" s="948"/>
      <c r="BZ54" s="948"/>
      <c r="CA54" s="948"/>
      <c r="CB54" s="948"/>
      <c r="CC54" s="948"/>
      <c r="CD54" s="948"/>
      <c r="CE54" s="948"/>
      <c r="CF54" s="948"/>
      <c r="CG54" s="948"/>
      <c r="CH54" s="948"/>
      <c r="CI54" s="948"/>
      <c r="CJ54" s="948"/>
      <c r="CK54" s="948"/>
      <c r="CL54" s="948"/>
      <c r="CM54" s="948"/>
      <c r="CN54" s="948"/>
      <c r="CO54" s="948"/>
      <c r="CP54" s="948"/>
      <c r="CQ54" s="948"/>
      <c r="CR54" s="948"/>
      <c r="CS54" s="948"/>
      <c r="CT54" s="948"/>
      <c r="CU54" s="948"/>
      <c r="CV54" s="948"/>
      <c r="CW54" s="948"/>
      <c r="CX54" s="948"/>
      <c r="CY54" s="948"/>
      <c r="CZ54" s="948"/>
      <c r="DA54" s="948"/>
      <c r="DB54" s="948"/>
      <c r="DC54" s="948"/>
      <c r="DD54" s="948"/>
      <c r="DE54" s="948"/>
      <c r="DF54" s="948"/>
      <c r="DG54" s="948"/>
      <c r="DH54" s="948"/>
      <c r="DI54" s="948"/>
      <c r="DJ54" s="948"/>
      <c r="DK54" s="948"/>
      <c r="DL54" s="948"/>
      <c r="DM54" s="948"/>
      <c r="DN54" s="948"/>
      <c r="DO54" s="948"/>
      <c r="DP54" s="948"/>
      <c r="DQ54" s="948"/>
      <c r="DR54" s="948"/>
      <c r="DS54" s="948"/>
      <c r="DT54" s="948"/>
      <c r="DU54" s="948"/>
      <c r="DV54" s="948"/>
      <c r="DW54" s="948"/>
      <c r="DX54" s="948"/>
      <c r="DY54" s="948"/>
      <c r="DZ54" s="948"/>
      <c r="EA54" s="948"/>
      <c r="EB54" s="948"/>
      <c r="EC54" s="948"/>
      <c r="ED54" s="948"/>
      <c r="EE54" s="948"/>
      <c r="EF54" s="948"/>
      <c r="EG54" s="948"/>
      <c r="EH54" s="948"/>
      <c r="EI54" s="948"/>
      <c r="EJ54" s="948"/>
      <c r="EK54" s="948"/>
      <c r="EL54" s="948"/>
      <c r="EM54" s="948"/>
      <c r="EN54" s="948"/>
      <c r="EO54" s="948"/>
      <c r="EP54" s="948"/>
      <c r="EQ54" s="948"/>
      <c r="ER54" s="948"/>
      <c r="ES54" s="948"/>
      <c r="ET54" s="948"/>
      <c r="EU54" s="948"/>
      <c r="EV54" s="948"/>
      <c r="EW54" s="948"/>
      <c r="EX54" s="948"/>
      <c r="EY54" s="948"/>
      <c r="EZ54" s="948"/>
      <c r="FA54" s="948"/>
      <c r="FB54" s="948"/>
      <c r="FC54" s="948"/>
      <c r="FD54" s="948"/>
      <c r="FE54" s="948"/>
      <c r="FF54" s="948"/>
      <c r="FG54" s="948"/>
      <c r="FH54" s="948"/>
      <c r="FI54" s="948"/>
      <c r="FJ54" s="948"/>
      <c r="FK54" s="948"/>
      <c r="FL54" s="948"/>
      <c r="FM54" s="948"/>
      <c r="FN54" s="948"/>
      <c r="FO54" s="948"/>
      <c r="FP54" s="948"/>
      <c r="FQ54" s="948"/>
      <c r="FR54" s="948"/>
      <c r="FS54" s="948"/>
      <c r="FT54" s="948"/>
      <c r="FU54" s="948"/>
      <c r="FV54" s="948"/>
      <c r="FW54" s="948"/>
      <c r="FX54" s="948"/>
      <c r="FY54" s="948"/>
      <c r="FZ54" s="948"/>
      <c r="GA54" s="948"/>
      <c r="GB54" s="948"/>
      <c r="GC54" s="948"/>
      <c r="GD54" s="948"/>
      <c r="GE54" s="948"/>
      <c r="GF54" s="948"/>
      <c r="GG54" s="948"/>
      <c r="GH54" s="948"/>
      <c r="GI54" s="948"/>
      <c r="GJ54" s="948"/>
      <c r="GK54" s="948"/>
      <c r="GL54" s="948"/>
      <c r="GM54" s="948"/>
      <c r="GN54" s="948"/>
      <c r="GO54" s="948"/>
      <c r="GP54" s="948"/>
      <c r="GQ54" s="948"/>
      <c r="GR54" s="948"/>
      <c r="GS54" s="948"/>
      <c r="GT54" s="948"/>
      <c r="GU54" s="948"/>
      <c r="GV54" s="948"/>
      <c r="GW54" s="948"/>
      <c r="GX54" s="948"/>
      <c r="GY54" s="948"/>
      <c r="GZ54" s="948"/>
      <c r="HA54" s="948"/>
      <c r="HB54" s="948"/>
      <c r="HC54" s="948"/>
      <c r="HD54" s="948"/>
      <c r="HE54" s="948"/>
      <c r="HF54" s="948"/>
      <c r="HG54" s="948"/>
      <c r="HH54" s="948"/>
      <c r="HI54" s="948"/>
      <c r="HJ54" s="948"/>
      <c r="HK54" s="948"/>
      <c r="HL54" s="948"/>
      <c r="HM54" s="948"/>
      <c r="HN54" s="948"/>
      <c r="HO54" s="948"/>
      <c r="HP54" s="948"/>
      <c r="HQ54" s="948"/>
      <c r="HR54" s="948"/>
      <c r="HS54" s="948"/>
      <c r="HT54" s="948"/>
      <c r="HU54" s="948"/>
      <c r="HV54" s="948"/>
      <c r="HW54" s="948"/>
      <c r="HX54" s="948"/>
      <c r="HY54" s="948"/>
      <c r="HZ54" s="948"/>
      <c r="IA54" s="948"/>
      <c r="IB54" s="948"/>
      <c r="IC54" s="948"/>
      <c r="ID54" s="948"/>
      <c r="IE54" s="948"/>
      <c r="IF54" s="948"/>
      <c r="IG54" s="948"/>
      <c r="IH54" s="948"/>
      <c r="II54" s="948"/>
      <c r="IJ54" s="948"/>
      <c r="IK54" s="948"/>
      <c r="IL54" s="948"/>
      <c r="IM54" s="948"/>
      <c r="IN54" s="948"/>
      <c r="IO54" s="948"/>
      <c r="IP54" s="948"/>
      <c r="IQ54" s="948"/>
      <c r="IR54" s="948"/>
      <c r="IS54" s="949"/>
    </row>
    <row r="55" spans="1:255" s="950" customFormat="1" ht="12" customHeight="1">
      <c r="A55" s="963" t="s">
        <v>685</v>
      </c>
      <c r="B55" s="959">
        <v>29.71932116</v>
      </c>
      <c r="C55" s="960">
        <v>57.147500439999995</v>
      </c>
      <c r="D55" s="961">
        <v>136.98902645999999</v>
      </c>
      <c r="E55" s="959">
        <v>-10.34818692</v>
      </c>
      <c r="F55" s="960">
        <v>-31.56736201</v>
      </c>
      <c r="G55" s="961">
        <v>-96.209613180000005</v>
      </c>
      <c r="H55" s="959">
        <v>19.37113424</v>
      </c>
      <c r="I55" s="960">
        <v>25.580138429999998</v>
      </c>
      <c r="J55" s="960">
        <v>40.779413279999986</v>
      </c>
      <c r="K55" s="948"/>
      <c r="L55" s="948"/>
      <c r="M55" s="948"/>
      <c r="N55" s="948"/>
      <c r="O55" s="948"/>
      <c r="P55" s="948"/>
      <c r="Q55" s="948"/>
      <c r="R55" s="948"/>
      <c r="S55" s="948"/>
      <c r="T55" s="948"/>
      <c r="U55" s="948"/>
      <c r="V55" s="948"/>
      <c r="W55" s="948"/>
      <c r="X55" s="948"/>
      <c r="Y55" s="948"/>
      <c r="Z55" s="948"/>
      <c r="AA55" s="948"/>
      <c r="AB55" s="948"/>
      <c r="AC55" s="948"/>
      <c r="AD55" s="948"/>
      <c r="AE55" s="948"/>
      <c r="AF55" s="948"/>
      <c r="AG55" s="948"/>
      <c r="AH55" s="948"/>
      <c r="AI55" s="948"/>
      <c r="AJ55" s="948"/>
      <c r="AK55" s="948"/>
      <c r="AL55" s="948"/>
      <c r="AM55" s="948"/>
      <c r="AN55" s="948"/>
      <c r="AO55" s="948"/>
      <c r="AP55" s="948"/>
      <c r="AQ55" s="948"/>
      <c r="AR55" s="948"/>
      <c r="AS55" s="948"/>
      <c r="AT55" s="948"/>
      <c r="AU55" s="948"/>
      <c r="AV55" s="948"/>
      <c r="AW55" s="948"/>
      <c r="AX55" s="948"/>
      <c r="AY55" s="948"/>
      <c r="AZ55" s="948"/>
      <c r="BA55" s="948"/>
      <c r="BB55" s="948"/>
      <c r="BC55" s="948"/>
      <c r="BD55" s="948"/>
      <c r="BE55" s="948"/>
      <c r="BF55" s="948"/>
      <c r="BG55" s="948"/>
      <c r="BH55" s="948"/>
      <c r="BI55" s="948"/>
      <c r="BJ55" s="948"/>
      <c r="BK55" s="948"/>
      <c r="BL55" s="948"/>
      <c r="BM55" s="948"/>
      <c r="BN55" s="948"/>
      <c r="BO55" s="948"/>
      <c r="BP55" s="948"/>
      <c r="BQ55" s="948"/>
      <c r="BR55" s="948"/>
      <c r="BS55" s="948"/>
      <c r="BT55" s="948"/>
      <c r="BU55" s="948"/>
      <c r="BV55" s="948"/>
      <c r="BW55" s="948"/>
      <c r="BX55" s="948"/>
      <c r="BY55" s="948"/>
      <c r="BZ55" s="948"/>
      <c r="CA55" s="948"/>
      <c r="CB55" s="948"/>
      <c r="CC55" s="948"/>
      <c r="CD55" s="948"/>
      <c r="CE55" s="948"/>
      <c r="CF55" s="948"/>
      <c r="CG55" s="948"/>
      <c r="CH55" s="948"/>
      <c r="CI55" s="948"/>
      <c r="CJ55" s="948"/>
      <c r="CK55" s="948"/>
      <c r="CL55" s="948"/>
      <c r="CM55" s="948"/>
      <c r="CN55" s="948"/>
      <c r="CO55" s="948"/>
      <c r="CP55" s="948"/>
      <c r="CQ55" s="948"/>
      <c r="CR55" s="948"/>
      <c r="CS55" s="948"/>
      <c r="CT55" s="948"/>
      <c r="CU55" s="948"/>
      <c r="CV55" s="948"/>
      <c r="CW55" s="948"/>
      <c r="CX55" s="948"/>
      <c r="CY55" s="948"/>
      <c r="CZ55" s="948"/>
      <c r="DA55" s="948"/>
      <c r="DB55" s="948"/>
      <c r="DC55" s="948"/>
      <c r="DD55" s="948"/>
      <c r="DE55" s="948"/>
      <c r="DF55" s="948"/>
      <c r="DG55" s="948"/>
      <c r="DH55" s="948"/>
      <c r="DI55" s="948"/>
      <c r="DJ55" s="948"/>
      <c r="DK55" s="948"/>
      <c r="DL55" s="948"/>
      <c r="DM55" s="948"/>
      <c r="DN55" s="948"/>
      <c r="DO55" s="948"/>
      <c r="DP55" s="948"/>
      <c r="DQ55" s="948"/>
      <c r="DR55" s="948"/>
      <c r="DS55" s="948"/>
      <c r="DT55" s="948"/>
      <c r="DU55" s="948"/>
      <c r="DV55" s="948"/>
      <c r="DW55" s="948"/>
      <c r="DX55" s="948"/>
      <c r="DY55" s="948"/>
      <c r="DZ55" s="948"/>
      <c r="EA55" s="948"/>
      <c r="EB55" s="948"/>
      <c r="EC55" s="948"/>
      <c r="ED55" s="948"/>
      <c r="EE55" s="948"/>
      <c r="EF55" s="948"/>
      <c r="EG55" s="948"/>
      <c r="EH55" s="948"/>
      <c r="EI55" s="948"/>
      <c r="EJ55" s="948"/>
      <c r="EK55" s="948"/>
      <c r="EL55" s="948"/>
      <c r="EM55" s="948"/>
      <c r="EN55" s="948"/>
      <c r="EO55" s="948"/>
      <c r="EP55" s="948"/>
      <c r="EQ55" s="948"/>
      <c r="ER55" s="948"/>
      <c r="ES55" s="948"/>
      <c r="ET55" s="948"/>
      <c r="EU55" s="948"/>
      <c r="EV55" s="948"/>
      <c r="EW55" s="948"/>
      <c r="EX55" s="948"/>
      <c r="EY55" s="948"/>
      <c r="EZ55" s="948"/>
      <c r="FA55" s="948"/>
      <c r="FB55" s="948"/>
      <c r="FC55" s="948"/>
      <c r="FD55" s="948"/>
      <c r="FE55" s="948"/>
      <c r="FF55" s="948"/>
      <c r="FG55" s="948"/>
      <c r="FH55" s="948"/>
      <c r="FI55" s="948"/>
      <c r="FJ55" s="948"/>
      <c r="FK55" s="948"/>
      <c r="FL55" s="948"/>
      <c r="FM55" s="948"/>
      <c r="FN55" s="948"/>
      <c r="FO55" s="948"/>
      <c r="FP55" s="948"/>
      <c r="FQ55" s="948"/>
      <c r="FR55" s="948"/>
      <c r="FS55" s="948"/>
      <c r="FT55" s="948"/>
      <c r="FU55" s="948"/>
      <c r="FV55" s="948"/>
      <c r="FW55" s="948"/>
      <c r="FX55" s="948"/>
      <c r="FY55" s="948"/>
      <c r="FZ55" s="948"/>
      <c r="GA55" s="948"/>
      <c r="GB55" s="948"/>
      <c r="GC55" s="948"/>
      <c r="GD55" s="948"/>
      <c r="GE55" s="948"/>
      <c r="GF55" s="948"/>
      <c r="GG55" s="948"/>
      <c r="GH55" s="948"/>
      <c r="GI55" s="948"/>
      <c r="GJ55" s="948"/>
      <c r="GK55" s="948"/>
      <c r="GL55" s="948"/>
      <c r="GM55" s="948"/>
      <c r="GN55" s="948"/>
      <c r="GO55" s="948"/>
      <c r="GP55" s="948"/>
      <c r="GQ55" s="948"/>
      <c r="GR55" s="948"/>
      <c r="GS55" s="948"/>
      <c r="GT55" s="948"/>
      <c r="GU55" s="948"/>
      <c r="GV55" s="948"/>
      <c r="GW55" s="948"/>
      <c r="GX55" s="948"/>
      <c r="GY55" s="948"/>
      <c r="GZ55" s="948"/>
      <c r="HA55" s="948"/>
      <c r="HB55" s="948"/>
      <c r="HC55" s="948"/>
      <c r="HD55" s="948"/>
      <c r="HE55" s="948"/>
      <c r="HF55" s="948"/>
      <c r="HG55" s="948"/>
      <c r="HH55" s="948"/>
      <c r="HI55" s="948"/>
      <c r="HJ55" s="948"/>
      <c r="HK55" s="948"/>
      <c r="HL55" s="948"/>
      <c r="HM55" s="948"/>
      <c r="HN55" s="948"/>
      <c r="HO55" s="948"/>
      <c r="HP55" s="948"/>
      <c r="HQ55" s="948"/>
      <c r="HR55" s="948"/>
      <c r="HS55" s="948"/>
      <c r="HT55" s="948"/>
      <c r="HU55" s="948"/>
      <c r="HV55" s="948"/>
      <c r="HW55" s="948"/>
      <c r="HX55" s="948"/>
      <c r="HY55" s="948"/>
      <c r="HZ55" s="948"/>
      <c r="IA55" s="948"/>
      <c r="IB55" s="948"/>
      <c r="IC55" s="948"/>
      <c r="ID55" s="948"/>
      <c r="IE55" s="948"/>
      <c r="IF55" s="948"/>
      <c r="IG55" s="948"/>
      <c r="IH55" s="948"/>
      <c r="II55" s="948"/>
      <c r="IJ55" s="948"/>
      <c r="IK55" s="948"/>
      <c r="IL55" s="948"/>
      <c r="IM55" s="948"/>
      <c r="IN55" s="948"/>
      <c r="IO55" s="948"/>
      <c r="IP55" s="948"/>
      <c r="IQ55" s="948"/>
      <c r="IR55" s="948"/>
      <c r="IS55" s="949"/>
    </row>
    <row r="56" spans="1:255" s="950" customFormat="1" ht="12" customHeight="1">
      <c r="A56" s="964" t="s">
        <v>686</v>
      </c>
      <c r="B56" s="965">
        <v>32458.217315689897</v>
      </c>
      <c r="C56" s="966">
        <v>29973.808832414492</v>
      </c>
      <c r="D56" s="966">
        <v>20183.987694793595</v>
      </c>
      <c r="E56" s="965">
        <v>-11126.820992388301</v>
      </c>
      <c r="F56" s="966">
        <v>-10422.165658818803</v>
      </c>
      <c r="G56" s="966">
        <v>-8664.9764422745993</v>
      </c>
      <c r="H56" s="965">
        <v>21330.547867362293</v>
      </c>
      <c r="I56" s="966">
        <v>19551.643173595701</v>
      </c>
      <c r="J56" s="966">
        <v>11519.011252519003</v>
      </c>
      <c r="K56" s="948"/>
      <c r="L56" s="948"/>
      <c r="M56" s="948"/>
      <c r="N56" s="948"/>
      <c r="O56" s="948"/>
      <c r="P56" s="948"/>
      <c r="Q56" s="948"/>
      <c r="R56" s="948"/>
      <c r="S56" s="948"/>
      <c r="T56" s="948"/>
      <c r="U56" s="948"/>
      <c r="V56" s="948"/>
      <c r="W56" s="948"/>
      <c r="X56" s="948"/>
      <c r="Y56" s="948"/>
      <c r="Z56" s="948"/>
      <c r="AA56" s="948"/>
      <c r="AB56" s="948"/>
      <c r="AC56" s="948"/>
      <c r="AD56" s="948"/>
      <c r="AE56" s="948"/>
      <c r="AF56" s="948"/>
      <c r="AG56" s="948"/>
      <c r="AH56" s="948"/>
      <c r="AI56" s="948"/>
      <c r="AJ56" s="948"/>
      <c r="AK56" s="948"/>
      <c r="AL56" s="948"/>
      <c r="AM56" s="948"/>
      <c r="AN56" s="948"/>
      <c r="AO56" s="948"/>
      <c r="AP56" s="948"/>
      <c r="AQ56" s="948"/>
      <c r="AR56" s="948"/>
      <c r="AS56" s="948"/>
      <c r="AT56" s="948"/>
      <c r="AU56" s="948"/>
      <c r="AV56" s="948"/>
      <c r="AW56" s="948"/>
      <c r="AX56" s="948"/>
      <c r="AY56" s="948"/>
      <c r="AZ56" s="948"/>
      <c r="BA56" s="948"/>
      <c r="BB56" s="948"/>
      <c r="BC56" s="948"/>
      <c r="BD56" s="948"/>
      <c r="BE56" s="948"/>
      <c r="BF56" s="948"/>
      <c r="BG56" s="948"/>
      <c r="BH56" s="948"/>
      <c r="BI56" s="948"/>
      <c r="BJ56" s="948"/>
      <c r="BK56" s="948"/>
      <c r="BL56" s="948"/>
      <c r="BM56" s="948"/>
      <c r="BN56" s="948"/>
      <c r="BO56" s="948"/>
      <c r="BP56" s="948"/>
      <c r="BQ56" s="948"/>
      <c r="BR56" s="948"/>
      <c r="BS56" s="948"/>
      <c r="BT56" s="948"/>
      <c r="BU56" s="948"/>
      <c r="BV56" s="948"/>
      <c r="BW56" s="948"/>
      <c r="BX56" s="948"/>
      <c r="BY56" s="948"/>
      <c r="BZ56" s="948"/>
      <c r="CA56" s="948"/>
      <c r="CB56" s="948"/>
      <c r="CC56" s="948"/>
      <c r="CD56" s="948"/>
      <c r="CE56" s="948"/>
      <c r="CF56" s="948"/>
      <c r="CG56" s="948"/>
      <c r="CH56" s="948"/>
      <c r="CI56" s="948"/>
      <c r="CJ56" s="948"/>
      <c r="CK56" s="948"/>
      <c r="CL56" s="948"/>
      <c r="CM56" s="948"/>
      <c r="CN56" s="948"/>
      <c r="CO56" s="948"/>
      <c r="CP56" s="948"/>
      <c r="CQ56" s="948"/>
      <c r="CR56" s="948"/>
      <c r="CS56" s="948"/>
      <c r="CT56" s="948"/>
      <c r="CU56" s="948"/>
      <c r="CV56" s="948"/>
      <c r="CW56" s="948"/>
      <c r="CX56" s="948"/>
      <c r="CY56" s="948"/>
      <c r="CZ56" s="948"/>
      <c r="DA56" s="948"/>
      <c r="DB56" s="948"/>
      <c r="DC56" s="948"/>
      <c r="DD56" s="948"/>
      <c r="DE56" s="948"/>
      <c r="DF56" s="948"/>
      <c r="DG56" s="948"/>
      <c r="DH56" s="948"/>
      <c r="DI56" s="948"/>
      <c r="DJ56" s="948"/>
      <c r="DK56" s="948"/>
      <c r="DL56" s="948"/>
      <c r="DM56" s="948"/>
      <c r="DN56" s="948"/>
      <c r="DO56" s="948"/>
      <c r="DP56" s="948"/>
      <c r="DQ56" s="948"/>
      <c r="DR56" s="948"/>
      <c r="DS56" s="948"/>
      <c r="DT56" s="948"/>
      <c r="DU56" s="948"/>
      <c r="DV56" s="948"/>
      <c r="DW56" s="948"/>
      <c r="DX56" s="948"/>
      <c r="DY56" s="948"/>
      <c r="DZ56" s="948"/>
      <c r="EA56" s="948"/>
      <c r="EB56" s="948"/>
      <c r="EC56" s="948"/>
      <c r="ED56" s="948"/>
      <c r="EE56" s="948"/>
      <c r="EF56" s="948"/>
      <c r="EG56" s="948"/>
      <c r="EH56" s="948"/>
      <c r="EI56" s="948"/>
      <c r="EJ56" s="948"/>
      <c r="EK56" s="948"/>
      <c r="EL56" s="948"/>
      <c r="EM56" s="948"/>
      <c r="EN56" s="948"/>
      <c r="EO56" s="948"/>
      <c r="EP56" s="948"/>
      <c r="EQ56" s="948"/>
      <c r="ER56" s="948"/>
      <c r="ES56" s="948"/>
      <c r="ET56" s="948"/>
      <c r="EU56" s="948"/>
      <c r="EV56" s="948"/>
      <c r="EW56" s="948"/>
      <c r="EX56" s="948"/>
      <c r="EY56" s="948"/>
      <c r="EZ56" s="948"/>
      <c r="FA56" s="948"/>
      <c r="FB56" s="948"/>
      <c r="FC56" s="948"/>
      <c r="FD56" s="948"/>
      <c r="FE56" s="948"/>
      <c r="FF56" s="948"/>
      <c r="FG56" s="948"/>
      <c r="FH56" s="948"/>
      <c r="FI56" s="948"/>
      <c r="FJ56" s="948"/>
      <c r="FK56" s="948"/>
      <c r="FL56" s="948"/>
      <c r="FM56" s="948"/>
      <c r="FN56" s="948"/>
      <c r="FO56" s="948"/>
      <c r="FP56" s="948"/>
      <c r="FQ56" s="948"/>
      <c r="FR56" s="948"/>
      <c r="FS56" s="948"/>
      <c r="FT56" s="948"/>
      <c r="FU56" s="948"/>
      <c r="FV56" s="948"/>
      <c r="FW56" s="948"/>
      <c r="FX56" s="948"/>
      <c r="FY56" s="948"/>
      <c r="FZ56" s="948"/>
      <c r="GA56" s="948"/>
      <c r="GB56" s="948"/>
      <c r="GC56" s="948"/>
      <c r="GD56" s="948"/>
      <c r="GE56" s="948"/>
      <c r="GF56" s="948"/>
      <c r="GG56" s="948"/>
      <c r="GH56" s="948"/>
      <c r="GI56" s="948"/>
      <c r="GJ56" s="948"/>
      <c r="GK56" s="948"/>
      <c r="GL56" s="948"/>
      <c r="GM56" s="948"/>
      <c r="GN56" s="948"/>
      <c r="GO56" s="948"/>
      <c r="GP56" s="948"/>
      <c r="GQ56" s="948"/>
      <c r="GR56" s="948"/>
      <c r="GS56" s="948"/>
      <c r="GT56" s="948"/>
      <c r="GU56" s="948"/>
      <c r="GV56" s="948"/>
      <c r="GW56" s="948"/>
      <c r="GX56" s="948"/>
      <c r="GY56" s="948"/>
      <c r="GZ56" s="948"/>
      <c r="HA56" s="948"/>
      <c r="HB56" s="948"/>
      <c r="HC56" s="948"/>
      <c r="HD56" s="948"/>
      <c r="HE56" s="948"/>
      <c r="HF56" s="948"/>
      <c r="HG56" s="948"/>
      <c r="HH56" s="948"/>
      <c r="HI56" s="948"/>
      <c r="HJ56" s="948"/>
      <c r="HK56" s="948"/>
      <c r="HL56" s="948"/>
      <c r="HM56" s="948"/>
      <c r="HN56" s="948"/>
      <c r="HO56" s="948"/>
      <c r="HP56" s="948"/>
      <c r="HQ56" s="948"/>
      <c r="HR56" s="948"/>
      <c r="HS56" s="948"/>
      <c r="HT56" s="948"/>
      <c r="HU56" s="948"/>
      <c r="HV56" s="948"/>
      <c r="HW56" s="948"/>
      <c r="HX56" s="948"/>
      <c r="HY56" s="948"/>
      <c r="HZ56" s="948"/>
      <c r="IA56" s="948"/>
      <c r="IB56" s="948"/>
      <c r="IC56" s="948"/>
      <c r="ID56" s="948"/>
      <c r="IE56" s="948"/>
      <c r="IF56" s="948"/>
      <c r="IG56" s="948"/>
      <c r="IH56" s="948"/>
      <c r="II56" s="948"/>
      <c r="IJ56" s="948"/>
      <c r="IK56" s="948"/>
      <c r="IL56" s="948"/>
      <c r="IM56" s="948"/>
      <c r="IN56" s="948"/>
      <c r="IO56" s="948"/>
      <c r="IP56" s="948"/>
      <c r="IQ56" s="948"/>
      <c r="IR56" s="948"/>
      <c r="IS56" s="949"/>
    </row>
    <row r="57" spans="1:255" s="950" customFormat="1" ht="12" customHeight="1">
      <c r="A57" s="967" t="s">
        <v>753</v>
      </c>
      <c r="B57" s="959">
        <v>0</v>
      </c>
      <c r="C57" s="960">
        <v>0</v>
      </c>
      <c r="D57" s="961">
        <v>0</v>
      </c>
      <c r="E57" s="959">
        <v>0</v>
      </c>
      <c r="F57" s="960">
        <v>0</v>
      </c>
      <c r="G57" s="961">
        <v>0</v>
      </c>
      <c r="H57" s="959">
        <v>0</v>
      </c>
      <c r="I57" s="960"/>
      <c r="J57" s="960">
        <v>0</v>
      </c>
      <c r="K57" s="948"/>
      <c r="L57" s="948"/>
      <c r="M57" s="948"/>
      <c r="N57" s="948"/>
      <c r="O57" s="948"/>
      <c r="P57" s="948"/>
      <c r="Q57" s="948"/>
      <c r="R57" s="948"/>
      <c r="S57" s="948"/>
      <c r="T57" s="948"/>
      <c r="U57" s="948"/>
      <c r="V57" s="948"/>
      <c r="W57" s="948"/>
      <c r="X57" s="948"/>
      <c r="Y57" s="948"/>
      <c r="Z57" s="948"/>
      <c r="AA57" s="948"/>
      <c r="AB57" s="948"/>
      <c r="AC57" s="948"/>
      <c r="AD57" s="948"/>
      <c r="AE57" s="948"/>
      <c r="AF57" s="948"/>
      <c r="AG57" s="948"/>
      <c r="AH57" s="948"/>
      <c r="AI57" s="948"/>
      <c r="AJ57" s="948"/>
      <c r="AK57" s="948"/>
      <c r="AL57" s="948"/>
      <c r="AM57" s="948"/>
      <c r="AN57" s="948"/>
      <c r="AO57" s="948"/>
      <c r="AP57" s="948"/>
      <c r="AQ57" s="948"/>
      <c r="AR57" s="948"/>
      <c r="AS57" s="948"/>
      <c r="AT57" s="948"/>
      <c r="AU57" s="948"/>
      <c r="AV57" s="948"/>
      <c r="AW57" s="948"/>
      <c r="AX57" s="948"/>
      <c r="AY57" s="948"/>
      <c r="AZ57" s="948"/>
      <c r="BA57" s="948"/>
      <c r="BB57" s="948"/>
      <c r="BC57" s="948"/>
      <c r="BD57" s="948"/>
      <c r="BE57" s="948"/>
      <c r="BF57" s="948"/>
      <c r="BG57" s="948"/>
      <c r="BH57" s="948"/>
      <c r="BI57" s="948"/>
      <c r="BJ57" s="948"/>
      <c r="BK57" s="948"/>
      <c r="BL57" s="948"/>
      <c r="BM57" s="948"/>
      <c r="BN57" s="948"/>
      <c r="BO57" s="948"/>
      <c r="BP57" s="948"/>
      <c r="BQ57" s="948"/>
      <c r="BR57" s="948"/>
      <c r="BS57" s="948"/>
      <c r="BT57" s="948"/>
      <c r="BU57" s="948"/>
      <c r="BV57" s="948"/>
      <c r="BW57" s="948"/>
      <c r="BX57" s="948"/>
      <c r="BY57" s="948"/>
      <c r="BZ57" s="948"/>
      <c r="CA57" s="948"/>
      <c r="CB57" s="948"/>
      <c r="CC57" s="948"/>
      <c r="CD57" s="948"/>
      <c r="CE57" s="948"/>
      <c r="CF57" s="948"/>
      <c r="CG57" s="948"/>
      <c r="CH57" s="948"/>
      <c r="CI57" s="948"/>
      <c r="CJ57" s="948"/>
      <c r="CK57" s="948"/>
      <c r="CL57" s="948"/>
      <c r="CM57" s="948"/>
      <c r="CN57" s="948"/>
      <c r="CO57" s="948"/>
      <c r="CP57" s="948"/>
      <c r="CQ57" s="948"/>
      <c r="CR57" s="948"/>
      <c r="CS57" s="948"/>
      <c r="CT57" s="948"/>
      <c r="CU57" s="948"/>
      <c r="CV57" s="948"/>
      <c r="CW57" s="948"/>
      <c r="CX57" s="948"/>
      <c r="CY57" s="948"/>
      <c r="CZ57" s="948"/>
      <c r="DA57" s="948"/>
      <c r="DB57" s="948"/>
      <c r="DC57" s="948"/>
      <c r="DD57" s="948"/>
      <c r="DE57" s="948"/>
      <c r="DF57" s="948"/>
      <c r="DG57" s="948"/>
      <c r="DH57" s="948"/>
      <c r="DI57" s="948"/>
      <c r="DJ57" s="948"/>
      <c r="DK57" s="948"/>
      <c r="DL57" s="948"/>
      <c r="DM57" s="948"/>
      <c r="DN57" s="948"/>
      <c r="DO57" s="948"/>
      <c r="DP57" s="948"/>
      <c r="DQ57" s="948"/>
      <c r="DR57" s="948"/>
      <c r="DS57" s="948"/>
      <c r="DT57" s="948"/>
      <c r="DU57" s="948"/>
      <c r="DV57" s="948"/>
      <c r="DW57" s="948"/>
      <c r="DX57" s="948"/>
      <c r="DY57" s="948"/>
      <c r="DZ57" s="948"/>
      <c r="EA57" s="948"/>
      <c r="EB57" s="948"/>
      <c r="EC57" s="948"/>
      <c r="ED57" s="948"/>
      <c r="EE57" s="948"/>
      <c r="EF57" s="948"/>
      <c r="EG57" s="948"/>
      <c r="EH57" s="948"/>
      <c r="EI57" s="948"/>
      <c r="EJ57" s="948"/>
      <c r="EK57" s="948"/>
      <c r="EL57" s="948"/>
      <c r="EM57" s="948"/>
      <c r="EN57" s="948"/>
      <c r="EO57" s="948"/>
      <c r="EP57" s="948"/>
      <c r="EQ57" s="948"/>
      <c r="ER57" s="948"/>
      <c r="ES57" s="948"/>
      <c r="ET57" s="948"/>
      <c r="EU57" s="948"/>
      <c r="EV57" s="948"/>
      <c r="EW57" s="948"/>
      <c r="EX57" s="948"/>
      <c r="EY57" s="948"/>
      <c r="EZ57" s="948"/>
      <c r="FA57" s="948"/>
      <c r="FB57" s="948"/>
      <c r="FC57" s="948"/>
      <c r="FD57" s="948"/>
      <c r="FE57" s="948"/>
      <c r="FF57" s="948"/>
      <c r="FG57" s="948"/>
      <c r="FH57" s="948"/>
      <c r="FI57" s="948"/>
      <c r="FJ57" s="948"/>
      <c r="FK57" s="948"/>
      <c r="FL57" s="948"/>
      <c r="FM57" s="948"/>
      <c r="FN57" s="948"/>
      <c r="FO57" s="948"/>
      <c r="FP57" s="948"/>
      <c r="FQ57" s="948"/>
      <c r="FR57" s="948"/>
      <c r="FS57" s="948"/>
      <c r="FT57" s="948"/>
      <c r="FU57" s="948"/>
      <c r="FV57" s="948"/>
      <c r="FW57" s="948"/>
      <c r="FX57" s="948"/>
      <c r="FY57" s="948"/>
      <c r="FZ57" s="948"/>
      <c r="GA57" s="948"/>
      <c r="GB57" s="948"/>
      <c r="GC57" s="948"/>
      <c r="GD57" s="948"/>
      <c r="GE57" s="948"/>
      <c r="GF57" s="948"/>
      <c r="GG57" s="948"/>
      <c r="GH57" s="948"/>
      <c r="GI57" s="948"/>
      <c r="GJ57" s="948"/>
      <c r="GK57" s="948"/>
      <c r="GL57" s="948"/>
      <c r="GM57" s="948"/>
      <c r="GN57" s="948"/>
      <c r="GO57" s="948"/>
      <c r="GP57" s="948"/>
      <c r="GQ57" s="948"/>
      <c r="GR57" s="948"/>
      <c r="GS57" s="948"/>
      <c r="GT57" s="948"/>
      <c r="GU57" s="948"/>
      <c r="GV57" s="948"/>
      <c r="GW57" s="948"/>
      <c r="GX57" s="948"/>
      <c r="GY57" s="948"/>
      <c r="GZ57" s="948"/>
      <c r="HA57" s="948"/>
      <c r="HB57" s="948"/>
      <c r="HC57" s="948"/>
      <c r="HD57" s="948"/>
      <c r="HE57" s="948"/>
      <c r="HF57" s="948"/>
      <c r="HG57" s="948"/>
      <c r="HH57" s="948"/>
      <c r="HI57" s="948"/>
      <c r="HJ57" s="948"/>
      <c r="HK57" s="948"/>
      <c r="HL57" s="948"/>
      <c r="HM57" s="948"/>
      <c r="HN57" s="948"/>
      <c r="HO57" s="948"/>
      <c r="HP57" s="948"/>
      <c r="HQ57" s="948"/>
      <c r="HR57" s="948"/>
      <c r="HS57" s="948"/>
      <c r="HT57" s="948"/>
      <c r="HU57" s="948"/>
      <c r="HV57" s="948"/>
      <c r="HW57" s="948"/>
      <c r="HX57" s="948"/>
      <c r="HY57" s="948"/>
      <c r="HZ57" s="948"/>
      <c r="IA57" s="948"/>
      <c r="IB57" s="948"/>
      <c r="IC57" s="948"/>
      <c r="ID57" s="948"/>
      <c r="IE57" s="948"/>
      <c r="IF57" s="948"/>
      <c r="IG57" s="948"/>
      <c r="IH57" s="948"/>
      <c r="II57" s="948"/>
      <c r="IJ57" s="948"/>
      <c r="IK57" s="948"/>
      <c r="IL57" s="948"/>
      <c r="IM57" s="948"/>
      <c r="IN57" s="948"/>
      <c r="IO57" s="948"/>
      <c r="IP57" s="948"/>
      <c r="IQ57" s="948"/>
      <c r="IR57" s="948"/>
      <c r="IS57" s="949"/>
    </row>
    <row r="58" spans="1:255" s="971" customFormat="1" ht="12" customHeight="1">
      <c r="A58" s="964" t="s">
        <v>754</v>
      </c>
      <c r="B58" s="965">
        <v>32458.217315689897</v>
      </c>
      <c r="C58" s="966">
        <v>29973.808832414492</v>
      </c>
      <c r="D58" s="968">
        <v>20183.987694793595</v>
      </c>
      <c r="E58" s="965">
        <v>-11126.820992388301</v>
      </c>
      <c r="F58" s="966">
        <v>-10422.165658818803</v>
      </c>
      <c r="G58" s="968">
        <v>-8664.9764422745993</v>
      </c>
      <c r="H58" s="965">
        <v>21330.547867362293</v>
      </c>
      <c r="I58" s="966">
        <v>19551.643173595701</v>
      </c>
      <c r="J58" s="968">
        <v>11519.011252519003</v>
      </c>
      <c r="K58" s="969"/>
      <c r="L58" s="969"/>
      <c r="M58" s="969"/>
      <c r="N58" s="969"/>
      <c r="O58" s="969"/>
      <c r="P58" s="969"/>
      <c r="Q58" s="969"/>
      <c r="R58" s="969"/>
      <c r="S58" s="969"/>
      <c r="T58" s="969"/>
      <c r="U58" s="969"/>
      <c r="V58" s="969"/>
      <c r="W58" s="969"/>
      <c r="X58" s="969"/>
      <c r="Y58" s="969"/>
      <c r="Z58" s="969"/>
      <c r="AA58" s="969"/>
      <c r="AB58" s="969"/>
      <c r="AC58" s="969"/>
      <c r="AD58" s="969"/>
      <c r="AE58" s="969"/>
      <c r="AF58" s="969"/>
      <c r="AG58" s="969"/>
      <c r="AH58" s="969"/>
      <c r="AI58" s="969"/>
      <c r="AJ58" s="969"/>
      <c r="AK58" s="969"/>
      <c r="AL58" s="969"/>
      <c r="AM58" s="969"/>
      <c r="AN58" s="969"/>
      <c r="AO58" s="969"/>
      <c r="AP58" s="969"/>
      <c r="AQ58" s="969"/>
      <c r="AR58" s="969"/>
      <c r="AS58" s="969"/>
      <c r="AT58" s="969"/>
      <c r="AU58" s="969"/>
      <c r="AV58" s="969"/>
      <c r="AW58" s="969"/>
      <c r="AX58" s="969"/>
      <c r="AY58" s="969"/>
      <c r="AZ58" s="969"/>
      <c r="BA58" s="969"/>
      <c r="BB58" s="969"/>
      <c r="BC58" s="969"/>
      <c r="BD58" s="969"/>
      <c r="BE58" s="969"/>
      <c r="BF58" s="969"/>
      <c r="BG58" s="969"/>
      <c r="BH58" s="969"/>
      <c r="BI58" s="969"/>
      <c r="BJ58" s="969"/>
      <c r="BK58" s="969"/>
      <c r="BL58" s="969"/>
      <c r="BM58" s="969"/>
      <c r="BN58" s="969"/>
      <c r="BO58" s="969"/>
      <c r="BP58" s="969"/>
      <c r="BQ58" s="969"/>
      <c r="BR58" s="969"/>
      <c r="BS58" s="969"/>
      <c r="BT58" s="969"/>
      <c r="BU58" s="969"/>
      <c r="BV58" s="969"/>
      <c r="BW58" s="969"/>
      <c r="BX58" s="969"/>
      <c r="BY58" s="969"/>
      <c r="BZ58" s="969"/>
      <c r="CA58" s="969"/>
      <c r="CB58" s="969"/>
      <c r="CC58" s="969"/>
      <c r="CD58" s="969"/>
      <c r="CE58" s="969"/>
      <c r="CF58" s="969"/>
      <c r="CG58" s="969"/>
      <c r="CH58" s="969"/>
      <c r="CI58" s="969"/>
      <c r="CJ58" s="969"/>
      <c r="CK58" s="969"/>
      <c r="CL58" s="969"/>
      <c r="CM58" s="969"/>
      <c r="CN58" s="969"/>
      <c r="CO58" s="969"/>
      <c r="CP58" s="969"/>
      <c r="CQ58" s="969"/>
      <c r="CR58" s="969"/>
      <c r="CS58" s="969"/>
      <c r="CT58" s="969"/>
      <c r="CU58" s="969"/>
      <c r="CV58" s="969"/>
      <c r="CW58" s="969"/>
      <c r="CX58" s="969"/>
      <c r="CY58" s="969"/>
      <c r="CZ58" s="969"/>
      <c r="DA58" s="969"/>
      <c r="DB58" s="969"/>
      <c r="DC58" s="969"/>
      <c r="DD58" s="969"/>
      <c r="DE58" s="969"/>
      <c r="DF58" s="969"/>
      <c r="DG58" s="969"/>
      <c r="DH58" s="969"/>
      <c r="DI58" s="969"/>
      <c r="DJ58" s="969"/>
      <c r="DK58" s="969"/>
      <c r="DL58" s="969"/>
      <c r="DM58" s="969"/>
      <c r="DN58" s="969"/>
      <c r="DO58" s="969"/>
      <c r="DP58" s="969"/>
      <c r="DQ58" s="969"/>
      <c r="DR58" s="969"/>
      <c r="DS58" s="969"/>
      <c r="DT58" s="969"/>
      <c r="DU58" s="969"/>
      <c r="DV58" s="969"/>
      <c r="DW58" s="969"/>
      <c r="DX58" s="969"/>
      <c r="DY58" s="969"/>
      <c r="DZ58" s="969"/>
      <c r="EA58" s="969"/>
      <c r="EB58" s="969"/>
      <c r="EC58" s="969"/>
      <c r="ED58" s="969"/>
      <c r="EE58" s="969"/>
      <c r="EF58" s="969"/>
      <c r="EG58" s="969"/>
      <c r="EH58" s="969"/>
      <c r="EI58" s="969"/>
      <c r="EJ58" s="969"/>
      <c r="EK58" s="969"/>
      <c r="EL58" s="969"/>
      <c r="EM58" s="969"/>
      <c r="EN58" s="969"/>
      <c r="EO58" s="969"/>
      <c r="EP58" s="969"/>
      <c r="EQ58" s="969"/>
      <c r="ER58" s="969"/>
      <c r="ES58" s="969"/>
      <c r="ET58" s="969"/>
      <c r="EU58" s="969"/>
      <c r="EV58" s="969"/>
      <c r="EW58" s="969"/>
      <c r="EX58" s="969"/>
      <c r="EY58" s="969"/>
      <c r="EZ58" s="969"/>
      <c r="FA58" s="969"/>
      <c r="FB58" s="969"/>
      <c r="FC58" s="969"/>
      <c r="FD58" s="969"/>
      <c r="FE58" s="969"/>
      <c r="FF58" s="969"/>
      <c r="FG58" s="969"/>
      <c r="FH58" s="969"/>
      <c r="FI58" s="969"/>
      <c r="FJ58" s="969"/>
      <c r="FK58" s="969"/>
      <c r="FL58" s="969"/>
      <c r="FM58" s="969"/>
      <c r="FN58" s="969"/>
      <c r="FO58" s="969"/>
      <c r="FP58" s="969"/>
      <c r="FQ58" s="969"/>
      <c r="FR58" s="969"/>
      <c r="FS58" s="969"/>
      <c r="FT58" s="969"/>
      <c r="FU58" s="969"/>
      <c r="FV58" s="969"/>
      <c r="FW58" s="969"/>
      <c r="FX58" s="969"/>
      <c r="FY58" s="969"/>
      <c r="FZ58" s="969"/>
      <c r="GA58" s="969"/>
      <c r="GB58" s="969"/>
      <c r="GC58" s="969"/>
      <c r="GD58" s="969"/>
      <c r="GE58" s="969"/>
      <c r="GF58" s="969"/>
      <c r="GG58" s="969"/>
      <c r="GH58" s="969"/>
      <c r="GI58" s="969"/>
      <c r="GJ58" s="969"/>
      <c r="GK58" s="969"/>
      <c r="GL58" s="969"/>
      <c r="GM58" s="969"/>
      <c r="GN58" s="969"/>
      <c r="GO58" s="969"/>
      <c r="GP58" s="969"/>
      <c r="GQ58" s="969"/>
      <c r="GR58" s="969"/>
      <c r="GS58" s="969"/>
      <c r="GT58" s="969"/>
      <c r="GU58" s="969"/>
      <c r="GV58" s="969"/>
      <c r="GW58" s="969"/>
      <c r="GX58" s="969"/>
      <c r="GY58" s="969"/>
      <c r="GZ58" s="969"/>
      <c r="HA58" s="969"/>
      <c r="HB58" s="969"/>
      <c r="HC58" s="969"/>
      <c r="HD58" s="969"/>
      <c r="HE58" s="969"/>
      <c r="HF58" s="969"/>
      <c r="HG58" s="969"/>
      <c r="HH58" s="969"/>
      <c r="HI58" s="969"/>
      <c r="HJ58" s="969"/>
      <c r="HK58" s="969"/>
      <c r="HL58" s="969"/>
      <c r="HM58" s="969"/>
      <c r="HN58" s="969"/>
      <c r="HO58" s="969"/>
      <c r="HP58" s="969"/>
      <c r="HQ58" s="969"/>
      <c r="HR58" s="969"/>
      <c r="HS58" s="969"/>
      <c r="HT58" s="969"/>
      <c r="HU58" s="969"/>
      <c r="HV58" s="969"/>
      <c r="HW58" s="969"/>
      <c r="HX58" s="969"/>
      <c r="HY58" s="969"/>
      <c r="HZ58" s="969"/>
      <c r="IA58" s="969"/>
      <c r="IB58" s="969"/>
      <c r="IC58" s="969"/>
      <c r="ID58" s="969"/>
      <c r="IE58" s="969"/>
      <c r="IF58" s="969"/>
      <c r="IG58" s="969"/>
      <c r="IH58" s="969"/>
      <c r="II58" s="969"/>
      <c r="IJ58" s="969"/>
      <c r="IK58" s="969"/>
      <c r="IL58" s="969"/>
      <c r="IM58" s="969"/>
      <c r="IN58" s="969"/>
      <c r="IO58" s="969"/>
      <c r="IP58" s="969"/>
      <c r="IQ58" s="969"/>
      <c r="IR58" s="969"/>
      <c r="IS58" s="970"/>
    </row>
    <row r="59" spans="1:255" s="971" customFormat="1" ht="20.25" customHeight="1">
      <c r="A59" s="972" t="s">
        <v>755</v>
      </c>
      <c r="B59" s="973">
        <v>4322</v>
      </c>
      <c r="C59" s="974">
        <v>3037.3617912844002</v>
      </c>
      <c r="D59" s="975">
        <v>2463</v>
      </c>
      <c r="E59" s="976">
        <v>0</v>
      </c>
      <c r="F59" s="977">
        <v>0</v>
      </c>
      <c r="G59" s="977">
        <v>0</v>
      </c>
      <c r="H59" s="973">
        <v>4322</v>
      </c>
      <c r="I59" s="975">
        <v>3037.3617912844002</v>
      </c>
      <c r="J59" s="974">
        <v>2463</v>
      </c>
      <c r="K59" s="978"/>
      <c r="L59" s="978"/>
      <c r="M59" s="978"/>
      <c r="N59" s="978"/>
      <c r="O59" s="978"/>
      <c r="P59" s="978"/>
      <c r="Q59" s="978"/>
      <c r="R59" s="978"/>
      <c r="S59" s="978"/>
      <c r="T59" s="978"/>
      <c r="U59" s="978"/>
      <c r="V59" s="978"/>
      <c r="W59" s="978"/>
      <c r="X59" s="978"/>
      <c r="Y59" s="978"/>
      <c r="Z59" s="978"/>
      <c r="AA59" s="978"/>
      <c r="AB59" s="978"/>
      <c r="AC59" s="978"/>
      <c r="AD59" s="978"/>
      <c r="AE59" s="978"/>
      <c r="AF59" s="978"/>
      <c r="AG59" s="978"/>
      <c r="AH59" s="978"/>
      <c r="AI59" s="978"/>
      <c r="AJ59" s="978"/>
      <c r="AK59" s="978"/>
      <c r="AL59" s="978"/>
      <c r="AM59" s="978"/>
      <c r="AN59" s="978"/>
      <c r="AO59" s="978"/>
      <c r="AP59" s="978"/>
      <c r="AQ59" s="978"/>
      <c r="AR59" s="978"/>
      <c r="AS59" s="978"/>
      <c r="AT59" s="978"/>
      <c r="AU59" s="978"/>
      <c r="AV59" s="978"/>
      <c r="AW59" s="978"/>
      <c r="AX59" s="978"/>
      <c r="AY59" s="978"/>
      <c r="AZ59" s="978"/>
      <c r="BA59" s="978"/>
      <c r="BB59" s="978"/>
      <c r="BC59" s="978"/>
      <c r="BD59" s="978"/>
      <c r="BE59" s="978"/>
      <c r="BF59" s="978"/>
      <c r="BG59" s="978"/>
      <c r="BH59" s="978"/>
      <c r="BI59" s="978"/>
      <c r="BJ59" s="978"/>
      <c r="BK59" s="978"/>
      <c r="BL59" s="978"/>
      <c r="BM59" s="978"/>
      <c r="BN59" s="978"/>
      <c r="BO59" s="978"/>
      <c r="BP59" s="978"/>
      <c r="BQ59" s="978"/>
      <c r="BR59" s="978"/>
      <c r="BS59" s="978"/>
      <c r="BT59" s="978"/>
      <c r="BU59" s="978"/>
      <c r="BV59" s="978"/>
      <c r="BW59" s="978"/>
      <c r="BX59" s="978"/>
      <c r="BY59" s="978"/>
      <c r="BZ59" s="978"/>
      <c r="CA59" s="978"/>
      <c r="CB59" s="978"/>
      <c r="CC59" s="978"/>
      <c r="CD59" s="978"/>
      <c r="CE59" s="978"/>
      <c r="CF59" s="978"/>
      <c r="CG59" s="978"/>
      <c r="CH59" s="978"/>
      <c r="CI59" s="978"/>
      <c r="CJ59" s="978"/>
      <c r="CK59" s="978"/>
      <c r="CL59" s="978"/>
      <c r="CM59" s="978"/>
      <c r="CN59" s="978"/>
      <c r="CO59" s="978"/>
      <c r="CP59" s="978"/>
      <c r="CQ59" s="978"/>
      <c r="CR59" s="978"/>
      <c r="CS59" s="978"/>
      <c r="CT59" s="978"/>
      <c r="CU59" s="978"/>
      <c r="CV59" s="978"/>
      <c r="CW59" s="978"/>
      <c r="CX59" s="978"/>
      <c r="CY59" s="978"/>
      <c r="CZ59" s="978"/>
      <c r="DA59" s="978"/>
      <c r="DB59" s="978"/>
      <c r="DC59" s="978"/>
      <c r="DD59" s="978"/>
      <c r="DE59" s="978"/>
      <c r="DF59" s="978"/>
      <c r="DG59" s="978"/>
      <c r="DH59" s="978"/>
      <c r="DI59" s="978"/>
      <c r="DJ59" s="978"/>
      <c r="DK59" s="978"/>
      <c r="DL59" s="978"/>
      <c r="DM59" s="978"/>
      <c r="DN59" s="978"/>
      <c r="DO59" s="978"/>
      <c r="DP59" s="978"/>
      <c r="DQ59" s="978"/>
      <c r="DR59" s="978"/>
      <c r="DS59" s="978"/>
      <c r="DT59" s="978"/>
      <c r="DU59" s="978"/>
      <c r="DV59" s="978"/>
      <c r="DW59" s="978"/>
      <c r="DX59" s="978"/>
      <c r="DY59" s="978"/>
      <c r="DZ59" s="978"/>
      <c r="EA59" s="978"/>
      <c r="EB59" s="978"/>
      <c r="EC59" s="978"/>
      <c r="ED59" s="978"/>
      <c r="EE59" s="978"/>
      <c r="EF59" s="978"/>
      <c r="EG59" s="978"/>
      <c r="EH59" s="978"/>
      <c r="EI59" s="978"/>
      <c r="EJ59" s="978"/>
      <c r="EK59" s="978"/>
      <c r="EL59" s="978"/>
      <c r="EM59" s="978"/>
      <c r="EN59" s="978"/>
      <c r="EO59" s="978"/>
      <c r="EP59" s="978"/>
      <c r="EQ59" s="978"/>
      <c r="ER59" s="978"/>
      <c r="ES59" s="978"/>
      <c r="ET59" s="978"/>
      <c r="EU59" s="978"/>
      <c r="EV59" s="978"/>
      <c r="EW59" s="978"/>
      <c r="EX59" s="978"/>
      <c r="EY59" s="978"/>
      <c r="EZ59" s="978"/>
      <c r="FA59" s="978"/>
      <c r="FB59" s="978"/>
      <c r="FC59" s="978"/>
      <c r="FD59" s="978"/>
      <c r="FE59" s="978"/>
      <c r="FF59" s="978"/>
      <c r="FG59" s="978"/>
      <c r="FH59" s="978"/>
      <c r="FI59" s="978"/>
      <c r="FJ59" s="978"/>
      <c r="FK59" s="978"/>
      <c r="FL59" s="978"/>
      <c r="FM59" s="978"/>
      <c r="FN59" s="978"/>
      <c r="FO59" s="978"/>
      <c r="FP59" s="978"/>
      <c r="FQ59" s="978"/>
      <c r="FR59" s="978"/>
      <c r="FS59" s="978"/>
      <c r="FT59" s="978"/>
      <c r="FU59" s="978"/>
      <c r="FV59" s="978"/>
      <c r="FW59" s="978"/>
      <c r="FX59" s="978"/>
      <c r="FY59" s="978"/>
      <c r="FZ59" s="978"/>
      <c r="GA59" s="978"/>
      <c r="GB59" s="978"/>
      <c r="GC59" s="978"/>
      <c r="GD59" s="978"/>
      <c r="GE59" s="978"/>
      <c r="GF59" s="978"/>
      <c r="GG59" s="978"/>
      <c r="GH59" s="978"/>
      <c r="GI59" s="978"/>
      <c r="GJ59" s="978"/>
      <c r="GK59" s="978"/>
      <c r="GL59" s="978"/>
      <c r="GM59" s="978"/>
      <c r="GN59" s="978"/>
      <c r="GO59" s="978"/>
      <c r="GP59" s="978"/>
      <c r="GQ59" s="978"/>
      <c r="GR59" s="978"/>
      <c r="GS59" s="978"/>
      <c r="GT59" s="978"/>
      <c r="GU59" s="978"/>
      <c r="GV59" s="978"/>
      <c r="GW59" s="978"/>
      <c r="GX59" s="978"/>
      <c r="GY59" s="978"/>
      <c r="GZ59" s="978"/>
      <c r="HA59" s="978"/>
      <c r="HB59" s="978"/>
      <c r="HC59" s="978"/>
      <c r="HD59" s="978"/>
      <c r="HE59" s="978"/>
      <c r="HF59" s="978"/>
      <c r="HG59" s="978"/>
      <c r="HH59" s="978"/>
      <c r="HI59" s="978"/>
      <c r="HJ59" s="978"/>
      <c r="HK59" s="978"/>
      <c r="HL59" s="978"/>
      <c r="HM59" s="978"/>
      <c r="HN59" s="978"/>
      <c r="HO59" s="978"/>
      <c r="HP59" s="978"/>
      <c r="HQ59" s="978"/>
      <c r="HR59" s="978"/>
      <c r="HS59" s="978"/>
      <c r="HT59" s="978"/>
      <c r="HU59" s="978"/>
      <c r="HV59" s="978"/>
      <c r="HW59" s="978"/>
      <c r="HX59" s="978"/>
      <c r="HY59" s="978"/>
      <c r="HZ59" s="978"/>
      <c r="IA59" s="978"/>
      <c r="IB59" s="978"/>
      <c r="IC59" s="978"/>
      <c r="ID59" s="978"/>
      <c r="IE59" s="978"/>
      <c r="IF59" s="978"/>
      <c r="IG59" s="978"/>
      <c r="IH59" s="978"/>
      <c r="II59" s="978"/>
      <c r="IJ59" s="978"/>
      <c r="IK59" s="978"/>
      <c r="IL59" s="978"/>
      <c r="IM59" s="978"/>
      <c r="IN59" s="978"/>
      <c r="IO59" s="978"/>
      <c r="IP59" s="978"/>
      <c r="IQ59" s="978"/>
      <c r="IR59" s="978"/>
      <c r="IS59" s="979"/>
      <c r="IT59" s="980"/>
      <c r="IU59" s="980"/>
    </row>
    <row r="60" spans="1:255" s="950" customFormat="1" ht="20.25" customHeight="1">
      <c r="A60" s="981" t="s">
        <v>756</v>
      </c>
      <c r="B60" s="982">
        <v>36781.217315689893</v>
      </c>
      <c r="C60" s="983">
        <v>33011.17062369889</v>
      </c>
      <c r="D60" s="984">
        <v>22646.987694793595</v>
      </c>
      <c r="E60" s="982">
        <v>-11126.820992388301</v>
      </c>
      <c r="F60" s="983">
        <v>-10422.165658818803</v>
      </c>
      <c r="G60" s="984">
        <v>-8664.9764422745993</v>
      </c>
      <c r="H60" s="982">
        <v>25653.547867362293</v>
      </c>
      <c r="I60" s="983">
        <v>22589.0049648801</v>
      </c>
      <c r="J60" s="984">
        <v>13982.011252519003</v>
      </c>
      <c r="K60" s="985"/>
      <c r="L60" s="985"/>
      <c r="M60" s="985"/>
      <c r="N60" s="985"/>
      <c r="O60" s="985"/>
      <c r="P60" s="985"/>
      <c r="Q60" s="985"/>
      <c r="R60" s="985"/>
      <c r="S60" s="985"/>
      <c r="T60" s="985"/>
      <c r="U60" s="985"/>
      <c r="V60" s="985"/>
      <c r="W60" s="985"/>
      <c r="X60" s="985"/>
      <c r="Y60" s="985"/>
      <c r="Z60" s="985"/>
      <c r="AA60" s="985"/>
      <c r="AB60" s="985"/>
      <c r="AC60" s="985"/>
      <c r="AD60" s="985"/>
      <c r="AE60" s="985"/>
      <c r="AF60" s="985"/>
      <c r="AG60" s="985"/>
      <c r="AH60" s="985"/>
      <c r="AI60" s="985"/>
      <c r="AJ60" s="985"/>
      <c r="AK60" s="985"/>
      <c r="AL60" s="985"/>
      <c r="AM60" s="985"/>
      <c r="AN60" s="985"/>
      <c r="AO60" s="985"/>
      <c r="AP60" s="985"/>
      <c r="AQ60" s="985"/>
      <c r="AR60" s="985"/>
      <c r="AS60" s="985"/>
      <c r="AT60" s="985"/>
      <c r="AU60" s="985"/>
      <c r="AV60" s="985"/>
      <c r="AW60" s="985"/>
      <c r="AX60" s="985"/>
      <c r="AY60" s="985"/>
      <c r="AZ60" s="985"/>
      <c r="BA60" s="985"/>
      <c r="BB60" s="985"/>
      <c r="BC60" s="985"/>
      <c r="BD60" s="985"/>
      <c r="BE60" s="985"/>
      <c r="BF60" s="985"/>
      <c r="BG60" s="985"/>
      <c r="BH60" s="985"/>
      <c r="BI60" s="985"/>
      <c r="BJ60" s="985"/>
      <c r="BK60" s="985"/>
      <c r="BL60" s="985"/>
      <c r="BM60" s="985"/>
      <c r="BN60" s="985"/>
      <c r="BO60" s="985"/>
      <c r="BP60" s="985"/>
      <c r="BQ60" s="985"/>
      <c r="BR60" s="985"/>
      <c r="BS60" s="985"/>
      <c r="BT60" s="985"/>
      <c r="BU60" s="985"/>
      <c r="BV60" s="985"/>
      <c r="BW60" s="985"/>
      <c r="BX60" s="985"/>
      <c r="BY60" s="985"/>
      <c r="BZ60" s="985"/>
      <c r="CA60" s="985"/>
      <c r="CB60" s="985"/>
      <c r="CC60" s="985"/>
      <c r="CD60" s="985"/>
      <c r="CE60" s="985"/>
      <c r="CF60" s="985"/>
      <c r="CG60" s="985"/>
      <c r="CH60" s="985"/>
      <c r="CI60" s="985"/>
      <c r="CJ60" s="985"/>
      <c r="CK60" s="985"/>
      <c r="CL60" s="985"/>
      <c r="CM60" s="985"/>
      <c r="CN60" s="985"/>
      <c r="CO60" s="985"/>
      <c r="CP60" s="985"/>
      <c r="CQ60" s="985"/>
      <c r="CR60" s="985"/>
      <c r="CS60" s="985"/>
      <c r="CT60" s="985"/>
      <c r="CU60" s="985"/>
      <c r="CV60" s="985"/>
      <c r="CW60" s="985"/>
      <c r="CX60" s="985"/>
      <c r="CY60" s="985"/>
      <c r="CZ60" s="985"/>
      <c r="DA60" s="985"/>
      <c r="DB60" s="985"/>
      <c r="DC60" s="985"/>
      <c r="DD60" s="985"/>
      <c r="DE60" s="985"/>
      <c r="DF60" s="985"/>
      <c r="DG60" s="985"/>
      <c r="DH60" s="985"/>
      <c r="DI60" s="985"/>
      <c r="DJ60" s="985"/>
      <c r="DK60" s="985"/>
      <c r="DL60" s="985"/>
      <c r="DM60" s="985"/>
      <c r="DN60" s="985"/>
      <c r="DO60" s="985"/>
      <c r="DP60" s="985"/>
      <c r="DQ60" s="985"/>
      <c r="DR60" s="985"/>
      <c r="DS60" s="985"/>
      <c r="DT60" s="985"/>
      <c r="DU60" s="985"/>
      <c r="DV60" s="985"/>
      <c r="DW60" s="985"/>
      <c r="DX60" s="985"/>
      <c r="DY60" s="985"/>
      <c r="DZ60" s="985"/>
      <c r="EA60" s="985"/>
      <c r="EB60" s="985"/>
      <c r="EC60" s="985"/>
      <c r="ED60" s="985"/>
      <c r="EE60" s="985"/>
      <c r="EF60" s="985"/>
      <c r="EG60" s="985"/>
      <c r="EH60" s="985"/>
      <c r="EI60" s="985"/>
      <c r="EJ60" s="985"/>
      <c r="EK60" s="985"/>
      <c r="EL60" s="985"/>
      <c r="EM60" s="985"/>
      <c r="EN60" s="985"/>
      <c r="EO60" s="985"/>
      <c r="EP60" s="985"/>
      <c r="EQ60" s="985"/>
      <c r="ER60" s="985"/>
      <c r="ES60" s="985"/>
      <c r="ET60" s="985"/>
      <c r="EU60" s="985"/>
      <c r="EV60" s="985"/>
      <c r="EW60" s="985"/>
      <c r="EX60" s="985"/>
      <c r="EY60" s="985"/>
      <c r="EZ60" s="985"/>
      <c r="FA60" s="985"/>
      <c r="FB60" s="985"/>
      <c r="FC60" s="985"/>
      <c r="FD60" s="985"/>
      <c r="FE60" s="985"/>
      <c r="FF60" s="985"/>
      <c r="FG60" s="985"/>
      <c r="FH60" s="985"/>
      <c r="FI60" s="985"/>
      <c r="FJ60" s="985"/>
      <c r="FK60" s="985"/>
      <c r="FL60" s="985"/>
      <c r="FM60" s="985"/>
      <c r="FN60" s="985"/>
      <c r="FO60" s="985"/>
      <c r="FP60" s="985"/>
      <c r="FQ60" s="985"/>
      <c r="FR60" s="985"/>
      <c r="FS60" s="985"/>
      <c r="FT60" s="985"/>
      <c r="FU60" s="985"/>
      <c r="FV60" s="985"/>
      <c r="FW60" s="985"/>
      <c r="FX60" s="985"/>
      <c r="FY60" s="985"/>
      <c r="FZ60" s="985"/>
      <c r="GA60" s="985"/>
      <c r="GB60" s="985"/>
      <c r="GC60" s="985"/>
      <c r="GD60" s="985"/>
      <c r="GE60" s="985"/>
      <c r="GF60" s="985"/>
      <c r="GG60" s="985"/>
      <c r="GH60" s="985"/>
      <c r="GI60" s="985"/>
      <c r="GJ60" s="985"/>
      <c r="GK60" s="985"/>
      <c r="GL60" s="985"/>
      <c r="GM60" s="985"/>
      <c r="GN60" s="985"/>
      <c r="GO60" s="985"/>
      <c r="GP60" s="985"/>
      <c r="GQ60" s="985"/>
      <c r="GR60" s="985"/>
      <c r="GS60" s="985"/>
      <c r="GT60" s="985"/>
      <c r="GU60" s="985"/>
      <c r="GV60" s="985"/>
      <c r="GW60" s="985"/>
      <c r="GX60" s="985"/>
      <c r="GY60" s="985"/>
      <c r="GZ60" s="985"/>
      <c r="HA60" s="985"/>
      <c r="HB60" s="985"/>
      <c r="HC60" s="985"/>
      <c r="HD60" s="985"/>
      <c r="HE60" s="985"/>
      <c r="HF60" s="985"/>
      <c r="HG60" s="985"/>
      <c r="HH60" s="985"/>
      <c r="HI60" s="985"/>
      <c r="HJ60" s="985"/>
      <c r="HK60" s="985"/>
      <c r="HL60" s="985"/>
      <c r="HM60" s="985"/>
      <c r="HN60" s="985"/>
      <c r="HO60" s="985"/>
      <c r="HP60" s="985"/>
      <c r="HQ60" s="985"/>
      <c r="HR60" s="985"/>
      <c r="HS60" s="985"/>
      <c r="HT60" s="985"/>
      <c r="HU60" s="985"/>
      <c r="HV60" s="985"/>
      <c r="HW60" s="985"/>
      <c r="HX60" s="985"/>
      <c r="HY60" s="985"/>
      <c r="HZ60" s="985"/>
      <c r="IA60" s="985"/>
      <c r="IB60" s="985"/>
      <c r="IC60" s="985"/>
      <c r="ID60" s="985"/>
      <c r="IE60" s="985"/>
      <c r="IF60" s="985"/>
      <c r="IG60" s="985"/>
      <c r="IH60" s="985"/>
      <c r="II60" s="985"/>
      <c r="IJ60" s="985"/>
      <c r="IK60" s="985"/>
      <c r="IL60" s="985"/>
      <c r="IM60" s="985"/>
      <c r="IN60" s="985"/>
      <c r="IO60" s="985"/>
      <c r="IP60" s="985"/>
      <c r="IQ60" s="985"/>
      <c r="IR60" s="985"/>
      <c r="IS60" s="986"/>
      <c r="IT60" s="987"/>
      <c r="IU60" s="987"/>
    </row>
    <row r="61" spans="1:255" s="950" customFormat="1" ht="12" customHeight="1">
      <c r="A61" s="988"/>
      <c r="B61" s="989"/>
      <c r="C61" s="989"/>
      <c r="D61" s="989"/>
      <c r="E61" s="989"/>
      <c r="F61" s="989"/>
      <c r="G61" s="989"/>
      <c r="H61" s="989"/>
      <c r="I61" s="989"/>
      <c r="J61" s="989"/>
      <c r="K61" s="985"/>
      <c r="L61" s="985"/>
      <c r="M61" s="985"/>
      <c r="N61" s="985"/>
      <c r="O61" s="985"/>
      <c r="P61" s="985"/>
      <c r="Q61" s="985"/>
      <c r="R61" s="985"/>
      <c r="S61" s="985"/>
      <c r="T61" s="985"/>
      <c r="U61" s="985"/>
      <c r="V61" s="985"/>
      <c r="W61" s="985"/>
      <c r="X61" s="985"/>
      <c r="Y61" s="985"/>
      <c r="Z61" s="985"/>
      <c r="AA61" s="985"/>
      <c r="AB61" s="985"/>
      <c r="AC61" s="985"/>
      <c r="AD61" s="985"/>
      <c r="AE61" s="985"/>
      <c r="AF61" s="985"/>
      <c r="AG61" s="985"/>
      <c r="AH61" s="985"/>
      <c r="AI61" s="985"/>
      <c r="AJ61" s="985"/>
      <c r="AK61" s="985"/>
      <c r="AL61" s="985"/>
      <c r="AM61" s="985"/>
      <c r="AN61" s="985"/>
      <c r="AO61" s="985"/>
      <c r="AP61" s="985"/>
      <c r="AQ61" s="985"/>
      <c r="AR61" s="985"/>
      <c r="AS61" s="985"/>
      <c r="AT61" s="985"/>
      <c r="AU61" s="985"/>
      <c r="AV61" s="985"/>
      <c r="AW61" s="985"/>
      <c r="AX61" s="985"/>
      <c r="AY61" s="985"/>
      <c r="AZ61" s="985"/>
      <c r="BA61" s="985"/>
      <c r="BB61" s="985"/>
      <c r="BC61" s="985"/>
      <c r="BD61" s="985"/>
      <c r="BE61" s="985"/>
      <c r="BF61" s="985"/>
      <c r="BG61" s="985"/>
      <c r="BH61" s="985"/>
      <c r="BI61" s="985"/>
      <c r="BJ61" s="985"/>
      <c r="BK61" s="985"/>
      <c r="BL61" s="985"/>
      <c r="BM61" s="985"/>
      <c r="BN61" s="985"/>
      <c r="BO61" s="985"/>
      <c r="BP61" s="985"/>
      <c r="BQ61" s="985"/>
      <c r="BR61" s="985"/>
      <c r="BS61" s="985"/>
      <c r="BT61" s="985"/>
      <c r="BU61" s="985"/>
      <c r="BV61" s="985"/>
      <c r="BW61" s="985"/>
      <c r="BX61" s="985"/>
      <c r="BY61" s="985"/>
      <c r="BZ61" s="985"/>
      <c r="CA61" s="985"/>
      <c r="CB61" s="985"/>
      <c r="CC61" s="985"/>
      <c r="CD61" s="985"/>
      <c r="CE61" s="985"/>
      <c r="CF61" s="985"/>
      <c r="CG61" s="985"/>
      <c r="CH61" s="985"/>
      <c r="CI61" s="985"/>
      <c r="CJ61" s="985"/>
      <c r="CK61" s="985"/>
      <c r="CL61" s="985"/>
      <c r="CM61" s="985"/>
      <c r="CN61" s="985"/>
      <c r="CO61" s="985"/>
      <c r="CP61" s="985"/>
      <c r="CQ61" s="985"/>
      <c r="CR61" s="985"/>
      <c r="CS61" s="985"/>
      <c r="CT61" s="985"/>
      <c r="CU61" s="985"/>
      <c r="CV61" s="985"/>
      <c r="CW61" s="985"/>
      <c r="CX61" s="985"/>
      <c r="CY61" s="985"/>
      <c r="CZ61" s="985"/>
      <c r="DA61" s="985"/>
      <c r="DB61" s="985"/>
      <c r="DC61" s="985"/>
      <c r="DD61" s="985"/>
      <c r="DE61" s="985"/>
      <c r="DF61" s="985"/>
      <c r="DG61" s="985"/>
      <c r="DH61" s="985"/>
      <c r="DI61" s="985"/>
      <c r="DJ61" s="985"/>
      <c r="DK61" s="985"/>
      <c r="DL61" s="985"/>
      <c r="DM61" s="985"/>
      <c r="DN61" s="985"/>
      <c r="DO61" s="985"/>
      <c r="DP61" s="985"/>
      <c r="DQ61" s="985"/>
      <c r="DR61" s="985"/>
      <c r="DS61" s="985"/>
      <c r="DT61" s="985"/>
      <c r="DU61" s="985"/>
      <c r="DV61" s="985"/>
      <c r="DW61" s="985"/>
      <c r="DX61" s="985"/>
      <c r="DY61" s="985"/>
      <c r="DZ61" s="985"/>
      <c r="EA61" s="985"/>
      <c r="EB61" s="985"/>
      <c r="EC61" s="985"/>
      <c r="ED61" s="985"/>
      <c r="EE61" s="985"/>
      <c r="EF61" s="985"/>
      <c r="EG61" s="985"/>
      <c r="EH61" s="985"/>
      <c r="EI61" s="985"/>
      <c r="EJ61" s="985"/>
      <c r="EK61" s="985"/>
      <c r="EL61" s="985"/>
      <c r="EM61" s="985"/>
      <c r="EN61" s="985"/>
      <c r="EO61" s="985"/>
      <c r="EP61" s="985"/>
      <c r="EQ61" s="985"/>
      <c r="ER61" s="985"/>
      <c r="ES61" s="985"/>
      <c r="ET61" s="985"/>
      <c r="EU61" s="985"/>
      <c r="EV61" s="985"/>
      <c r="EW61" s="985"/>
      <c r="EX61" s="985"/>
      <c r="EY61" s="985"/>
      <c r="EZ61" s="985"/>
      <c r="FA61" s="985"/>
      <c r="FB61" s="985"/>
      <c r="FC61" s="985"/>
      <c r="FD61" s="985"/>
      <c r="FE61" s="985"/>
      <c r="FF61" s="985"/>
      <c r="FG61" s="985"/>
      <c r="FH61" s="985"/>
      <c r="FI61" s="985"/>
      <c r="FJ61" s="985"/>
      <c r="FK61" s="985"/>
      <c r="FL61" s="985"/>
      <c r="FM61" s="985"/>
      <c r="FN61" s="985"/>
      <c r="FO61" s="985"/>
      <c r="FP61" s="985"/>
      <c r="FQ61" s="985"/>
      <c r="FR61" s="985"/>
      <c r="FS61" s="985"/>
      <c r="FT61" s="985"/>
      <c r="FU61" s="985"/>
      <c r="FV61" s="985"/>
      <c r="FW61" s="985"/>
      <c r="FX61" s="985"/>
      <c r="FY61" s="985"/>
      <c r="FZ61" s="985"/>
      <c r="GA61" s="985"/>
      <c r="GB61" s="985"/>
      <c r="GC61" s="985"/>
      <c r="GD61" s="985"/>
      <c r="GE61" s="985"/>
      <c r="GF61" s="985"/>
      <c r="GG61" s="985"/>
      <c r="GH61" s="985"/>
      <c r="GI61" s="985"/>
      <c r="GJ61" s="985"/>
      <c r="GK61" s="985"/>
      <c r="GL61" s="985"/>
      <c r="GM61" s="985"/>
      <c r="GN61" s="985"/>
      <c r="GO61" s="985"/>
      <c r="GP61" s="985"/>
      <c r="GQ61" s="985"/>
      <c r="GR61" s="985"/>
      <c r="GS61" s="985"/>
      <c r="GT61" s="985"/>
      <c r="GU61" s="985"/>
      <c r="GV61" s="985"/>
      <c r="GW61" s="985"/>
      <c r="GX61" s="985"/>
      <c r="GY61" s="985"/>
      <c r="GZ61" s="985"/>
      <c r="HA61" s="985"/>
      <c r="HB61" s="985"/>
      <c r="HC61" s="985"/>
      <c r="HD61" s="985"/>
      <c r="HE61" s="985"/>
      <c r="HF61" s="985"/>
      <c r="HG61" s="985"/>
      <c r="HH61" s="985"/>
      <c r="HI61" s="985"/>
      <c r="HJ61" s="985"/>
      <c r="HK61" s="985"/>
      <c r="HL61" s="985"/>
      <c r="HM61" s="985"/>
      <c r="HN61" s="985"/>
      <c r="HO61" s="985"/>
      <c r="HP61" s="985"/>
      <c r="HQ61" s="985"/>
      <c r="HR61" s="985"/>
      <c r="HS61" s="985"/>
      <c r="HT61" s="985"/>
      <c r="HU61" s="985"/>
      <c r="HV61" s="985"/>
      <c r="HW61" s="985"/>
      <c r="HX61" s="985"/>
      <c r="HY61" s="985"/>
      <c r="HZ61" s="985"/>
      <c r="IA61" s="985"/>
      <c r="IB61" s="985"/>
      <c r="IC61" s="985"/>
      <c r="ID61" s="985"/>
      <c r="IE61" s="985"/>
      <c r="IF61" s="985"/>
      <c r="IG61" s="985"/>
      <c r="IH61" s="985"/>
      <c r="II61" s="985"/>
      <c r="IJ61" s="985"/>
      <c r="IK61" s="985"/>
      <c r="IL61" s="985"/>
      <c r="IM61" s="985"/>
      <c r="IN61" s="985"/>
      <c r="IO61" s="985"/>
      <c r="IP61" s="985"/>
      <c r="IQ61" s="985"/>
      <c r="IR61" s="985"/>
      <c r="IS61" s="986"/>
      <c r="IT61" s="987"/>
      <c r="IU61" s="987"/>
    </row>
    <row r="62" spans="1:255" s="950" customFormat="1" ht="12" customHeight="1">
      <c r="A62" s="2496" t="s">
        <v>757</v>
      </c>
      <c r="B62" s="2496"/>
      <c r="C62" s="2496"/>
      <c r="D62" s="2496"/>
      <c r="E62" s="2496"/>
      <c r="F62" s="989"/>
      <c r="G62" s="989"/>
      <c r="H62" s="989"/>
      <c r="I62" s="989"/>
      <c r="J62" s="989"/>
      <c r="K62" s="948"/>
      <c r="L62" s="948"/>
      <c r="M62" s="948"/>
      <c r="N62" s="948"/>
      <c r="O62" s="948"/>
      <c r="P62" s="948"/>
      <c r="Q62" s="948"/>
      <c r="R62" s="948"/>
      <c r="S62" s="948"/>
      <c r="T62" s="948"/>
      <c r="U62" s="948"/>
      <c r="V62" s="948"/>
      <c r="W62" s="948"/>
      <c r="X62" s="948"/>
      <c r="Y62" s="948"/>
      <c r="Z62" s="948"/>
      <c r="AA62" s="948"/>
      <c r="AB62" s="948"/>
      <c r="AC62" s="948"/>
      <c r="AD62" s="948"/>
      <c r="AE62" s="948"/>
      <c r="AF62" s="948"/>
      <c r="AG62" s="948"/>
      <c r="AH62" s="948"/>
      <c r="AI62" s="948"/>
      <c r="AJ62" s="948"/>
      <c r="AK62" s="948"/>
      <c r="AL62" s="948"/>
      <c r="AM62" s="948"/>
      <c r="AN62" s="948"/>
      <c r="AO62" s="948"/>
      <c r="AP62" s="948"/>
      <c r="AQ62" s="948"/>
      <c r="AR62" s="948"/>
      <c r="AS62" s="948"/>
      <c r="AT62" s="948"/>
      <c r="AU62" s="948"/>
      <c r="AV62" s="948"/>
      <c r="AW62" s="948"/>
      <c r="AX62" s="948"/>
      <c r="AY62" s="948"/>
      <c r="AZ62" s="948"/>
      <c r="BA62" s="948"/>
      <c r="BB62" s="948"/>
      <c r="BC62" s="948"/>
      <c r="BD62" s="948"/>
      <c r="BE62" s="948"/>
      <c r="BF62" s="948"/>
      <c r="BG62" s="948"/>
      <c r="BH62" s="948"/>
      <c r="BI62" s="948"/>
      <c r="BJ62" s="948"/>
      <c r="BK62" s="948"/>
      <c r="BL62" s="948"/>
      <c r="BM62" s="948"/>
      <c r="BN62" s="948"/>
      <c r="BO62" s="948"/>
      <c r="BP62" s="948"/>
      <c r="BQ62" s="948"/>
      <c r="BR62" s="948"/>
      <c r="BS62" s="948"/>
      <c r="BT62" s="948"/>
      <c r="BU62" s="948"/>
      <c r="BV62" s="948"/>
      <c r="BW62" s="948"/>
      <c r="BX62" s="948"/>
      <c r="BY62" s="948"/>
      <c r="BZ62" s="948"/>
      <c r="CA62" s="948"/>
      <c r="CB62" s="948"/>
      <c r="CC62" s="948"/>
      <c r="CD62" s="948"/>
      <c r="CE62" s="948"/>
      <c r="CF62" s="948"/>
      <c r="CG62" s="948"/>
      <c r="CH62" s="948"/>
      <c r="CI62" s="948"/>
      <c r="CJ62" s="948"/>
      <c r="CK62" s="948"/>
      <c r="CL62" s="948"/>
      <c r="CM62" s="948"/>
      <c r="CN62" s="948"/>
      <c r="CO62" s="948"/>
      <c r="CP62" s="948"/>
      <c r="CQ62" s="948"/>
      <c r="CR62" s="948"/>
      <c r="CS62" s="948"/>
      <c r="CT62" s="948"/>
      <c r="CU62" s="948"/>
      <c r="CV62" s="948"/>
      <c r="CW62" s="948"/>
      <c r="CX62" s="948"/>
      <c r="CY62" s="948"/>
      <c r="CZ62" s="948"/>
      <c r="DA62" s="948"/>
      <c r="DB62" s="948"/>
      <c r="DC62" s="948"/>
      <c r="DD62" s="948"/>
      <c r="DE62" s="948"/>
      <c r="DF62" s="948"/>
      <c r="DG62" s="948"/>
      <c r="DH62" s="948"/>
      <c r="DI62" s="948"/>
      <c r="DJ62" s="948"/>
      <c r="DK62" s="948"/>
      <c r="DL62" s="948"/>
      <c r="DM62" s="948"/>
      <c r="DN62" s="948"/>
      <c r="DO62" s="948"/>
      <c r="DP62" s="948"/>
      <c r="DQ62" s="948"/>
      <c r="DR62" s="948"/>
      <c r="DS62" s="948"/>
      <c r="DT62" s="948"/>
      <c r="DU62" s="948"/>
      <c r="DV62" s="948"/>
      <c r="DW62" s="948"/>
      <c r="DX62" s="948"/>
      <c r="DY62" s="948"/>
      <c r="DZ62" s="948"/>
      <c r="EA62" s="948"/>
      <c r="EB62" s="948"/>
      <c r="EC62" s="948"/>
      <c r="ED62" s="948"/>
      <c r="EE62" s="948"/>
      <c r="EF62" s="948"/>
      <c r="EG62" s="948"/>
      <c r="EH62" s="948"/>
      <c r="EI62" s="948"/>
      <c r="EJ62" s="948"/>
      <c r="EK62" s="948"/>
      <c r="EL62" s="948"/>
      <c r="EM62" s="948"/>
      <c r="EN62" s="948"/>
      <c r="EO62" s="948"/>
      <c r="EP62" s="948"/>
      <c r="EQ62" s="948"/>
      <c r="ER62" s="948"/>
      <c r="ES62" s="948"/>
      <c r="ET62" s="948"/>
      <c r="EU62" s="948"/>
      <c r="EV62" s="948"/>
      <c r="EW62" s="948"/>
      <c r="EX62" s="948"/>
      <c r="EY62" s="948"/>
      <c r="EZ62" s="948"/>
      <c r="FA62" s="948"/>
      <c r="FB62" s="948"/>
      <c r="FC62" s="948"/>
      <c r="FD62" s="948"/>
      <c r="FE62" s="948"/>
      <c r="FF62" s="948"/>
      <c r="FG62" s="948"/>
      <c r="FH62" s="948"/>
      <c r="FI62" s="948"/>
      <c r="FJ62" s="948"/>
      <c r="FK62" s="948"/>
      <c r="FL62" s="948"/>
      <c r="FM62" s="948"/>
      <c r="FN62" s="948"/>
      <c r="FO62" s="948"/>
      <c r="FP62" s="948"/>
      <c r="FQ62" s="948"/>
      <c r="FR62" s="948"/>
      <c r="FS62" s="948"/>
      <c r="FT62" s="948"/>
      <c r="FU62" s="948"/>
      <c r="FV62" s="948"/>
      <c r="FW62" s="948"/>
      <c r="FX62" s="948"/>
      <c r="FY62" s="948"/>
      <c r="FZ62" s="948"/>
      <c r="GA62" s="948"/>
      <c r="GB62" s="948"/>
      <c r="GC62" s="948"/>
      <c r="GD62" s="948"/>
      <c r="GE62" s="948"/>
      <c r="GF62" s="948"/>
      <c r="GG62" s="948"/>
      <c r="GH62" s="948"/>
      <c r="GI62" s="948"/>
      <c r="GJ62" s="948"/>
      <c r="GK62" s="948"/>
      <c r="GL62" s="948"/>
      <c r="GM62" s="948"/>
      <c r="GN62" s="948"/>
      <c r="GO62" s="948"/>
      <c r="GP62" s="948"/>
      <c r="GQ62" s="948"/>
      <c r="GR62" s="948"/>
      <c r="GS62" s="948"/>
      <c r="GT62" s="948"/>
      <c r="GU62" s="948"/>
      <c r="GV62" s="948"/>
      <c r="GW62" s="948"/>
      <c r="GX62" s="948"/>
      <c r="GY62" s="948"/>
      <c r="GZ62" s="948"/>
      <c r="HA62" s="948"/>
      <c r="HB62" s="948"/>
      <c r="HC62" s="948"/>
      <c r="HD62" s="948"/>
      <c r="HE62" s="948"/>
      <c r="HF62" s="948"/>
      <c r="HG62" s="948"/>
      <c r="HH62" s="948"/>
      <c r="HI62" s="948"/>
      <c r="HJ62" s="948"/>
      <c r="HK62" s="948"/>
      <c r="HL62" s="948"/>
      <c r="HM62" s="948"/>
      <c r="HN62" s="948"/>
      <c r="HO62" s="948"/>
      <c r="HP62" s="948"/>
      <c r="HQ62" s="948"/>
      <c r="HR62" s="948"/>
      <c r="HS62" s="948"/>
      <c r="HT62" s="948"/>
      <c r="HU62" s="948"/>
      <c r="HV62" s="948"/>
      <c r="HW62" s="948"/>
      <c r="HX62" s="948"/>
      <c r="HY62" s="948"/>
      <c r="HZ62" s="948"/>
      <c r="IA62" s="948"/>
      <c r="IB62" s="948"/>
      <c r="IC62" s="948"/>
      <c r="ID62" s="948"/>
      <c r="IE62" s="948"/>
      <c r="IF62" s="948"/>
      <c r="IG62" s="948"/>
      <c r="IH62" s="948"/>
      <c r="II62" s="948"/>
      <c r="IJ62" s="948"/>
      <c r="IK62" s="948"/>
      <c r="IL62" s="948"/>
      <c r="IM62" s="948"/>
      <c r="IN62" s="948"/>
      <c r="IO62" s="948"/>
      <c r="IP62" s="948"/>
      <c r="IQ62" s="948"/>
      <c r="IR62" s="948"/>
      <c r="IS62" s="949"/>
    </row>
    <row r="63" spans="1:255" s="971" customFormat="1" ht="12" customHeight="1">
      <c r="A63" s="958" t="s">
        <v>671</v>
      </c>
      <c r="B63" s="965">
        <v>1355.57469915</v>
      </c>
      <c r="C63" s="966">
        <v>1485.9946103999998</v>
      </c>
      <c r="D63" s="966">
        <v>1999</v>
      </c>
      <c r="E63" s="965">
        <v>-747.67122741000003</v>
      </c>
      <c r="F63" s="968">
        <v>-826.72750029999997</v>
      </c>
      <c r="G63" s="990">
        <v>-1082.0786035599999</v>
      </c>
      <c r="H63" s="965">
        <v>607.90347173999999</v>
      </c>
      <c r="I63" s="968">
        <v>659.26711010000008</v>
      </c>
      <c r="J63" s="966">
        <v>917.41886062000003</v>
      </c>
      <c r="K63" s="969"/>
      <c r="L63" s="969"/>
      <c r="M63" s="969"/>
      <c r="N63" s="969"/>
      <c r="O63" s="969"/>
      <c r="P63" s="969"/>
      <c r="Q63" s="969"/>
      <c r="R63" s="969"/>
      <c r="S63" s="969"/>
      <c r="T63" s="969"/>
      <c r="U63" s="969"/>
      <c r="V63" s="969"/>
      <c r="W63" s="969"/>
      <c r="X63" s="969"/>
      <c r="Y63" s="969"/>
      <c r="Z63" s="969"/>
      <c r="AA63" s="969"/>
      <c r="AB63" s="969"/>
      <c r="AC63" s="969"/>
      <c r="AD63" s="969"/>
      <c r="AE63" s="969"/>
      <c r="AF63" s="969"/>
      <c r="AG63" s="969"/>
      <c r="AH63" s="969"/>
      <c r="AI63" s="969"/>
      <c r="AJ63" s="969"/>
      <c r="AK63" s="969"/>
      <c r="AL63" s="969"/>
      <c r="AM63" s="969"/>
      <c r="AN63" s="969"/>
      <c r="AO63" s="969"/>
      <c r="AP63" s="969"/>
      <c r="AQ63" s="969"/>
      <c r="AR63" s="969"/>
      <c r="AS63" s="969"/>
      <c r="AT63" s="969"/>
      <c r="AU63" s="969"/>
      <c r="AV63" s="969"/>
      <c r="AW63" s="969"/>
      <c r="AX63" s="969"/>
      <c r="AY63" s="969"/>
      <c r="AZ63" s="969"/>
      <c r="BA63" s="969"/>
      <c r="BB63" s="969"/>
      <c r="BC63" s="969"/>
      <c r="BD63" s="969"/>
      <c r="BE63" s="969"/>
      <c r="BF63" s="969"/>
      <c r="BG63" s="969"/>
      <c r="BH63" s="969"/>
      <c r="BI63" s="969"/>
      <c r="BJ63" s="969"/>
      <c r="BK63" s="969"/>
      <c r="BL63" s="969"/>
      <c r="BM63" s="969"/>
      <c r="BN63" s="969"/>
      <c r="BO63" s="969"/>
      <c r="BP63" s="969"/>
      <c r="BQ63" s="969"/>
      <c r="BR63" s="969"/>
      <c r="BS63" s="969"/>
      <c r="BT63" s="969"/>
      <c r="BU63" s="969"/>
      <c r="BV63" s="969"/>
      <c r="BW63" s="969"/>
      <c r="BX63" s="969"/>
      <c r="BY63" s="969"/>
      <c r="BZ63" s="969"/>
      <c r="CA63" s="969"/>
      <c r="CB63" s="969"/>
      <c r="CC63" s="969"/>
      <c r="CD63" s="969"/>
      <c r="CE63" s="969"/>
      <c r="CF63" s="969"/>
      <c r="CG63" s="969"/>
      <c r="CH63" s="969"/>
      <c r="CI63" s="969"/>
      <c r="CJ63" s="969"/>
      <c r="CK63" s="969"/>
      <c r="CL63" s="969"/>
      <c r="CM63" s="969"/>
      <c r="CN63" s="969"/>
      <c r="CO63" s="969"/>
      <c r="CP63" s="969"/>
      <c r="CQ63" s="969"/>
      <c r="CR63" s="969"/>
      <c r="CS63" s="969"/>
      <c r="CT63" s="969"/>
      <c r="CU63" s="969"/>
      <c r="CV63" s="969"/>
      <c r="CW63" s="969"/>
      <c r="CX63" s="969"/>
      <c r="CY63" s="969"/>
      <c r="CZ63" s="969"/>
      <c r="DA63" s="969"/>
      <c r="DB63" s="969"/>
      <c r="DC63" s="969"/>
      <c r="DD63" s="969"/>
      <c r="DE63" s="969"/>
      <c r="DF63" s="969"/>
      <c r="DG63" s="969"/>
      <c r="DH63" s="969"/>
      <c r="DI63" s="969"/>
      <c r="DJ63" s="969"/>
      <c r="DK63" s="969"/>
      <c r="DL63" s="969"/>
      <c r="DM63" s="969"/>
      <c r="DN63" s="969"/>
      <c r="DO63" s="969"/>
      <c r="DP63" s="969"/>
      <c r="DQ63" s="969"/>
      <c r="DR63" s="969"/>
      <c r="DS63" s="969"/>
      <c r="DT63" s="969"/>
      <c r="DU63" s="969"/>
      <c r="DV63" s="969"/>
      <c r="DW63" s="969"/>
      <c r="DX63" s="969"/>
      <c r="DY63" s="969"/>
      <c r="DZ63" s="969"/>
      <c r="EA63" s="969"/>
      <c r="EB63" s="969"/>
      <c r="EC63" s="969"/>
      <c r="ED63" s="969"/>
      <c r="EE63" s="969"/>
      <c r="EF63" s="969"/>
      <c r="EG63" s="969"/>
      <c r="EH63" s="969"/>
      <c r="EI63" s="969"/>
      <c r="EJ63" s="969"/>
      <c r="EK63" s="969"/>
      <c r="EL63" s="969"/>
      <c r="EM63" s="969"/>
      <c r="EN63" s="969"/>
      <c r="EO63" s="969"/>
      <c r="EP63" s="969"/>
      <c r="EQ63" s="969"/>
      <c r="ER63" s="969"/>
      <c r="ES63" s="969"/>
      <c r="ET63" s="969"/>
      <c r="EU63" s="969"/>
      <c r="EV63" s="969"/>
      <c r="EW63" s="969"/>
      <c r="EX63" s="969"/>
      <c r="EY63" s="969"/>
      <c r="EZ63" s="969"/>
      <c r="FA63" s="969"/>
      <c r="FB63" s="969"/>
      <c r="FC63" s="969"/>
      <c r="FD63" s="969"/>
      <c r="FE63" s="969"/>
      <c r="FF63" s="969"/>
      <c r="FG63" s="969"/>
      <c r="FH63" s="969"/>
      <c r="FI63" s="969"/>
      <c r="FJ63" s="969"/>
      <c r="FK63" s="969"/>
      <c r="FL63" s="969"/>
      <c r="FM63" s="969"/>
      <c r="FN63" s="969"/>
      <c r="FO63" s="969"/>
      <c r="FP63" s="969"/>
      <c r="FQ63" s="969"/>
      <c r="FR63" s="969"/>
      <c r="FS63" s="969"/>
      <c r="FT63" s="969"/>
      <c r="FU63" s="969"/>
      <c r="FV63" s="969"/>
      <c r="FW63" s="969"/>
      <c r="FX63" s="969"/>
      <c r="FY63" s="969"/>
      <c r="FZ63" s="969"/>
      <c r="GA63" s="969"/>
      <c r="GB63" s="969"/>
      <c r="GC63" s="969"/>
      <c r="GD63" s="969"/>
      <c r="GE63" s="969"/>
      <c r="GF63" s="969"/>
      <c r="GG63" s="969"/>
      <c r="GH63" s="969"/>
      <c r="GI63" s="969"/>
      <c r="GJ63" s="969"/>
      <c r="GK63" s="969"/>
      <c r="GL63" s="969"/>
      <c r="GM63" s="969"/>
      <c r="GN63" s="969"/>
      <c r="GO63" s="969"/>
      <c r="GP63" s="969"/>
      <c r="GQ63" s="969"/>
      <c r="GR63" s="969"/>
      <c r="GS63" s="969"/>
      <c r="GT63" s="969"/>
      <c r="GU63" s="969"/>
      <c r="GV63" s="969"/>
      <c r="GW63" s="969"/>
      <c r="GX63" s="969"/>
      <c r="GY63" s="969"/>
      <c r="GZ63" s="969"/>
      <c r="HA63" s="969"/>
      <c r="HB63" s="969"/>
      <c r="HC63" s="969"/>
      <c r="HD63" s="969"/>
      <c r="HE63" s="969"/>
      <c r="HF63" s="969"/>
      <c r="HG63" s="969"/>
      <c r="HH63" s="969"/>
      <c r="HI63" s="969"/>
      <c r="HJ63" s="969"/>
      <c r="HK63" s="969"/>
      <c r="HL63" s="969"/>
      <c r="HM63" s="969"/>
      <c r="HN63" s="969"/>
      <c r="HO63" s="969"/>
      <c r="HP63" s="969"/>
      <c r="HQ63" s="969"/>
      <c r="HR63" s="969"/>
      <c r="HS63" s="969"/>
      <c r="HT63" s="969"/>
      <c r="HU63" s="969"/>
      <c r="HV63" s="969"/>
      <c r="HW63" s="969"/>
      <c r="HX63" s="969"/>
      <c r="HY63" s="969"/>
      <c r="HZ63" s="969"/>
      <c r="IA63" s="969"/>
      <c r="IB63" s="969"/>
      <c r="IC63" s="969"/>
      <c r="ID63" s="969"/>
      <c r="IE63" s="969"/>
      <c r="IF63" s="969"/>
      <c r="IG63" s="969"/>
      <c r="IH63" s="969"/>
      <c r="II63" s="969"/>
      <c r="IJ63" s="969"/>
      <c r="IK63" s="969"/>
      <c r="IL63" s="969"/>
      <c r="IM63" s="969"/>
      <c r="IN63" s="969"/>
      <c r="IO63" s="969"/>
      <c r="IP63" s="969"/>
      <c r="IQ63" s="969"/>
      <c r="IR63" s="969"/>
      <c r="IS63" s="970"/>
    </row>
    <row r="64" spans="1:255" s="950" customFormat="1" ht="12" customHeight="1">
      <c r="A64" s="991" t="s">
        <v>709</v>
      </c>
      <c r="B64" s="959">
        <v>0</v>
      </c>
      <c r="C64" s="960">
        <v>0</v>
      </c>
      <c r="D64" s="960">
        <v>0</v>
      </c>
      <c r="E64" s="959">
        <v>0</v>
      </c>
      <c r="F64" s="961">
        <v>0</v>
      </c>
      <c r="G64" s="992"/>
      <c r="H64" s="959">
        <v>0</v>
      </c>
      <c r="I64" s="961">
        <v>0</v>
      </c>
      <c r="J64" s="960">
        <v>0</v>
      </c>
      <c r="K64" s="948"/>
      <c r="L64" s="948"/>
      <c r="M64" s="948"/>
      <c r="N64" s="948"/>
      <c r="O64" s="948"/>
      <c r="P64" s="948"/>
      <c r="Q64" s="948"/>
      <c r="R64" s="948"/>
      <c r="S64" s="948"/>
      <c r="T64" s="948"/>
      <c r="U64" s="948"/>
      <c r="V64" s="948"/>
      <c r="W64" s="948"/>
      <c r="X64" s="948"/>
      <c r="Y64" s="948"/>
      <c r="Z64" s="948"/>
      <c r="AA64" s="948"/>
      <c r="AB64" s="948"/>
      <c r="AC64" s="948"/>
      <c r="AD64" s="948"/>
      <c r="AE64" s="948"/>
      <c r="AF64" s="948"/>
      <c r="AG64" s="948"/>
      <c r="AH64" s="948"/>
      <c r="AI64" s="948"/>
      <c r="AJ64" s="948"/>
      <c r="AK64" s="948"/>
      <c r="AL64" s="948"/>
      <c r="AM64" s="948"/>
      <c r="AN64" s="948"/>
      <c r="AO64" s="948"/>
      <c r="AP64" s="948"/>
      <c r="AQ64" s="948"/>
      <c r="AR64" s="948"/>
      <c r="AS64" s="948"/>
      <c r="AT64" s="948"/>
      <c r="AU64" s="948"/>
      <c r="AV64" s="948"/>
      <c r="AW64" s="948"/>
      <c r="AX64" s="948"/>
      <c r="AY64" s="948"/>
      <c r="AZ64" s="948"/>
      <c r="BA64" s="948"/>
      <c r="BB64" s="948"/>
      <c r="BC64" s="948"/>
      <c r="BD64" s="948"/>
      <c r="BE64" s="948"/>
      <c r="BF64" s="948"/>
      <c r="BG64" s="948"/>
      <c r="BH64" s="948"/>
      <c r="BI64" s="948"/>
      <c r="BJ64" s="948"/>
      <c r="BK64" s="948"/>
      <c r="BL64" s="948"/>
      <c r="BM64" s="948"/>
      <c r="BN64" s="948"/>
      <c r="BO64" s="948"/>
      <c r="BP64" s="948"/>
      <c r="BQ64" s="948"/>
      <c r="BR64" s="948"/>
      <c r="BS64" s="948"/>
      <c r="BT64" s="948"/>
      <c r="BU64" s="948"/>
      <c r="BV64" s="948"/>
      <c r="BW64" s="948"/>
      <c r="BX64" s="948"/>
      <c r="BY64" s="948"/>
      <c r="BZ64" s="948"/>
      <c r="CA64" s="948"/>
      <c r="CB64" s="948"/>
      <c r="CC64" s="948"/>
      <c r="CD64" s="948"/>
      <c r="CE64" s="948"/>
      <c r="CF64" s="948"/>
      <c r="CG64" s="948"/>
      <c r="CH64" s="948"/>
      <c r="CI64" s="948"/>
      <c r="CJ64" s="948"/>
      <c r="CK64" s="948"/>
      <c r="CL64" s="948"/>
      <c r="CM64" s="948"/>
      <c r="CN64" s="948"/>
      <c r="CO64" s="948"/>
      <c r="CP64" s="948"/>
      <c r="CQ64" s="948"/>
      <c r="CR64" s="948"/>
      <c r="CS64" s="948"/>
      <c r="CT64" s="948"/>
      <c r="CU64" s="948"/>
      <c r="CV64" s="948"/>
      <c r="CW64" s="948"/>
      <c r="CX64" s="948"/>
      <c r="CY64" s="948"/>
      <c r="CZ64" s="948"/>
      <c r="DA64" s="948"/>
      <c r="DB64" s="948"/>
      <c r="DC64" s="948"/>
      <c r="DD64" s="948"/>
      <c r="DE64" s="948"/>
      <c r="DF64" s="948"/>
      <c r="DG64" s="948"/>
      <c r="DH64" s="948"/>
      <c r="DI64" s="948"/>
      <c r="DJ64" s="948"/>
      <c r="DK64" s="948"/>
      <c r="DL64" s="948"/>
      <c r="DM64" s="948"/>
      <c r="DN64" s="948"/>
      <c r="DO64" s="948"/>
      <c r="DP64" s="948"/>
      <c r="DQ64" s="948"/>
      <c r="DR64" s="948"/>
      <c r="DS64" s="948"/>
      <c r="DT64" s="948"/>
      <c r="DU64" s="948"/>
      <c r="DV64" s="948"/>
      <c r="DW64" s="948"/>
      <c r="DX64" s="948"/>
      <c r="DY64" s="948"/>
      <c r="DZ64" s="948"/>
      <c r="EA64" s="948"/>
      <c r="EB64" s="948"/>
      <c r="EC64" s="948"/>
      <c r="ED64" s="948"/>
      <c r="EE64" s="948"/>
      <c r="EF64" s="948"/>
      <c r="EG64" s="948"/>
      <c r="EH64" s="948"/>
      <c r="EI64" s="948"/>
      <c r="EJ64" s="948"/>
      <c r="EK64" s="948"/>
      <c r="EL64" s="948"/>
      <c r="EM64" s="948"/>
      <c r="EN64" s="948"/>
      <c r="EO64" s="948"/>
      <c r="EP64" s="948"/>
      <c r="EQ64" s="948"/>
      <c r="ER64" s="948"/>
      <c r="ES64" s="948"/>
      <c r="ET64" s="948"/>
      <c r="EU64" s="948"/>
      <c r="EV64" s="948"/>
      <c r="EW64" s="948"/>
      <c r="EX64" s="948"/>
      <c r="EY64" s="948"/>
      <c r="EZ64" s="948"/>
      <c r="FA64" s="948"/>
      <c r="FB64" s="948"/>
      <c r="FC64" s="948"/>
      <c r="FD64" s="948"/>
      <c r="FE64" s="948"/>
      <c r="FF64" s="948"/>
      <c r="FG64" s="948"/>
      <c r="FH64" s="948"/>
      <c r="FI64" s="948"/>
      <c r="FJ64" s="948"/>
      <c r="FK64" s="948"/>
      <c r="FL64" s="948"/>
      <c r="FM64" s="948"/>
      <c r="FN64" s="948"/>
      <c r="FO64" s="948"/>
      <c r="FP64" s="948"/>
      <c r="FQ64" s="948"/>
      <c r="FR64" s="948"/>
      <c r="FS64" s="948"/>
      <c r="FT64" s="948"/>
      <c r="FU64" s="948"/>
      <c r="FV64" s="948"/>
      <c r="FW64" s="948"/>
      <c r="FX64" s="948"/>
      <c r="FY64" s="948"/>
      <c r="FZ64" s="948"/>
      <c r="GA64" s="948"/>
      <c r="GB64" s="948"/>
      <c r="GC64" s="948"/>
      <c r="GD64" s="948"/>
      <c r="GE64" s="948"/>
      <c r="GF64" s="948"/>
      <c r="GG64" s="948"/>
      <c r="GH64" s="948"/>
      <c r="GI64" s="948"/>
      <c r="GJ64" s="948"/>
      <c r="GK64" s="948"/>
      <c r="GL64" s="948"/>
      <c r="GM64" s="948"/>
      <c r="GN64" s="948"/>
      <c r="GO64" s="948"/>
      <c r="GP64" s="948"/>
      <c r="GQ64" s="948"/>
      <c r="GR64" s="948"/>
      <c r="GS64" s="948"/>
      <c r="GT64" s="948"/>
      <c r="GU64" s="948"/>
      <c r="GV64" s="948"/>
      <c r="GW64" s="948"/>
      <c r="GX64" s="948"/>
      <c r="GY64" s="948"/>
      <c r="GZ64" s="948"/>
      <c r="HA64" s="948"/>
      <c r="HB64" s="948"/>
      <c r="HC64" s="948"/>
      <c r="HD64" s="948"/>
      <c r="HE64" s="948"/>
      <c r="HF64" s="948"/>
      <c r="HG64" s="948"/>
      <c r="HH64" s="948"/>
      <c r="HI64" s="948"/>
      <c r="HJ64" s="948"/>
      <c r="HK64" s="948"/>
      <c r="HL64" s="948"/>
      <c r="HM64" s="948"/>
      <c r="HN64" s="948"/>
      <c r="HO64" s="948"/>
      <c r="HP64" s="948"/>
      <c r="HQ64" s="948"/>
      <c r="HR64" s="948"/>
      <c r="HS64" s="948"/>
      <c r="HT64" s="948"/>
      <c r="HU64" s="948"/>
      <c r="HV64" s="948"/>
      <c r="HW64" s="948"/>
      <c r="HX64" s="948"/>
      <c r="HY64" s="948"/>
      <c r="HZ64" s="948"/>
      <c r="IA64" s="948"/>
      <c r="IB64" s="948"/>
      <c r="IC64" s="948"/>
      <c r="ID64" s="948"/>
      <c r="IE64" s="948"/>
      <c r="IF64" s="948"/>
      <c r="IG64" s="948"/>
      <c r="IH64" s="948"/>
      <c r="II64" s="948"/>
      <c r="IJ64" s="948"/>
      <c r="IK64" s="948"/>
      <c r="IL64" s="948"/>
      <c r="IM64" s="948"/>
      <c r="IN64" s="948"/>
      <c r="IO64" s="948"/>
      <c r="IP64" s="948"/>
      <c r="IQ64" s="948"/>
      <c r="IR64" s="948"/>
      <c r="IS64" s="949"/>
    </row>
    <row r="65" spans="1:255" s="950" customFormat="1" ht="12" customHeight="1">
      <c r="A65" s="962" t="s">
        <v>673</v>
      </c>
      <c r="B65" s="959">
        <v>1112.1681472221001</v>
      </c>
      <c r="C65" s="960">
        <v>1464.0012567000001</v>
      </c>
      <c r="D65" s="960">
        <v>2173</v>
      </c>
      <c r="E65" s="959">
        <v>-402.34244618999998</v>
      </c>
      <c r="F65" s="961">
        <v>-697.40330602999995</v>
      </c>
      <c r="G65" s="992">
        <v>-836.45904466000002</v>
      </c>
      <c r="H65" s="959">
        <v>709.82570103210003</v>
      </c>
      <c r="I65" s="961">
        <v>766.59795067000005</v>
      </c>
      <c r="J65" s="960">
        <v>1336.2893180400001</v>
      </c>
      <c r="K65" s="948"/>
      <c r="L65" s="948"/>
      <c r="M65" s="948"/>
      <c r="N65" s="948"/>
      <c r="O65" s="948"/>
      <c r="P65" s="948"/>
      <c r="Q65" s="948"/>
      <c r="R65" s="948"/>
      <c r="S65" s="948"/>
      <c r="T65" s="948"/>
      <c r="U65" s="948"/>
      <c r="V65" s="948"/>
      <c r="W65" s="948"/>
      <c r="X65" s="948"/>
      <c r="Y65" s="948"/>
      <c r="Z65" s="948"/>
      <c r="AA65" s="948"/>
      <c r="AB65" s="948"/>
      <c r="AC65" s="948"/>
      <c r="AD65" s="948"/>
      <c r="AE65" s="948"/>
      <c r="AF65" s="948"/>
      <c r="AG65" s="948"/>
      <c r="AH65" s="948"/>
      <c r="AI65" s="948"/>
      <c r="AJ65" s="948"/>
      <c r="AK65" s="948"/>
      <c r="AL65" s="948"/>
      <c r="AM65" s="948"/>
      <c r="AN65" s="948"/>
      <c r="AO65" s="948"/>
      <c r="AP65" s="948"/>
      <c r="AQ65" s="948"/>
      <c r="AR65" s="948"/>
      <c r="AS65" s="948"/>
      <c r="AT65" s="948"/>
      <c r="AU65" s="948"/>
      <c r="AV65" s="948"/>
      <c r="AW65" s="948"/>
      <c r="AX65" s="948"/>
      <c r="AY65" s="948"/>
      <c r="AZ65" s="948"/>
      <c r="BA65" s="948"/>
      <c r="BB65" s="948"/>
      <c r="BC65" s="948"/>
      <c r="BD65" s="948"/>
      <c r="BE65" s="948"/>
      <c r="BF65" s="948"/>
      <c r="BG65" s="948"/>
      <c r="BH65" s="948"/>
      <c r="BI65" s="948"/>
      <c r="BJ65" s="948"/>
      <c r="BK65" s="948"/>
      <c r="BL65" s="948"/>
      <c r="BM65" s="948"/>
      <c r="BN65" s="948"/>
      <c r="BO65" s="948"/>
      <c r="BP65" s="948"/>
      <c r="BQ65" s="948"/>
      <c r="BR65" s="948"/>
      <c r="BS65" s="948"/>
      <c r="BT65" s="948"/>
      <c r="BU65" s="948"/>
      <c r="BV65" s="948"/>
      <c r="BW65" s="948"/>
      <c r="BX65" s="948"/>
      <c r="BY65" s="948"/>
      <c r="BZ65" s="948"/>
      <c r="CA65" s="948"/>
      <c r="CB65" s="948"/>
      <c r="CC65" s="948"/>
      <c r="CD65" s="948"/>
      <c r="CE65" s="948"/>
      <c r="CF65" s="948"/>
      <c r="CG65" s="948"/>
      <c r="CH65" s="948"/>
      <c r="CI65" s="948"/>
      <c r="CJ65" s="948"/>
      <c r="CK65" s="948"/>
      <c r="CL65" s="948"/>
      <c r="CM65" s="948"/>
      <c r="CN65" s="948"/>
      <c r="CO65" s="948"/>
      <c r="CP65" s="948"/>
      <c r="CQ65" s="948"/>
      <c r="CR65" s="948"/>
      <c r="CS65" s="948"/>
      <c r="CT65" s="948"/>
      <c r="CU65" s="948"/>
      <c r="CV65" s="948"/>
      <c r="CW65" s="948"/>
      <c r="CX65" s="948"/>
      <c r="CY65" s="948"/>
      <c r="CZ65" s="948"/>
      <c r="DA65" s="948"/>
      <c r="DB65" s="948"/>
      <c r="DC65" s="948"/>
      <c r="DD65" s="948"/>
      <c r="DE65" s="948"/>
      <c r="DF65" s="948"/>
      <c r="DG65" s="948"/>
      <c r="DH65" s="948"/>
      <c r="DI65" s="948"/>
      <c r="DJ65" s="948"/>
      <c r="DK65" s="948"/>
      <c r="DL65" s="948"/>
      <c r="DM65" s="948"/>
      <c r="DN65" s="948"/>
      <c r="DO65" s="948"/>
      <c r="DP65" s="948"/>
      <c r="DQ65" s="948"/>
      <c r="DR65" s="948"/>
      <c r="DS65" s="948"/>
      <c r="DT65" s="948"/>
      <c r="DU65" s="948"/>
      <c r="DV65" s="948"/>
      <c r="DW65" s="948"/>
      <c r="DX65" s="948"/>
      <c r="DY65" s="948"/>
      <c r="DZ65" s="948"/>
      <c r="EA65" s="948"/>
      <c r="EB65" s="948"/>
      <c r="EC65" s="948"/>
      <c r="ED65" s="948"/>
      <c r="EE65" s="948"/>
      <c r="EF65" s="948"/>
      <c r="EG65" s="948"/>
      <c r="EH65" s="948"/>
      <c r="EI65" s="948"/>
      <c r="EJ65" s="948"/>
      <c r="EK65" s="948"/>
      <c r="EL65" s="948"/>
      <c r="EM65" s="948"/>
      <c r="EN65" s="948"/>
      <c r="EO65" s="948"/>
      <c r="EP65" s="948"/>
      <c r="EQ65" s="948"/>
      <c r="ER65" s="948"/>
      <c r="ES65" s="948"/>
      <c r="ET65" s="948"/>
      <c r="EU65" s="948"/>
      <c r="EV65" s="948"/>
      <c r="EW65" s="948"/>
      <c r="EX65" s="948"/>
      <c r="EY65" s="948"/>
      <c r="EZ65" s="948"/>
      <c r="FA65" s="948"/>
      <c r="FB65" s="948"/>
      <c r="FC65" s="948"/>
      <c r="FD65" s="948"/>
      <c r="FE65" s="948"/>
      <c r="FF65" s="948"/>
      <c r="FG65" s="948"/>
      <c r="FH65" s="948"/>
      <c r="FI65" s="948"/>
      <c r="FJ65" s="948"/>
      <c r="FK65" s="948"/>
      <c r="FL65" s="948"/>
      <c r="FM65" s="948"/>
      <c r="FN65" s="948"/>
      <c r="FO65" s="948"/>
      <c r="FP65" s="948"/>
      <c r="FQ65" s="948"/>
      <c r="FR65" s="948"/>
      <c r="FS65" s="948"/>
      <c r="FT65" s="948"/>
      <c r="FU65" s="948"/>
      <c r="FV65" s="948"/>
      <c r="FW65" s="948"/>
      <c r="FX65" s="948"/>
      <c r="FY65" s="948"/>
      <c r="FZ65" s="948"/>
      <c r="GA65" s="948"/>
      <c r="GB65" s="948"/>
      <c r="GC65" s="948"/>
      <c r="GD65" s="948"/>
      <c r="GE65" s="948"/>
      <c r="GF65" s="948"/>
      <c r="GG65" s="948"/>
      <c r="GH65" s="948"/>
      <c r="GI65" s="948"/>
      <c r="GJ65" s="948"/>
      <c r="GK65" s="948"/>
      <c r="GL65" s="948"/>
      <c r="GM65" s="948"/>
      <c r="GN65" s="948"/>
      <c r="GO65" s="948"/>
      <c r="GP65" s="948"/>
      <c r="GQ65" s="948"/>
      <c r="GR65" s="948"/>
      <c r="GS65" s="948"/>
      <c r="GT65" s="948"/>
      <c r="GU65" s="948"/>
      <c r="GV65" s="948"/>
      <c r="GW65" s="948"/>
      <c r="GX65" s="948"/>
      <c r="GY65" s="948"/>
      <c r="GZ65" s="948"/>
      <c r="HA65" s="948"/>
      <c r="HB65" s="948"/>
      <c r="HC65" s="948"/>
      <c r="HD65" s="948"/>
      <c r="HE65" s="948"/>
      <c r="HF65" s="948"/>
      <c r="HG65" s="948"/>
      <c r="HH65" s="948"/>
      <c r="HI65" s="948"/>
      <c r="HJ65" s="948"/>
      <c r="HK65" s="948"/>
      <c r="HL65" s="948"/>
      <c r="HM65" s="948"/>
      <c r="HN65" s="948"/>
      <c r="HO65" s="948"/>
      <c r="HP65" s="948"/>
      <c r="HQ65" s="948"/>
      <c r="HR65" s="948"/>
      <c r="HS65" s="948"/>
      <c r="HT65" s="948"/>
      <c r="HU65" s="948"/>
      <c r="HV65" s="948"/>
      <c r="HW65" s="948"/>
      <c r="HX65" s="948"/>
      <c r="HY65" s="948"/>
      <c r="HZ65" s="948"/>
      <c r="IA65" s="948"/>
      <c r="IB65" s="948"/>
      <c r="IC65" s="948"/>
      <c r="ID65" s="948"/>
      <c r="IE65" s="948"/>
      <c r="IF65" s="948"/>
      <c r="IG65" s="948"/>
      <c r="IH65" s="948"/>
      <c r="II65" s="948"/>
      <c r="IJ65" s="948"/>
      <c r="IK65" s="948"/>
      <c r="IL65" s="948"/>
      <c r="IM65" s="948"/>
      <c r="IN65" s="948"/>
      <c r="IO65" s="948"/>
      <c r="IP65" s="948"/>
      <c r="IQ65" s="948"/>
      <c r="IR65" s="948"/>
      <c r="IS65" s="949"/>
    </row>
    <row r="66" spans="1:255" s="950" customFormat="1" ht="12" customHeight="1">
      <c r="A66" s="962" t="s">
        <v>710</v>
      </c>
      <c r="B66" s="959">
        <v>642.04504254000005</v>
      </c>
      <c r="C66" s="960">
        <v>669.89984259000005</v>
      </c>
      <c r="D66" s="960">
        <v>512</v>
      </c>
      <c r="E66" s="959">
        <v>-282.61883519999998</v>
      </c>
      <c r="F66" s="961">
        <v>-297.80138420999998</v>
      </c>
      <c r="G66" s="992">
        <v>-334.91282933999997</v>
      </c>
      <c r="H66" s="959">
        <v>359.42620734000002</v>
      </c>
      <c r="I66" s="961">
        <v>372.09845838000001</v>
      </c>
      <c r="J66" s="960">
        <v>176.64252076000002</v>
      </c>
      <c r="K66" s="948"/>
      <c r="L66" s="948"/>
      <c r="M66" s="948"/>
      <c r="N66" s="948"/>
      <c r="O66" s="948"/>
      <c r="P66" s="948"/>
      <c r="Q66" s="948"/>
      <c r="R66" s="948"/>
      <c r="S66" s="948"/>
      <c r="T66" s="948"/>
      <c r="U66" s="948"/>
      <c r="V66" s="948"/>
      <c r="W66" s="948"/>
      <c r="X66" s="948"/>
      <c r="Y66" s="948"/>
      <c r="Z66" s="948"/>
      <c r="AA66" s="948"/>
      <c r="AB66" s="948"/>
      <c r="AC66" s="948"/>
      <c r="AD66" s="948"/>
      <c r="AE66" s="948"/>
      <c r="AF66" s="948"/>
      <c r="AG66" s="948"/>
      <c r="AH66" s="948"/>
      <c r="AI66" s="948"/>
      <c r="AJ66" s="948"/>
      <c r="AK66" s="948"/>
      <c r="AL66" s="948"/>
      <c r="AM66" s="948"/>
      <c r="AN66" s="948"/>
      <c r="AO66" s="948"/>
      <c r="AP66" s="948"/>
      <c r="AQ66" s="948"/>
      <c r="AR66" s="948"/>
      <c r="AS66" s="948"/>
      <c r="AT66" s="948"/>
      <c r="AU66" s="948"/>
      <c r="AV66" s="948"/>
      <c r="AW66" s="948"/>
      <c r="AX66" s="948"/>
      <c r="AY66" s="948"/>
      <c r="AZ66" s="948"/>
      <c r="BA66" s="948"/>
      <c r="BB66" s="948"/>
      <c r="BC66" s="948"/>
      <c r="BD66" s="948"/>
      <c r="BE66" s="948"/>
      <c r="BF66" s="948"/>
      <c r="BG66" s="948"/>
      <c r="BH66" s="948"/>
      <c r="BI66" s="948"/>
      <c r="BJ66" s="948"/>
      <c r="BK66" s="948"/>
      <c r="BL66" s="948"/>
      <c r="BM66" s="948"/>
      <c r="BN66" s="948"/>
      <c r="BO66" s="948"/>
      <c r="BP66" s="948"/>
      <c r="BQ66" s="948"/>
      <c r="BR66" s="948"/>
      <c r="BS66" s="948"/>
      <c r="BT66" s="948"/>
      <c r="BU66" s="948"/>
      <c r="BV66" s="948"/>
      <c r="BW66" s="948"/>
      <c r="BX66" s="948"/>
      <c r="BY66" s="948"/>
      <c r="BZ66" s="948"/>
      <c r="CA66" s="948"/>
      <c r="CB66" s="948"/>
      <c r="CC66" s="948"/>
      <c r="CD66" s="948"/>
      <c r="CE66" s="948"/>
      <c r="CF66" s="948"/>
      <c r="CG66" s="948"/>
      <c r="CH66" s="948"/>
      <c r="CI66" s="948"/>
      <c r="CJ66" s="948"/>
      <c r="CK66" s="948"/>
      <c r="CL66" s="948"/>
      <c r="CM66" s="948"/>
      <c r="CN66" s="948"/>
      <c r="CO66" s="948"/>
      <c r="CP66" s="948"/>
      <c r="CQ66" s="948"/>
      <c r="CR66" s="948"/>
      <c r="CS66" s="948"/>
      <c r="CT66" s="948"/>
      <c r="CU66" s="948"/>
      <c r="CV66" s="948"/>
      <c r="CW66" s="948"/>
      <c r="CX66" s="948"/>
      <c r="CY66" s="948"/>
      <c r="CZ66" s="948"/>
      <c r="DA66" s="948"/>
      <c r="DB66" s="948"/>
      <c r="DC66" s="948"/>
      <c r="DD66" s="948"/>
      <c r="DE66" s="948"/>
      <c r="DF66" s="948"/>
      <c r="DG66" s="948"/>
      <c r="DH66" s="948"/>
      <c r="DI66" s="948"/>
      <c r="DJ66" s="948"/>
      <c r="DK66" s="948"/>
      <c r="DL66" s="948"/>
      <c r="DM66" s="948"/>
      <c r="DN66" s="948"/>
      <c r="DO66" s="948"/>
      <c r="DP66" s="948"/>
      <c r="DQ66" s="948"/>
      <c r="DR66" s="948"/>
      <c r="DS66" s="948"/>
      <c r="DT66" s="948"/>
      <c r="DU66" s="948"/>
      <c r="DV66" s="948"/>
      <c r="DW66" s="948"/>
      <c r="DX66" s="948"/>
      <c r="DY66" s="948"/>
      <c r="DZ66" s="948"/>
      <c r="EA66" s="948"/>
      <c r="EB66" s="948"/>
      <c r="EC66" s="948"/>
      <c r="ED66" s="948"/>
      <c r="EE66" s="948"/>
      <c r="EF66" s="948"/>
      <c r="EG66" s="948"/>
      <c r="EH66" s="948"/>
      <c r="EI66" s="948"/>
      <c r="EJ66" s="948"/>
      <c r="EK66" s="948"/>
      <c r="EL66" s="948"/>
      <c r="EM66" s="948"/>
      <c r="EN66" s="948"/>
      <c r="EO66" s="948"/>
      <c r="EP66" s="948"/>
      <c r="EQ66" s="948"/>
      <c r="ER66" s="948"/>
      <c r="ES66" s="948"/>
      <c r="ET66" s="948"/>
      <c r="EU66" s="948"/>
      <c r="EV66" s="948"/>
      <c r="EW66" s="948"/>
      <c r="EX66" s="948"/>
      <c r="EY66" s="948"/>
      <c r="EZ66" s="948"/>
      <c r="FA66" s="948"/>
      <c r="FB66" s="948"/>
      <c r="FC66" s="948"/>
      <c r="FD66" s="948"/>
      <c r="FE66" s="948"/>
      <c r="FF66" s="948"/>
      <c r="FG66" s="948"/>
      <c r="FH66" s="948"/>
      <c r="FI66" s="948"/>
      <c r="FJ66" s="948"/>
      <c r="FK66" s="948"/>
      <c r="FL66" s="948"/>
      <c r="FM66" s="948"/>
      <c r="FN66" s="948"/>
      <c r="FO66" s="948"/>
      <c r="FP66" s="948"/>
      <c r="FQ66" s="948"/>
      <c r="FR66" s="948"/>
      <c r="FS66" s="948"/>
      <c r="FT66" s="948"/>
      <c r="FU66" s="948"/>
      <c r="FV66" s="948"/>
      <c r="FW66" s="948"/>
      <c r="FX66" s="948"/>
      <c r="FY66" s="948"/>
      <c r="FZ66" s="948"/>
      <c r="GA66" s="948"/>
      <c r="GB66" s="948"/>
      <c r="GC66" s="948"/>
      <c r="GD66" s="948"/>
      <c r="GE66" s="948"/>
      <c r="GF66" s="948"/>
      <c r="GG66" s="948"/>
      <c r="GH66" s="948"/>
      <c r="GI66" s="948"/>
      <c r="GJ66" s="948"/>
      <c r="GK66" s="948"/>
      <c r="GL66" s="948"/>
      <c r="GM66" s="948"/>
      <c r="GN66" s="948"/>
      <c r="GO66" s="948"/>
      <c r="GP66" s="948"/>
      <c r="GQ66" s="948"/>
      <c r="GR66" s="948"/>
      <c r="GS66" s="948"/>
      <c r="GT66" s="948"/>
      <c r="GU66" s="948"/>
      <c r="GV66" s="948"/>
      <c r="GW66" s="948"/>
      <c r="GX66" s="948"/>
      <c r="GY66" s="948"/>
      <c r="GZ66" s="948"/>
      <c r="HA66" s="948"/>
      <c r="HB66" s="948"/>
      <c r="HC66" s="948"/>
      <c r="HD66" s="948"/>
      <c r="HE66" s="948"/>
      <c r="HF66" s="948"/>
      <c r="HG66" s="948"/>
      <c r="HH66" s="948"/>
      <c r="HI66" s="948"/>
      <c r="HJ66" s="948"/>
      <c r="HK66" s="948"/>
      <c r="HL66" s="948"/>
      <c r="HM66" s="948"/>
      <c r="HN66" s="948"/>
      <c r="HO66" s="948"/>
      <c r="HP66" s="948"/>
      <c r="HQ66" s="948"/>
      <c r="HR66" s="948"/>
      <c r="HS66" s="948"/>
      <c r="HT66" s="948"/>
      <c r="HU66" s="948"/>
      <c r="HV66" s="948"/>
      <c r="HW66" s="948"/>
      <c r="HX66" s="948"/>
      <c r="HY66" s="948"/>
      <c r="HZ66" s="948"/>
      <c r="IA66" s="948"/>
      <c r="IB66" s="948"/>
      <c r="IC66" s="948"/>
      <c r="ID66" s="948"/>
      <c r="IE66" s="948"/>
      <c r="IF66" s="948"/>
      <c r="IG66" s="948"/>
      <c r="IH66" s="948"/>
      <c r="II66" s="948"/>
      <c r="IJ66" s="948"/>
      <c r="IK66" s="948"/>
      <c r="IL66" s="948"/>
      <c r="IM66" s="948"/>
      <c r="IN66" s="948"/>
      <c r="IO66" s="948"/>
      <c r="IP66" s="948"/>
      <c r="IQ66" s="948"/>
      <c r="IR66" s="948"/>
      <c r="IS66" s="949"/>
    </row>
    <row r="67" spans="1:255" s="950" customFormat="1" ht="12" customHeight="1">
      <c r="A67" s="962" t="s">
        <v>675</v>
      </c>
      <c r="B67" s="959">
        <v>51.889025309999994</v>
      </c>
      <c r="C67" s="960">
        <v>60.332521229999998</v>
      </c>
      <c r="D67" s="960">
        <v>95</v>
      </c>
      <c r="E67" s="959">
        <v>-29.746778880000001</v>
      </c>
      <c r="F67" s="961">
        <v>-36.306906649999995</v>
      </c>
      <c r="G67" s="992">
        <v>-64.844436860000002</v>
      </c>
      <c r="H67" s="959">
        <v>22.14224643</v>
      </c>
      <c r="I67" s="961">
        <v>24.025614580000003</v>
      </c>
      <c r="J67" s="960">
        <v>29.855867200000002</v>
      </c>
      <c r="K67" s="948"/>
      <c r="L67" s="948"/>
      <c r="M67" s="948"/>
      <c r="N67" s="948"/>
      <c r="O67" s="948"/>
      <c r="P67" s="948"/>
      <c r="Q67" s="948"/>
      <c r="R67" s="948"/>
      <c r="S67" s="948"/>
      <c r="T67" s="948"/>
      <c r="U67" s="948"/>
      <c r="V67" s="948"/>
      <c r="W67" s="948"/>
      <c r="X67" s="948"/>
      <c r="Y67" s="948"/>
      <c r="Z67" s="948"/>
      <c r="AA67" s="948"/>
      <c r="AB67" s="948"/>
      <c r="AC67" s="948"/>
      <c r="AD67" s="948"/>
      <c r="AE67" s="948"/>
      <c r="AF67" s="948"/>
      <c r="AG67" s="948"/>
      <c r="AH67" s="948"/>
      <c r="AI67" s="948"/>
      <c r="AJ67" s="948"/>
      <c r="AK67" s="948"/>
      <c r="AL67" s="948"/>
      <c r="AM67" s="948"/>
      <c r="AN67" s="948"/>
      <c r="AO67" s="948"/>
      <c r="AP67" s="948"/>
      <c r="AQ67" s="948"/>
      <c r="AR67" s="948"/>
      <c r="AS67" s="948"/>
      <c r="AT67" s="948"/>
      <c r="AU67" s="948"/>
      <c r="AV67" s="948"/>
      <c r="AW67" s="948"/>
      <c r="AX67" s="948"/>
      <c r="AY67" s="948"/>
      <c r="AZ67" s="948"/>
      <c r="BA67" s="948"/>
      <c r="BB67" s="948"/>
      <c r="BC67" s="948"/>
      <c r="BD67" s="948"/>
      <c r="BE67" s="948"/>
      <c r="BF67" s="948"/>
      <c r="BG67" s="948"/>
      <c r="BH67" s="948"/>
      <c r="BI67" s="948"/>
      <c r="BJ67" s="948"/>
      <c r="BK67" s="948"/>
      <c r="BL67" s="948"/>
      <c r="BM67" s="948"/>
      <c r="BN67" s="948"/>
      <c r="BO67" s="948"/>
      <c r="BP67" s="948"/>
      <c r="BQ67" s="948"/>
      <c r="BR67" s="948"/>
      <c r="BS67" s="948"/>
      <c r="BT67" s="948"/>
      <c r="BU67" s="948"/>
      <c r="BV67" s="948"/>
      <c r="BW67" s="948"/>
      <c r="BX67" s="948"/>
      <c r="BY67" s="948"/>
      <c r="BZ67" s="948"/>
      <c r="CA67" s="948"/>
      <c r="CB67" s="948"/>
      <c r="CC67" s="948"/>
      <c r="CD67" s="948"/>
      <c r="CE67" s="948"/>
      <c r="CF67" s="948"/>
      <c r="CG67" s="948"/>
      <c r="CH67" s="948"/>
      <c r="CI67" s="948"/>
      <c r="CJ67" s="948"/>
      <c r="CK67" s="948"/>
      <c r="CL67" s="948"/>
      <c r="CM67" s="948"/>
      <c r="CN67" s="948"/>
      <c r="CO67" s="948"/>
      <c r="CP67" s="948"/>
      <c r="CQ67" s="948"/>
      <c r="CR67" s="948"/>
      <c r="CS67" s="948"/>
      <c r="CT67" s="948"/>
      <c r="CU67" s="948"/>
      <c r="CV67" s="948"/>
      <c r="CW67" s="948"/>
      <c r="CX67" s="948"/>
      <c r="CY67" s="948"/>
      <c r="CZ67" s="948"/>
      <c r="DA67" s="948"/>
      <c r="DB67" s="948"/>
      <c r="DC67" s="948"/>
      <c r="DD67" s="948"/>
      <c r="DE67" s="948"/>
      <c r="DF67" s="948"/>
      <c r="DG67" s="948"/>
      <c r="DH67" s="948"/>
      <c r="DI67" s="948"/>
      <c r="DJ67" s="948"/>
      <c r="DK67" s="948"/>
      <c r="DL67" s="948"/>
      <c r="DM67" s="948"/>
      <c r="DN67" s="948"/>
      <c r="DO67" s="948"/>
      <c r="DP67" s="948"/>
      <c r="DQ67" s="948"/>
      <c r="DR67" s="948"/>
      <c r="DS67" s="948"/>
      <c r="DT67" s="948"/>
      <c r="DU67" s="948"/>
      <c r="DV67" s="948"/>
      <c r="DW67" s="948"/>
      <c r="DX67" s="948"/>
      <c r="DY67" s="948"/>
      <c r="DZ67" s="948"/>
      <c r="EA67" s="948"/>
      <c r="EB67" s="948"/>
      <c r="EC67" s="948"/>
      <c r="ED67" s="948"/>
      <c r="EE67" s="948"/>
      <c r="EF67" s="948"/>
      <c r="EG67" s="948"/>
      <c r="EH67" s="948"/>
      <c r="EI67" s="948"/>
      <c r="EJ67" s="948"/>
      <c r="EK67" s="948"/>
      <c r="EL67" s="948"/>
      <c r="EM67" s="948"/>
      <c r="EN67" s="948"/>
      <c r="EO67" s="948"/>
      <c r="EP67" s="948"/>
      <c r="EQ67" s="948"/>
      <c r="ER67" s="948"/>
      <c r="ES67" s="948"/>
      <c r="ET67" s="948"/>
      <c r="EU67" s="948"/>
      <c r="EV67" s="948"/>
      <c r="EW67" s="948"/>
      <c r="EX67" s="948"/>
      <c r="EY67" s="948"/>
      <c r="EZ67" s="948"/>
      <c r="FA67" s="948"/>
      <c r="FB67" s="948"/>
      <c r="FC67" s="948"/>
      <c r="FD67" s="948"/>
      <c r="FE67" s="948"/>
      <c r="FF67" s="948"/>
      <c r="FG67" s="948"/>
      <c r="FH67" s="948"/>
      <c r="FI67" s="948"/>
      <c r="FJ67" s="948"/>
      <c r="FK67" s="948"/>
      <c r="FL67" s="948"/>
      <c r="FM67" s="948"/>
      <c r="FN67" s="948"/>
      <c r="FO67" s="948"/>
      <c r="FP67" s="948"/>
      <c r="FQ67" s="948"/>
      <c r="FR67" s="948"/>
      <c r="FS67" s="948"/>
      <c r="FT67" s="948"/>
      <c r="FU67" s="948"/>
      <c r="FV67" s="948"/>
      <c r="FW67" s="948"/>
      <c r="FX67" s="948"/>
      <c r="FY67" s="948"/>
      <c r="FZ67" s="948"/>
      <c r="GA67" s="948"/>
      <c r="GB67" s="948"/>
      <c r="GC67" s="948"/>
      <c r="GD67" s="948"/>
      <c r="GE67" s="948"/>
      <c r="GF67" s="948"/>
      <c r="GG67" s="948"/>
      <c r="GH67" s="948"/>
      <c r="GI67" s="948"/>
      <c r="GJ67" s="948"/>
      <c r="GK67" s="948"/>
      <c r="GL67" s="948"/>
      <c r="GM67" s="948"/>
      <c r="GN67" s="948"/>
      <c r="GO67" s="948"/>
      <c r="GP67" s="948"/>
      <c r="GQ67" s="948"/>
      <c r="GR67" s="948"/>
      <c r="GS67" s="948"/>
      <c r="GT67" s="948"/>
      <c r="GU67" s="948"/>
      <c r="GV67" s="948"/>
      <c r="GW67" s="948"/>
      <c r="GX67" s="948"/>
      <c r="GY67" s="948"/>
      <c r="GZ67" s="948"/>
      <c r="HA67" s="948"/>
      <c r="HB67" s="948"/>
      <c r="HC67" s="948"/>
      <c r="HD67" s="948"/>
      <c r="HE67" s="948"/>
      <c r="HF67" s="948"/>
      <c r="HG67" s="948"/>
      <c r="HH67" s="948"/>
      <c r="HI67" s="948"/>
      <c r="HJ67" s="948"/>
      <c r="HK67" s="948"/>
      <c r="HL67" s="948"/>
      <c r="HM67" s="948"/>
      <c r="HN67" s="948"/>
      <c r="HO67" s="948"/>
      <c r="HP67" s="948"/>
      <c r="HQ67" s="948"/>
      <c r="HR67" s="948"/>
      <c r="HS67" s="948"/>
      <c r="HT67" s="948"/>
      <c r="HU67" s="948"/>
      <c r="HV67" s="948"/>
      <c r="HW67" s="948"/>
      <c r="HX67" s="948"/>
      <c r="HY67" s="948"/>
      <c r="HZ67" s="948"/>
      <c r="IA67" s="948"/>
      <c r="IB67" s="948"/>
      <c r="IC67" s="948"/>
      <c r="ID67" s="948"/>
      <c r="IE67" s="948"/>
      <c r="IF67" s="948"/>
      <c r="IG67" s="948"/>
      <c r="IH67" s="948"/>
      <c r="II67" s="948"/>
      <c r="IJ67" s="948"/>
      <c r="IK67" s="948"/>
      <c r="IL67" s="948"/>
      <c r="IM67" s="948"/>
      <c r="IN67" s="948"/>
      <c r="IO67" s="948"/>
      <c r="IP67" s="948"/>
      <c r="IQ67" s="948"/>
      <c r="IR67" s="948"/>
      <c r="IS67" s="949"/>
    </row>
    <row r="68" spans="1:255" s="950" customFormat="1" ht="12" customHeight="1">
      <c r="A68" s="962" t="s">
        <v>676</v>
      </c>
      <c r="B68" s="959">
        <v>156.76589037000002</v>
      </c>
      <c r="C68" s="960">
        <v>188.67544884</v>
      </c>
      <c r="D68" s="960">
        <v>229</v>
      </c>
      <c r="E68" s="959">
        <v>-94.734948539999991</v>
      </c>
      <c r="F68" s="961">
        <v>-117.3706955</v>
      </c>
      <c r="G68" s="992">
        <v>-139.37923272</v>
      </c>
      <c r="H68" s="959">
        <v>62.030941830000003</v>
      </c>
      <c r="I68" s="961">
        <v>71.304753339999991</v>
      </c>
      <c r="J68" s="960">
        <v>89.622493480000003</v>
      </c>
      <c r="K68" s="948"/>
      <c r="L68" s="948"/>
      <c r="M68" s="948"/>
      <c r="N68" s="948"/>
      <c r="O68" s="948"/>
      <c r="P68" s="948"/>
      <c r="Q68" s="948"/>
      <c r="R68" s="948"/>
      <c r="S68" s="948"/>
      <c r="T68" s="948"/>
      <c r="U68" s="948"/>
      <c r="V68" s="948"/>
      <c r="W68" s="948"/>
      <c r="X68" s="948"/>
      <c r="Y68" s="948"/>
      <c r="Z68" s="948"/>
      <c r="AA68" s="948"/>
      <c r="AB68" s="948"/>
      <c r="AC68" s="948"/>
      <c r="AD68" s="948"/>
      <c r="AE68" s="948"/>
      <c r="AF68" s="948"/>
      <c r="AG68" s="948"/>
      <c r="AH68" s="948"/>
      <c r="AI68" s="948"/>
      <c r="AJ68" s="948"/>
      <c r="AK68" s="948"/>
      <c r="AL68" s="948"/>
      <c r="AM68" s="948"/>
      <c r="AN68" s="948"/>
      <c r="AO68" s="948"/>
      <c r="AP68" s="948"/>
      <c r="AQ68" s="948"/>
      <c r="AR68" s="948"/>
      <c r="AS68" s="948"/>
      <c r="AT68" s="948"/>
      <c r="AU68" s="948"/>
      <c r="AV68" s="948"/>
      <c r="AW68" s="948"/>
      <c r="AX68" s="948"/>
      <c r="AY68" s="948"/>
      <c r="AZ68" s="948"/>
      <c r="BA68" s="948"/>
      <c r="BB68" s="948"/>
      <c r="BC68" s="948"/>
      <c r="BD68" s="948"/>
      <c r="BE68" s="948"/>
      <c r="BF68" s="948"/>
      <c r="BG68" s="948"/>
      <c r="BH68" s="948"/>
      <c r="BI68" s="948"/>
      <c r="BJ68" s="948"/>
      <c r="BK68" s="948"/>
      <c r="BL68" s="948"/>
      <c r="BM68" s="948"/>
      <c r="BN68" s="948"/>
      <c r="BO68" s="948"/>
      <c r="BP68" s="948"/>
      <c r="BQ68" s="948"/>
      <c r="BR68" s="948"/>
      <c r="BS68" s="948"/>
      <c r="BT68" s="948"/>
      <c r="BU68" s="948"/>
      <c r="BV68" s="948"/>
      <c r="BW68" s="948"/>
      <c r="BX68" s="948"/>
      <c r="BY68" s="948"/>
      <c r="BZ68" s="948"/>
      <c r="CA68" s="948"/>
      <c r="CB68" s="948"/>
      <c r="CC68" s="948"/>
      <c r="CD68" s="948"/>
      <c r="CE68" s="948"/>
      <c r="CF68" s="948"/>
      <c r="CG68" s="948"/>
      <c r="CH68" s="948"/>
      <c r="CI68" s="948"/>
      <c r="CJ68" s="948"/>
      <c r="CK68" s="948"/>
      <c r="CL68" s="948"/>
      <c r="CM68" s="948"/>
      <c r="CN68" s="948"/>
      <c r="CO68" s="948"/>
      <c r="CP68" s="948"/>
      <c r="CQ68" s="948"/>
      <c r="CR68" s="948"/>
      <c r="CS68" s="948"/>
      <c r="CT68" s="948"/>
      <c r="CU68" s="948"/>
      <c r="CV68" s="948"/>
      <c r="CW68" s="948"/>
      <c r="CX68" s="948"/>
      <c r="CY68" s="948"/>
      <c r="CZ68" s="948"/>
      <c r="DA68" s="948"/>
      <c r="DB68" s="948"/>
      <c r="DC68" s="948"/>
      <c r="DD68" s="948"/>
      <c r="DE68" s="948"/>
      <c r="DF68" s="948"/>
      <c r="DG68" s="948"/>
      <c r="DH68" s="948"/>
      <c r="DI68" s="948"/>
      <c r="DJ68" s="948"/>
      <c r="DK68" s="948"/>
      <c r="DL68" s="948"/>
      <c r="DM68" s="948"/>
      <c r="DN68" s="948"/>
      <c r="DO68" s="948"/>
      <c r="DP68" s="948"/>
      <c r="DQ68" s="948"/>
      <c r="DR68" s="948"/>
      <c r="DS68" s="948"/>
      <c r="DT68" s="948"/>
      <c r="DU68" s="948"/>
      <c r="DV68" s="948"/>
      <c r="DW68" s="948"/>
      <c r="DX68" s="948"/>
      <c r="DY68" s="948"/>
      <c r="DZ68" s="948"/>
      <c r="EA68" s="948"/>
      <c r="EB68" s="948"/>
      <c r="EC68" s="948"/>
      <c r="ED68" s="948"/>
      <c r="EE68" s="948"/>
      <c r="EF68" s="948"/>
      <c r="EG68" s="948"/>
      <c r="EH68" s="948"/>
      <c r="EI68" s="948"/>
      <c r="EJ68" s="948"/>
      <c r="EK68" s="948"/>
      <c r="EL68" s="948"/>
      <c r="EM68" s="948"/>
      <c r="EN68" s="948"/>
      <c r="EO68" s="948"/>
      <c r="EP68" s="948"/>
      <c r="EQ68" s="948"/>
      <c r="ER68" s="948"/>
      <c r="ES68" s="948"/>
      <c r="ET68" s="948"/>
      <c r="EU68" s="948"/>
      <c r="EV68" s="948"/>
      <c r="EW68" s="948"/>
      <c r="EX68" s="948"/>
      <c r="EY68" s="948"/>
      <c r="EZ68" s="948"/>
      <c r="FA68" s="948"/>
      <c r="FB68" s="948"/>
      <c r="FC68" s="948"/>
      <c r="FD68" s="948"/>
      <c r="FE68" s="948"/>
      <c r="FF68" s="948"/>
      <c r="FG68" s="948"/>
      <c r="FH68" s="948"/>
      <c r="FI68" s="948"/>
      <c r="FJ68" s="948"/>
      <c r="FK68" s="948"/>
      <c r="FL68" s="948"/>
      <c r="FM68" s="948"/>
      <c r="FN68" s="948"/>
      <c r="FO68" s="948"/>
      <c r="FP68" s="948"/>
      <c r="FQ68" s="948"/>
      <c r="FR68" s="948"/>
      <c r="FS68" s="948"/>
      <c r="FT68" s="948"/>
      <c r="FU68" s="948"/>
      <c r="FV68" s="948"/>
      <c r="FW68" s="948"/>
      <c r="FX68" s="948"/>
      <c r="FY68" s="948"/>
      <c r="FZ68" s="948"/>
      <c r="GA68" s="948"/>
      <c r="GB68" s="948"/>
      <c r="GC68" s="948"/>
      <c r="GD68" s="948"/>
      <c r="GE68" s="948"/>
      <c r="GF68" s="948"/>
      <c r="GG68" s="948"/>
      <c r="GH68" s="948"/>
      <c r="GI68" s="948"/>
      <c r="GJ68" s="948"/>
      <c r="GK68" s="948"/>
      <c r="GL68" s="948"/>
      <c r="GM68" s="948"/>
      <c r="GN68" s="948"/>
      <c r="GO68" s="948"/>
      <c r="GP68" s="948"/>
      <c r="GQ68" s="948"/>
      <c r="GR68" s="948"/>
      <c r="GS68" s="948"/>
      <c r="GT68" s="948"/>
      <c r="GU68" s="948"/>
      <c r="GV68" s="948"/>
      <c r="GW68" s="948"/>
      <c r="GX68" s="948"/>
      <c r="GY68" s="948"/>
      <c r="GZ68" s="948"/>
      <c r="HA68" s="948"/>
      <c r="HB68" s="948"/>
      <c r="HC68" s="948"/>
      <c r="HD68" s="948"/>
      <c r="HE68" s="948"/>
      <c r="HF68" s="948"/>
      <c r="HG68" s="948"/>
      <c r="HH68" s="948"/>
      <c r="HI68" s="948"/>
      <c r="HJ68" s="948"/>
      <c r="HK68" s="948"/>
      <c r="HL68" s="948"/>
      <c r="HM68" s="948"/>
      <c r="HN68" s="948"/>
      <c r="HO68" s="948"/>
      <c r="HP68" s="948"/>
      <c r="HQ68" s="948"/>
      <c r="HR68" s="948"/>
      <c r="HS68" s="948"/>
      <c r="HT68" s="948"/>
      <c r="HU68" s="948"/>
      <c r="HV68" s="948"/>
      <c r="HW68" s="948"/>
      <c r="HX68" s="948"/>
      <c r="HY68" s="948"/>
      <c r="HZ68" s="948"/>
      <c r="IA68" s="948"/>
      <c r="IB68" s="948"/>
      <c r="IC68" s="948"/>
      <c r="ID68" s="948"/>
      <c r="IE68" s="948"/>
      <c r="IF68" s="948"/>
      <c r="IG68" s="948"/>
      <c r="IH68" s="948"/>
      <c r="II68" s="948"/>
      <c r="IJ68" s="948"/>
      <c r="IK68" s="948"/>
      <c r="IL68" s="948"/>
      <c r="IM68" s="948"/>
      <c r="IN68" s="948"/>
      <c r="IO68" s="948"/>
      <c r="IP68" s="948"/>
      <c r="IQ68" s="948"/>
      <c r="IR68" s="948"/>
      <c r="IS68" s="949"/>
    </row>
    <row r="69" spans="1:255" s="950" customFormat="1" ht="12" customHeight="1">
      <c r="A69" s="962" t="s">
        <v>220</v>
      </c>
      <c r="B69" s="959">
        <v>0</v>
      </c>
      <c r="C69" s="960">
        <v>0</v>
      </c>
      <c r="D69" s="960">
        <v>0</v>
      </c>
      <c r="E69" s="959">
        <v>0</v>
      </c>
      <c r="F69" s="961">
        <v>0</v>
      </c>
      <c r="G69" s="992">
        <v>0</v>
      </c>
      <c r="H69" s="959">
        <v>0</v>
      </c>
      <c r="I69" s="961">
        <v>0</v>
      </c>
      <c r="J69" s="960">
        <v>0</v>
      </c>
      <c r="K69" s="948"/>
      <c r="L69" s="948"/>
      <c r="M69" s="948"/>
      <c r="N69" s="948"/>
      <c r="O69" s="948"/>
      <c r="P69" s="948"/>
      <c r="Q69" s="948"/>
      <c r="R69" s="948"/>
      <c r="S69" s="948"/>
      <c r="T69" s="948"/>
      <c r="U69" s="948"/>
      <c r="V69" s="948"/>
      <c r="W69" s="948"/>
      <c r="X69" s="948"/>
      <c r="Y69" s="948"/>
      <c r="Z69" s="948"/>
      <c r="AA69" s="948"/>
      <c r="AB69" s="948"/>
      <c r="AC69" s="948"/>
      <c r="AD69" s="948"/>
      <c r="AE69" s="948"/>
      <c r="AF69" s="948"/>
      <c r="AG69" s="948"/>
      <c r="AH69" s="948"/>
      <c r="AI69" s="948"/>
      <c r="AJ69" s="948"/>
      <c r="AK69" s="948"/>
      <c r="AL69" s="948"/>
      <c r="AM69" s="948"/>
      <c r="AN69" s="948"/>
      <c r="AO69" s="948"/>
      <c r="AP69" s="948"/>
      <c r="AQ69" s="948"/>
      <c r="AR69" s="948"/>
      <c r="AS69" s="948"/>
      <c r="AT69" s="948"/>
      <c r="AU69" s="948"/>
      <c r="AV69" s="948"/>
      <c r="AW69" s="948"/>
      <c r="AX69" s="948"/>
      <c r="AY69" s="948"/>
      <c r="AZ69" s="948"/>
      <c r="BA69" s="948"/>
      <c r="BB69" s="948"/>
      <c r="BC69" s="948"/>
      <c r="BD69" s="948"/>
      <c r="BE69" s="948"/>
      <c r="BF69" s="948"/>
      <c r="BG69" s="948"/>
      <c r="BH69" s="948"/>
      <c r="BI69" s="948"/>
      <c r="BJ69" s="948"/>
      <c r="BK69" s="948"/>
      <c r="BL69" s="948"/>
      <c r="BM69" s="948"/>
      <c r="BN69" s="948"/>
      <c r="BO69" s="948"/>
      <c r="BP69" s="948"/>
      <c r="BQ69" s="948"/>
      <c r="BR69" s="948"/>
      <c r="BS69" s="948"/>
      <c r="BT69" s="948"/>
      <c r="BU69" s="948"/>
      <c r="BV69" s="948"/>
      <c r="BW69" s="948"/>
      <c r="BX69" s="948"/>
      <c r="BY69" s="948"/>
      <c r="BZ69" s="948"/>
      <c r="CA69" s="948"/>
      <c r="CB69" s="948"/>
      <c r="CC69" s="948"/>
      <c r="CD69" s="948"/>
      <c r="CE69" s="948"/>
      <c r="CF69" s="948"/>
      <c r="CG69" s="948"/>
      <c r="CH69" s="948"/>
      <c r="CI69" s="948"/>
      <c r="CJ69" s="948"/>
      <c r="CK69" s="948"/>
      <c r="CL69" s="948"/>
      <c r="CM69" s="948"/>
      <c r="CN69" s="948"/>
      <c r="CO69" s="948"/>
      <c r="CP69" s="948"/>
      <c r="CQ69" s="948"/>
      <c r="CR69" s="948"/>
      <c r="CS69" s="948"/>
      <c r="CT69" s="948"/>
      <c r="CU69" s="948"/>
      <c r="CV69" s="948"/>
      <c r="CW69" s="948"/>
      <c r="CX69" s="948"/>
      <c r="CY69" s="948"/>
      <c r="CZ69" s="948"/>
      <c r="DA69" s="948"/>
      <c r="DB69" s="948"/>
      <c r="DC69" s="948"/>
      <c r="DD69" s="948"/>
      <c r="DE69" s="948"/>
      <c r="DF69" s="948"/>
      <c r="DG69" s="948"/>
      <c r="DH69" s="948"/>
      <c r="DI69" s="948"/>
      <c r="DJ69" s="948"/>
      <c r="DK69" s="948"/>
      <c r="DL69" s="948"/>
      <c r="DM69" s="948"/>
      <c r="DN69" s="948"/>
      <c r="DO69" s="948"/>
      <c r="DP69" s="948"/>
      <c r="DQ69" s="948"/>
      <c r="DR69" s="948"/>
      <c r="DS69" s="948"/>
      <c r="DT69" s="948"/>
      <c r="DU69" s="948"/>
      <c r="DV69" s="948"/>
      <c r="DW69" s="948"/>
      <c r="DX69" s="948"/>
      <c r="DY69" s="948"/>
      <c r="DZ69" s="948"/>
      <c r="EA69" s="948"/>
      <c r="EB69" s="948"/>
      <c r="EC69" s="948"/>
      <c r="ED69" s="948"/>
      <c r="EE69" s="948"/>
      <c r="EF69" s="948"/>
      <c r="EG69" s="948"/>
      <c r="EH69" s="948"/>
      <c r="EI69" s="948"/>
      <c r="EJ69" s="948"/>
      <c r="EK69" s="948"/>
      <c r="EL69" s="948"/>
      <c r="EM69" s="948"/>
      <c r="EN69" s="948"/>
      <c r="EO69" s="948"/>
      <c r="EP69" s="948"/>
      <c r="EQ69" s="948"/>
      <c r="ER69" s="948"/>
      <c r="ES69" s="948"/>
      <c r="ET69" s="948"/>
      <c r="EU69" s="948"/>
      <c r="EV69" s="948"/>
      <c r="EW69" s="948"/>
      <c r="EX69" s="948"/>
      <c r="EY69" s="948"/>
      <c r="EZ69" s="948"/>
      <c r="FA69" s="948"/>
      <c r="FB69" s="948"/>
      <c r="FC69" s="948"/>
      <c r="FD69" s="948"/>
      <c r="FE69" s="948"/>
      <c r="FF69" s="948"/>
      <c r="FG69" s="948"/>
      <c r="FH69" s="948"/>
      <c r="FI69" s="948"/>
      <c r="FJ69" s="948"/>
      <c r="FK69" s="948"/>
      <c r="FL69" s="948"/>
      <c r="FM69" s="948"/>
      <c r="FN69" s="948"/>
      <c r="FO69" s="948"/>
      <c r="FP69" s="948"/>
      <c r="FQ69" s="948"/>
      <c r="FR69" s="948"/>
      <c r="FS69" s="948"/>
      <c r="FT69" s="948"/>
      <c r="FU69" s="948"/>
      <c r="FV69" s="948"/>
      <c r="FW69" s="948"/>
      <c r="FX69" s="948"/>
      <c r="FY69" s="948"/>
      <c r="FZ69" s="948"/>
      <c r="GA69" s="948"/>
      <c r="GB69" s="948"/>
      <c r="GC69" s="948"/>
      <c r="GD69" s="948"/>
      <c r="GE69" s="948"/>
      <c r="GF69" s="948"/>
      <c r="GG69" s="948"/>
      <c r="GH69" s="948"/>
      <c r="GI69" s="948"/>
      <c r="GJ69" s="948"/>
      <c r="GK69" s="948"/>
      <c r="GL69" s="948"/>
      <c r="GM69" s="948"/>
      <c r="GN69" s="948"/>
      <c r="GO69" s="948"/>
      <c r="GP69" s="948"/>
      <c r="GQ69" s="948"/>
      <c r="GR69" s="948"/>
      <c r="GS69" s="948"/>
      <c r="GT69" s="948"/>
      <c r="GU69" s="948"/>
      <c r="GV69" s="948"/>
      <c r="GW69" s="948"/>
      <c r="GX69" s="948"/>
      <c r="GY69" s="948"/>
      <c r="GZ69" s="948"/>
      <c r="HA69" s="948"/>
      <c r="HB69" s="948"/>
      <c r="HC69" s="948"/>
      <c r="HD69" s="948"/>
      <c r="HE69" s="948"/>
      <c r="HF69" s="948"/>
      <c r="HG69" s="948"/>
      <c r="HH69" s="948"/>
      <c r="HI69" s="948"/>
      <c r="HJ69" s="948"/>
      <c r="HK69" s="948"/>
      <c r="HL69" s="948"/>
      <c r="HM69" s="948"/>
      <c r="HN69" s="948"/>
      <c r="HO69" s="948"/>
      <c r="HP69" s="948"/>
      <c r="HQ69" s="948"/>
      <c r="HR69" s="948"/>
      <c r="HS69" s="948"/>
      <c r="HT69" s="948"/>
      <c r="HU69" s="948"/>
      <c r="HV69" s="948"/>
      <c r="HW69" s="948"/>
      <c r="HX69" s="948"/>
      <c r="HY69" s="948"/>
      <c r="HZ69" s="948"/>
      <c r="IA69" s="948"/>
      <c r="IB69" s="948"/>
      <c r="IC69" s="948"/>
      <c r="ID69" s="948"/>
      <c r="IE69" s="948"/>
      <c r="IF69" s="948"/>
      <c r="IG69" s="948"/>
      <c r="IH69" s="948"/>
      <c r="II69" s="948"/>
      <c r="IJ69" s="948"/>
      <c r="IK69" s="948"/>
      <c r="IL69" s="948"/>
      <c r="IM69" s="948"/>
      <c r="IN69" s="948"/>
      <c r="IO69" s="948"/>
      <c r="IP69" s="948"/>
      <c r="IQ69" s="948"/>
      <c r="IR69" s="948"/>
      <c r="IS69" s="949"/>
    </row>
    <row r="70" spans="1:255" s="950" customFormat="1" ht="12" customHeight="1">
      <c r="A70" s="962" t="s">
        <v>711</v>
      </c>
      <c r="B70" s="959">
        <v>89.086251449999992</v>
      </c>
      <c r="C70" s="960">
        <v>93.170910969999994</v>
      </c>
      <c r="D70" s="960">
        <v>124</v>
      </c>
      <c r="E70" s="959">
        <v>-61.924909169999999</v>
      </c>
      <c r="F70" s="961">
        <v>-65.124051100000003</v>
      </c>
      <c r="G70" s="992">
        <v>-78.778411519999992</v>
      </c>
      <c r="H70" s="959">
        <v>27.16134228</v>
      </c>
      <c r="I70" s="961">
        <v>28.046859869999999</v>
      </c>
      <c r="J70" s="960">
        <v>44.916692040000001</v>
      </c>
      <c r="K70" s="948"/>
      <c r="L70" s="948"/>
      <c r="M70" s="948"/>
      <c r="N70" s="948"/>
      <c r="O70" s="948"/>
      <c r="P70" s="948"/>
      <c r="Q70" s="948"/>
      <c r="R70" s="948"/>
      <c r="S70" s="948"/>
      <c r="T70" s="948"/>
      <c r="U70" s="948"/>
      <c r="V70" s="948"/>
      <c r="W70" s="948"/>
      <c r="X70" s="948"/>
      <c r="Y70" s="948"/>
      <c r="Z70" s="948"/>
      <c r="AA70" s="948"/>
      <c r="AB70" s="948"/>
      <c r="AC70" s="948"/>
      <c r="AD70" s="948"/>
      <c r="AE70" s="948"/>
      <c r="AF70" s="948"/>
      <c r="AG70" s="948"/>
      <c r="AH70" s="948"/>
      <c r="AI70" s="948"/>
      <c r="AJ70" s="948"/>
      <c r="AK70" s="948"/>
      <c r="AL70" s="948"/>
      <c r="AM70" s="948"/>
      <c r="AN70" s="948"/>
      <c r="AO70" s="948"/>
      <c r="AP70" s="948"/>
      <c r="AQ70" s="948"/>
      <c r="AR70" s="948"/>
      <c r="AS70" s="948"/>
      <c r="AT70" s="948"/>
      <c r="AU70" s="948"/>
      <c r="AV70" s="948"/>
      <c r="AW70" s="948"/>
      <c r="AX70" s="948"/>
      <c r="AY70" s="948"/>
      <c r="AZ70" s="948"/>
      <c r="BA70" s="948"/>
      <c r="BB70" s="948"/>
      <c r="BC70" s="948"/>
      <c r="BD70" s="948"/>
      <c r="BE70" s="948"/>
      <c r="BF70" s="948"/>
      <c r="BG70" s="948"/>
      <c r="BH70" s="948"/>
      <c r="BI70" s="948"/>
      <c r="BJ70" s="948"/>
      <c r="BK70" s="948"/>
      <c r="BL70" s="948"/>
      <c r="BM70" s="948"/>
      <c r="BN70" s="948"/>
      <c r="BO70" s="948"/>
      <c r="BP70" s="948"/>
      <c r="BQ70" s="948"/>
      <c r="BR70" s="948"/>
      <c r="BS70" s="948"/>
      <c r="BT70" s="948"/>
      <c r="BU70" s="948"/>
      <c r="BV70" s="948"/>
      <c r="BW70" s="948"/>
      <c r="BX70" s="948"/>
      <c r="BY70" s="948"/>
      <c r="BZ70" s="948"/>
      <c r="CA70" s="948"/>
      <c r="CB70" s="948"/>
      <c r="CC70" s="948"/>
      <c r="CD70" s="948"/>
      <c r="CE70" s="948"/>
      <c r="CF70" s="948"/>
      <c r="CG70" s="948"/>
      <c r="CH70" s="948"/>
      <c r="CI70" s="948"/>
      <c r="CJ70" s="948"/>
      <c r="CK70" s="948"/>
      <c r="CL70" s="948"/>
      <c r="CM70" s="948"/>
      <c r="CN70" s="948"/>
      <c r="CO70" s="948"/>
      <c r="CP70" s="948"/>
      <c r="CQ70" s="948"/>
      <c r="CR70" s="948"/>
      <c r="CS70" s="948"/>
      <c r="CT70" s="948"/>
      <c r="CU70" s="948"/>
      <c r="CV70" s="948"/>
      <c r="CW70" s="948"/>
      <c r="CX70" s="948"/>
      <c r="CY70" s="948"/>
      <c r="CZ70" s="948"/>
      <c r="DA70" s="948"/>
      <c r="DB70" s="948"/>
      <c r="DC70" s="948"/>
      <c r="DD70" s="948"/>
      <c r="DE70" s="948"/>
      <c r="DF70" s="948"/>
      <c r="DG70" s="948"/>
      <c r="DH70" s="948"/>
      <c r="DI70" s="948"/>
      <c r="DJ70" s="948"/>
      <c r="DK70" s="948"/>
      <c r="DL70" s="948"/>
      <c r="DM70" s="948"/>
      <c r="DN70" s="948"/>
      <c r="DO70" s="948"/>
      <c r="DP70" s="948"/>
      <c r="DQ70" s="948"/>
      <c r="DR70" s="948"/>
      <c r="DS70" s="948"/>
      <c r="DT70" s="948"/>
      <c r="DU70" s="948"/>
      <c r="DV70" s="948"/>
      <c r="DW70" s="948"/>
      <c r="DX70" s="948"/>
      <c r="DY70" s="948"/>
      <c r="DZ70" s="948"/>
      <c r="EA70" s="948"/>
      <c r="EB70" s="948"/>
      <c r="EC70" s="948"/>
      <c r="ED70" s="948"/>
      <c r="EE70" s="948"/>
      <c r="EF70" s="948"/>
      <c r="EG70" s="948"/>
      <c r="EH70" s="948"/>
      <c r="EI70" s="948"/>
      <c r="EJ70" s="948"/>
      <c r="EK70" s="948"/>
      <c r="EL70" s="948"/>
      <c r="EM70" s="948"/>
      <c r="EN70" s="948"/>
      <c r="EO70" s="948"/>
      <c r="EP70" s="948"/>
      <c r="EQ70" s="948"/>
      <c r="ER70" s="948"/>
      <c r="ES70" s="948"/>
      <c r="ET70" s="948"/>
      <c r="EU70" s="948"/>
      <c r="EV70" s="948"/>
      <c r="EW70" s="948"/>
      <c r="EX70" s="948"/>
      <c r="EY70" s="948"/>
      <c r="EZ70" s="948"/>
      <c r="FA70" s="948"/>
      <c r="FB70" s="948"/>
      <c r="FC70" s="948"/>
      <c r="FD70" s="948"/>
      <c r="FE70" s="948"/>
      <c r="FF70" s="948"/>
      <c r="FG70" s="948"/>
      <c r="FH70" s="948"/>
      <c r="FI70" s="948"/>
      <c r="FJ70" s="948"/>
      <c r="FK70" s="948"/>
      <c r="FL70" s="948"/>
      <c r="FM70" s="948"/>
      <c r="FN70" s="948"/>
      <c r="FO70" s="948"/>
      <c r="FP70" s="948"/>
      <c r="FQ70" s="948"/>
      <c r="FR70" s="948"/>
      <c r="FS70" s="948"/>
      <c r="FT70" s="948"/>
      <c r="FU70" s="948"/>
      <c r="FV70" s="948"/>
      <c r="FW70" s="948"/>
      <c r="FX70" s="948"/>
      <c r="FY70" s="948"/>
      <c r="FZ70" s="948"/>
      <c r="GA70" s="948"/>
      <c r="GB70" s="948"/>
      <c r="GC70" s="948"/>
      <c r="GD70" s="948"/>
      <c r="GE70" s="948"/>
      <c r="GF70" s="948"/>
      <c r="GG70" s="948"/>
      <c r="GH70" s="948"/>
      <c r="GI70" s="948"/>
      <c r="GJ70" s="948"/>
      <c r="GK70" s="948"/>
      <c r="GL70" s="948"/>
      <c r="GM70" s="948"/>
      <c r="GN70" s="948"/>
      <c r="GO70" s="948"/>
      <c r="GP70" s="948"/>
      <c r="GQ70" s="948"/>
      <c r="GR70" s="948"/>
      <c r="GS70" s="948"/>
      <c r="GT70" s="948"/>
      <c r="GU70" s="948"/>
      <c r="GV70" s="948"/>
      <c r="GW70" s="948"/>
      <c r="GX70" s="948"/>
      <c r="GY70" s="948"/>
      <c r="GZ70" s="948"/>
      <c r="HA70" s="948"/>
      <c r="HB70" s="948"/>
      <c r="HC70" s="948"/>
      <c r="HD70" s="948"/>
      <c r="HE70" s="948"/>
      <c r="HF70" s="948"/>
      <c r="HG70" s="948"/>
      <c r="HH70" s="948"/>
      <c r="HI70" s="948"/>
      <c r="HJ70" s="948"/>
      <c r="HK70" s="948"/>
      <c r="HL70" s="948"/>
      <c r="HM70" s="948"/>
      <c r="HN70" s="948"/>
      <c r="HO70" s="948"/>
      <c r="HP70" s="948"/>
      <c r="HQ70" s="948"/>
      <c r="HR70" s="948"/>
      <c r="HS70" s="948"/>
      <c r="HT70" s="948"/>
      <c r="HU70" s="948"/>
      <c r="HV70" s="948"/>
      <c r="HW70" s="948"/>
      <c r="HX70" s="948"/>
      <c r="HY70" s="948"/>
      <c r="HZ70" s="948"/>
      <c r="IA70" s="948"/>
      <c r="IB70" s="948"/>
      <c r="IC70" s="948"/>
      <c r="ID70" s="948"/>
      <c r="IE70" s="948"/>
      <c r="IF70" s="948"/>
      <c r="IG70" s="948"/>
      <c r="IH70" s="948"/>
      <c r="II70" s="948"/>
      <c r="IJ70" s="948"/>
      <c r="IK70" s="948"/>
      <c r="IL70" s="948"/>
      <c r="IM70" s="948"/>
      <c r="IN70" s="948"/>
      <c r="IO70" s="948"/>
      <c r="IP70" s="948"/>
      <c r="IQ70" s="948"/>
      <c r="IR70" s="948"/>
      <c r="IS70" s="949"/>
    </row>
    <row r="71" spans="1:255" s="950" customFormat="1" ht="12" customHeight="1">
      <c r="A71" s="962" t="s">
        <v>679</v>
      </c>
      <c r="B71" s="959">
        <v>262.54237826999997</v>
      </c>
      <c r="C71" s="960">
        <v>348.24828691000005</v>
      </c>
      <c r="D71" s="960">
        <v>431</v>
      </c>
      <c r="E71" s="959">
        <v>-208.77326669999999</v>
      </c>
      <c r="F71" s="961">
        <v>-291.80831913000003</v>
      </c>
      <c r="G71" s="992">
        <v>-297.49844660000002</v>
      </c>
      <c r="H71" s="959">
        <v>53.76911157</v>
      </c>
      <c r="I71" s="961">
        <v>56.439967779999996</v>
      </c>
      <c r="J71" s="960">
        <v>133.6878734</v>
      </c>
      <c r="K71" s="948"/>
      <c r="L71" s="948"/>
      <c r="M71" s="948"/>
      <c r="N71" s="948"/>
      <c r="O71" s="948"/>
      <c r="P71" s="948"/>
      <c r="Q71" s="948"/>
      <c r="R71" s="948"/>
      <c r="S71" s="948"/>
      <c r="T71" s="948"/>
      <c r="U71" s="948"/>
      <c r="V71" s="948"/>
      <c r="W71" s="948"/>
      <c r="X71" s="948"/>
      <c r="Y71" s="948"/>
      <c r="Z71" s="948"/>
      <c r="AA71" s="948"/>
      <c r="AB71" s="948"/>
      <c r="AC71" s="948"/>
      <c r="AD71" s="948"/>
      <c r="AE71" s="948"/>
      <c r="AF71" s="948"/>
      <c r="AG71" s="948"/>
      <c r="AH71" s="948"/>
      <c r="AI71" s="948"/>
      <c r="AJ71" s="948"/>
      <c r="AK71" s="948"/>
      <c r="AL71" s="948"/>
      <c r="AM71" s="948"/>
      <c r="AN71" s="948"/>
      <c r="AO71" s="948"/>
      <c r="AP71" s="948"/>
      <c r="AQ71" s="948"/>
      <c r="AR71" s="948"/>
      <c r="AS71" s="948"/>
      <c r="AT71" s="948"/>
      <c r="AU71" s="948"/>
      <c r="AV71" s="948"/>
      <c r="AW71" s="948"/>
      <c r="AX71" s="948"/>
      <c r="AY71" s="948"/>
      <c r="AZ71" s="948"/>
      <c r="BA71" s="948"/>
      <c r="BB71" s="948"/>
      <c r="BC71" s="948"/>
      <c r="BD71" s="948"/>
      <c r="BE71" s="948"/>
      <c r="BF71" s="948"/>
      <c r="BG71" s="948"/>
      <c r="BH71" s="948"/>
      <c r="BI71" s="948"/>
      <c r="BJ71" s="948"/>
      <c r="BK71" s="948"/>
      <c r="BL71" s="948"/>
      <c r="BM71" s="948"/>
      <c r="BN71" s="948"/>
      <c r="BO71" s="948"/>
      <c r="BP71" s="948"/>
      <c r="BQ71" s="948"/>
      <c r="BR71" s="948"/>
      <c r="BS71" s="948"/>
      <c r="BT71" s="948"/>
      <c r="BU71" s="948"/>
      <c r="BV71" s="948"/>
      <c r="BW71" s="948"/>
      <c r="BX71" s="948"/>
      <c r="BY71" s="948"/>
      <c r="BZ71" s="948"/>
      <c r="CA71" s="948"/>
      <c r="CB71" s="948"/>
      <c r="CC71" s="948"/>
      <c r="CD71" s="948"/>
      <c r="CE71" s="948"/>
      <c r="CF71" s="948"/>
      <c r="CG71" s="948"/>
      <c r="CH71" s="948"/>
      <c r="CI71" s="948"/>
      <c r="CJ71" s="948"/>
      <c r="CK71" s="948"/>
      <c r="CL71" s="948"/>
      <c r="CM71" s="948"/>
      <c r="CN71" s="948"/>
      <c r="CO71" s="948"/>
      <c r="CP71" s="948"/>
      <c r="CQ71" s="948"/>
      <c r="CR71" s="948"/>
      <c r="CS71" s="948"/>
      <c r="CT71" s="948"/>
      <c r="CU71" s="948"/>
      <c r="CV71" s="948"/>
      <c r="CW71" s="948"/>
      <c r="CX71" s="948"/>
      <c r="CY71" s="948"/>
      <c r="CZ71" s="948"/>
      <c r="DA71" s="948"/>
      <c r="DB71" s="948"/>
      <c r="DC71" s="948"/>
      <c r="DD71" s="948"/>
      <c r="DE71" s="948"/>
      <c r="DF71" s="948"/>
      <c r="DG71" s="948"/>
      <c r="DH71" s="948"/>
      <c r="DI71" s="948"/>
      <c r="DJ71" s="948"/>
      <c r="DK71" s="948"/>
      <c r="DL71" s="948"/>
      <c r="DM71" s="948"/>
      <c r="DN71" s="948"/>
      <c r="DO71" s="948"/>
      <c r="DP71" s="948"/>
      <c r="DQ71" s="948"/>
      <c r="DR71" s="948"/>
      <c r="DS71" s="948"/>
      <c r="DT71" s="948"/>
      <c r="DU71" s="948"/>
      <c r="DV71" s="948"/>
      <c r="DW71" s="948"/>
      <c r="DX71" s="948"/>
      <c r="DY71" s="948"/>
      <c r="DZ71" s="948"/>
      <c r="EA71" s="948"/>
      <c r="EB71" s="948"/>
      <c r="EC71" s="948"/>
      <c r="ED71" s="948"/>
      <c r="EE71" s="948"/>
      <c r="EF71" s="948"/>
      <c r="EG71" s="948"/>
      <c r="EH71" s="948"/>
      <c r="EI71" s="948"/>
      <c r="EJ71" s="948"/>
      <c r="EK71" s="948"/>
      <c r="EL71" s="948"/>
      <c r="EM71" s="948"/>
      <c r="EN71" s="948"/>
      <c r="EO71" s="948"/>
      <c r="EP71" s="948"/>
      <c r="EQ71" s="948"/>
      <c r="ER71" s="948"/>
      <c r="ES71" s="948"/>
      <c r="ET71" s="948"/>
      <c r="EU71" s="948"/>
      <c r="EV71" s="948"/>
      <c r="EW71" s="948"/>
      <c r="EX71" s="948"/>
      <c r="EY71" s="948"/>
      <c r="EZ71" s="948"/>
      <c r="FA71" s="948"/>
      <c r="FB71" s="948"/>
      <c r="FC71" s="948"/>
      <c r="FD71" s="948"/>
      <c r="FE71" s="948"/>
      <c r="FF71" s="948"/>
      <c r="FG71" s="948"/>
      <c r="FH71" s="948"/>
      <c r="FI71" s="948"/>
      <c r="FJ71" s="948"/>
      <c r="FK71" s="948"/>
      <c r="FL71" s="948"/>
      <c r="FM71" s="948"/>
      <c r="FN71" s="948"/>
      <c r="FO71" s="948"/>
      <c r="FP71" s="948"/>
      <c r="FQ71" s="948"/>
      <c r="FR71" s="948"/>
      <c r="FS71" s="948"/>
      <c r="FT71" s="948"/>
      <c r="FU71" s="948"/>
      <c r="FV71" s="948"/>
      <c r="FW71" s="948"/>
      <c r="FX71" s="948"/>
      <c r="FY71" s="948"/>
      <c r="FZ71" s="948"/>
      <c r="GA71" s="948"/>
      <c r="GB71" s="948"/>
      <c r="GC71" s="948"/>
      <c r="GD71" s="948"/>
      <c r="GE71" s="948"/>
      <c r="GF71" s="948"/>
      <c r="GG71" s="948"/>
      <c r="GH71" s="948"/>
      <c r="GI71" s="948"/>
      <c r="GJ71" s="948"/>
      <c r="GK71" s="948"/>
      <c r="GL71" s="948"/>
      <c r="GM71" s="948"/>
      <c r="GN71" s="948"/>
      <c r="GO71" s="948"/>
      <c r="GP71" s="948"/>
      <c r="GQ71" s="948"/>
      <c r="GR71" s="948"/>
      <c r="GS71" s="948"/>
      <c r="GT71" s="948"/>
      <c r="GU71" s="948"/>
      <c r="GV71" s="948"/>
      <c r="GW71" s="948"/>
      <c r="GX71" s="948"/>
      <c r="GY71" s="948"/>
      <c r="GZ71" s="948"/>
      <c r="HA71" s="948"/>
      <c r="HB71" s="948"/>
      <c r="HC71" s="948"/>
      <c r="HD71" s="948"/>
      <c r="HE71" s="948"/>
      <c r="HF71" s="948"/>
      <c r="HG71" s="948"/>
      <c r="HH71" s="948"/>
      <c r="HI71" s="948"/>
      <c r="HJ71" s="948"/>
      <c r="HK71" s="948"/>
      <c r="HL71" s="948"/>
      <c r="HM71" s="948"/>
      <c r="HN71" s="948"/>
      <c r="HO71" s="948"/>
      <c r="HP71" s="948"/>
      <c r="HQ71" s="948"/>
      <c r="HR71" s="948"/>
      <c r="HS71" s="948"/>
      <c r="HT71" s="948"/>
      <c r="HU71" s="948"/>
      <c r="HV71" s="948"/>
      <c r="HW71" s="948"/>
      <c r="HX71" s="948"/>
      <c r="HY71" s="948"/>
      <c r="HZ71" s="948"/>
      <c r="IA71" s="948"/>
      <c r="IB71" s="948"/>
      <c r="IC71" s="948"/>
      <c r="ID71" s="948"/>
      <c r="IE71" s="948"/>
      <c r="IF71" s="948"/>
      <c r="IG71" s="948"/>
      <c r="IH71" s="948"/>
      <c r="II71" s="948"/>
      <c r="IJ71" s="948"/>
      <c r="IK71" s="948"/>
      <c r="IL71" s="948"/>
      <c r="IM71" s="948"/>
      <c r="IN71" s="948"/>
      <c r="IO71" s="948"/>
      <c r="IP71" s="948"/>
      <c r="IQ71" s="948"/>
      <c r="IR71" s="948"/>
      <c r="IS71" s="949"/>
    </row>
    <row r="72" spans="1:255" s="950" customFormat="1" ht="12" customHeight="1">
      <c r="A72" s="962" t="s">
        <v>680</v>
      </c>
      <c r="B72" s="959">
        <v>108.91619886000001</v>
      </c>
      <c r="C72" s="960">
        <v>111.50964492</v>
      </c>
      <c r="D72" s="960">
        <v>5</v>
      </c>
      <c r="E72" s="959">
        <v>-19.702181670000002</v>
      </c>
      <c r="F72" s="961">
        <v>-16.4878465</v>
      </c>
      <c r="G72" s="992">
        <v>-1.91103282</v>
      </c>
      <c r="H72" s="959">
        <v>89.214017189999993</v>
      </c>
      <c r="I72" s="961">
        <v>95.02179842000001</v>
      </c>
      <c r="J72" s="960">
        <v>3.3034939199999998</v>
      </c>
      <c r="K72" s="948"/>
      <c r="L72" s="948"/>
      <c r="M72" s="948"/>
      <c r="N72" s="948"/>
      <c r="O72" s="948"/>
      <c r="P72" s="948"/>
      <c r="Q72" s="948"/>
      <c r="R72" s="948"/>
      <c r="S72" s="948"/>
      <c r="T72" s="948"/>
      <c r="U72" s="948"/>
      <c r="V72" s="948"/>
      <c r="W72" s="948"/>
      <c r="X72" s="948"/>
      <c r="Y72" s="948"/>
      <c r="Z72" s="948"/>
      <c r="AA72" s="948"/>
      <c r="AB72" s="948"/>
      <c r="AC72" s="948"/>
      <c r="AD72" s="948"/>
      <c r="AE72" s="948"/>
      <c r="AF72" s="948"/>
      <c r="AG72" s="948"/>
      <c r="AH72" s="948"/>
      <c r="AI72" s="948"/>
      <c r="AJ72" s="948"/>
      <c r="AK72" s="948"/>
      <c r="AL72" s="948"/>
      <c r="AM72" s="948"/>
      <c r="AN72" s="948"/>
      <c r="AO72" s="948"/>
      <c r="AP72" s="948"/>
      <c r="AQ72" s="948"/>
      <c r="AR72" s="948"/>
      <c r="AS72" s="948"/>
      <c r="AT72" s="948"/>
      <c r="AU72" s="948"/>
      <c r="AV72" s="948"/>
      <c r="AW72" s="948"/>
      <c r="AX72" s="948"/>
      <c r="AY72" s="948"/>
      <c r="AZ72" s="948"/>
      <c r="BA72" s="948"/>
      <c r="BB72" s="948"/>
      <c r="BC72" s="948"/>
      <c r="BD72" s="948"/>
      <c r="BE72" s="948"/>
      <c r="BF72" s="948"/>
      <c r="BG72" s="948"/>
      <c r="BH72" s="948"/>
      <c r="BI72" s="948"/>
      <c r="BJ72" s="948"/>
      <c r="BK72" s="948"/>
      <c r="BL72" s="948"/>
      <c r="BM72" s="948"/>
      <c r="BN72" s="948"/>
      <c r="BO72" s="948"/>
      <c r="BP72" s="948"/>
      <c r="BQ72" s="948"/>
      <c r="BR72" s="948"/>
      <c r="BS72" s="948"/>
      <c r="BT72" s="948"/>
      <c r="BU72" s="948"/>
      <c r="BV72" s="948"/>
      <c r="BW72" s="948"/>
      <c r="BX72" s="948"/>
      <c r="BY72" s="948"/>
      <c r="BZ72" s="948"/>
      <c r="CA72" s="948"/>
      <c r="CB72" s="948"/>
      <c r="CC72" s="948"/>
      <c r="CD72" s="948"/>
      <c r="CE72" s="948"/>
      <c r="CF72" s="948"/>
      <c r="CG72" s="948"/>
      <c r="CH72" s="948"/>
      <c r="CI72" s="948"/>
      <c r="CJ72" s="948"/>
      <c r="CK72" s="948"/>
      <c r="CL72" s="948"/>
      <c r="CM72" s="948"/>
      <c r="CN72" s="948"/>
      <c r="CO72" s="948"/>
      <c r="CP72" s="948"/>
      <c r="CQ72" s="948"/>
      <c r="CR72" s="948"/>
      <c r="CS72" s="948"/>
      <c r="CT72" s="948"/>
      <c r="CU72" s="948"/>
      <c r="CV72" s="948"/>
      <c r="CW72" s="948"/>
      <c r="CX72" s="948"/>
      <c r="CY72" s="948"/>
      <c r="CZ72" s="948"/>
      <c r="DA72" s="948"/>
      <c r="DB72" s="948"/>
      <c r="DC72" s="948"/>
      <c r="DD72" s="948"/>
      <c r="DE72" s="948"/>
      <c r="DF72" s="948"/>
      <c r="DG72" s="948"/>
      <c r="DH72" s="948"/>
      <c r="DI72" s="948"/>
      <c r="DJ72" s="948"/>
      <c r="DK72" s="948"/>
      <c r="DL72" s="948"/>
      <c r="DM72" s="948"/>
      <c r="DN72" s="948"/>
      <c r="DO72" s="948"/>
      <c r="DP72" s="948"/>
      <c r="DQ72" s="948"/>
      <c r="DR72" s="948"/>
      <c r="DS72" s="948"/>
      <c r="DT72" s="948"/>
      <c r="DU72" s="948"/>
      <c r="DV72" s="948"/>
      <c r="DW72" s="948"/>
      <c r="DX72" s="948"/>
      <c r="DY72" s="948"/>
      <c r="DZ72" s="948"/>
      <c r="EA72" s="948"/>
      <c r="EB72" s="948"/>
      <c r="EC72" s="948"/>
      <c r="ED72" s="948"/>
      <c r="EE72" s="948"/>
      <c r="EF72" s="948"/>
      <c r="EG72" s="948"/>
      <c r="EH72" s="948"/>
      <c r="EI72" s="948"/>
      <c r="EJ72" s="948"/>
      <c r="EK72" s="948"/>
      <c r="EL72" s="948"/>
      <c r="EM72" s="948"/>
      <c r="EN72" s="948"/>
      <c r="EO72" s="948"/>
      <c r="EP72" s="948"/>
      <c r="EQ72" s="948"/>
      <c r="ER72" s="948"/>
      <c r="ES72" s="948"/>
      <c r="ET72" s="948"/>
      <c r="EU72" s="948"/>
      <c r="EV72" s="948"/>
      <c r="EW72" s="948"/>
      <c r="EX72" s="948"/>
      <c r="EY72" s="948"/>
      <c r="EZ72" s="948"/>
      <c r="FA72" s="948"/>
      <c r="FB72" s="948"/>
      <c r="FC72" s="948"/>
      <c r="FD72" s="948"/>
      <c r="FE72" s="948"/>
      <c r="FF72" s="948"/>
      <c r="FG72" s="948"/>
      <c r="FH72" s="948"/>
      <c r="FI72" s="948"/>
      <c r="FJ72" s="948"/>
      <c r="FK72" s="948"/>
      <c r="FL72" s="948"/>
      <c r="FM72" s="948"/>
      <c r="FN72" s="948"/>
      <c r="FO72" s="948"/>
      <c r="FP72" s="948"/>
      <c r="FQ72" s="948"/>
      <c r="FR72" s="948"/>
      <c r="FS72" s="948"/>
      <c r="FT72" s="948"/>
      <c r="FU72" s="948"/>
      <c r="FV72" s="948"/>
      <c r="FW72" s="948"/>
      <c r="FX72" s="948"/>
      <c r="FY72" s="948"/>
      <c r="FZ72" s="948"/>
      <c r="GA72" s="948"/>
      <c r="GB72" s="948"/>
      <c r="GC72" s="948"/>
      <c r="GD72" s="948"/>
      <c r="GE72" s="948"/>
      <c r="GF72" s="948"/>
      <c r="GG72" s="948"/>
      <c r="GH72" s="948"/>
      <c r="GI72" s="948"/>
      <c r="GJ72" s="948"/>
      <c r="GK72" s="948"/>
      <c r="GL72" s="948"/>
      <c r="GM72" s="948"/>
      <c r="GN72" s="948"/>
      <c r="GO72" s="948"/>
      <c r="GP72" s="948"/>
      <c r="GQ72" s="948"/>
      <c r="GR72" s="948"/>
      <c r="GS72" s="948"/>
      <c r="GT72" s="948"/>
      <c r="GU72" s="948"/>
      <c r="GV72" s="948"/>
      <c r="GW72" s="948"/>
      <c r="GX72" s="948"/>
      <c r="GY72" s="948"/>
      <c r="GZ72" s="948"/>
      <c r="HA72" s="948"/>
      <c r="HB72" s="948"/>
      <c r="HC72" s="948"/>
      <c r="HD72" s="948"/>
      <c r="HE72" s="948"/>
      <c r="HF72" s="948"/>
      <c r="HG72" s="948"/>
      <c r="HH72" s="948"/>
      <c r="HI72" s="948"/>
      <c r="HJ72" s="948"/>
      <c r="HK72" s="948"/>
      <c r="HL72" s="948"/>
      <c r="HM72" s="948"/>
      <c r="HN72" s="948"/>
      <c r="HO72" s="948"/>
      <c r="HP72" s="948"/>
      <c r="HQ72" s="948"/>
      <c r="HR72" s="948"/>
      <c r="HS72" s="948"/>
      <c r="HT72" s="948"/>
      <c r="HU72" s="948"/>
      <c r="HV72" s="948"/>
      <c r="HW72" s="948"/>
      <c r="HX72" s="948"/>
      <c r="HY72" s="948"/>
      <c r="HZ72" s="948"/>
      <c r="IA72" s="948"/>
      <c r="IB72" s="948"/>
      <c r="IC72" s="948"/>
      <c r="ID72" s="948"/>
      <c r="IE72" s="948"/>
      <c r="IF72" s="948"/>
      <c r="IG72" s="948"/>
      <c r="IH72" s="948"/>
      <c r="II72" s="948"/>
      <c r="IJ72" s="948"/>
      <c r="IK72" s="948"/>
      <c r="IL72" s="948"/>
      <c r="IM72" s="948"/>
      <c r="IN72" s="948"/>
      <c r="IO72" s="948"/>
      <c r="IP72" s="948"/>
      <c r="IQ72" s="948"/>
      <c r="IR72" s="948"/>
      <c r="IS72" s="949"/>
    </row>
    <row r="73" spans="1:255" s="950" customFormat="1" ht="12" customHeight="1">
      <c r="A73" s="962" t="s">
        <v>681</v>
      </c>
      <c r="B73" s="959">
        <v>0</v>
      </c>
      <c r="C73" s="960">
        <v>0.11655760999999999</v>
      </c>
      <c r="D73" s="960">
        <v>0</v>
      </c>
      <c r="E73" s="959">
        <v>0</v>
      </c>
      <c r="F73" s="961">
        <v>-0.11655760999999999</v>
      </c>
      <c r="G73" s="992">
        <v>-0.12484134000000001</v>
      </c>
      <c r="H73" s="959">
        <v>0</v>
      </c>
      <c r="I73" s="961">
        <v>0</v>
      </c>
      <c r="J73" s="960">
        <v>9.6031800000000115E-3</v>
      </c>
      <c r="K73" s="948"/>
      <c r="L73" s="948"/>
      <c r="M73" s="948"/>
      <c r="N73" s="948"/>
      <c r="O73" s="948"/>
      <c r="P73" s="948"/>
      <c r="Q73" s="948"/>
      <c r="R73" s="948"/>
      <c r="S73" s="948"/>
      <c r="T73" s="948"/>
      <c r="U73" s="948"/>
      <c r="V73" s="948"/>
      <c r="W73" s="948"/>
      <c r="X73" s="948"/>
      <c r="Y73" s="948"/>
      <c r="Z73" s="948"/>
      <c r="AA73" s="948"/>
      <c r="AB73" s="948"/>
      <c r="AC73" s="948"/>
      <c r="AD73" s="948"/>
      <c r="AE73" s="948"/>
      <c r="AF73" s="948"/>
      <c r="AG73" s="948"/>
      <c r="AH73" s="948"/>
      <c r="AI73" s="948"/>
      <c r="AJ73" s="948"/>
      <c r="AK73" s="948"/>
      <c r="AL73" s="948"/>
      <c r="AM73" s="948"/>
      <c r="AN73" s="948"/>
      <c r="AO73" s="948"/>
      <c r="AP73" s="948"/>
      <c r="AQ73" s="948"/>
      <c r="AR73" s="948"/>
      <c r="AS73" s="948"/>
      <c r="AT73" s="948"/>
      <c r="AU73" s="948"/>
      <c r="AV73" s="948"/>
      <c r="AW73" s="948"/>
      <c r="AX73" s="948"/>
      <c r="AY73" s="948"/>
      <c r="AZ73" s="948"/>
      <c r="BA73" s="948"/>
      <c r="BB73" s="948"/>
      <c r="BC73" s="948"/>
      <c r="BD73" s="948"/>
      <c r="BE73" s="948"/>
      <c r="BF73" s="948"/>
      <c r="BG73" s="948"/>
      <c r="BH73" s="948"/>
      <c r="BI73" s="948"/>
      <c r="BJ73" s="948"/>
      <c r="BK73" s="948"/>
      <c r="BL73" s="948"/>
      <c r="BM73" s="948"/>
      <c r="BN73" s="948"/>
      <c r="BO73" s="948"/>
      <c r="BP73" s="948"/>
      <c r="BQ73" s="948"/>
      <c r="BR73" s="948"/>
      <c r="BS73" s="948"/>
      <c r="BT73" s="948"/>
      <c r="BU73" s="948"/>
      <c r="BV73" s="948"/>
      <c r="BW73" s="948"/>
      <c r="BX73" s="948"/>
      <c r="BY73" s="948"/>
      <c r="BZ73" s="948"/>
      <c r="CA73" s="948"/>
      <c r="CB73" s="948"/>
      <c r="CC73" s="948"/>
      <c r="CD73" s="948"/>
      <c r="CE73" s="948"/>
      <c r="CF73" s="948"/>
      <c r="CG73" s="948"/>
      <c r="CH73" s="948"/>
      <c r="CI73" s="948"/>
      <c r="CJ73" s="948"/>
      <c r="CK73" s="948"/>
      <c r="CL73" s="948"/>
      <c r="CM73" s="948"/>
      <c r="CN73" s="948"/>
      <c r="CO73" s="948"/>
      <c r="CP73" s="948"/>
      <c r="CQ73" s="948"/>
      <c r="CR73" s="948"/>
      <c r="CS73" s="948"/>
      <c r="CT73" s="948"/>
      <c r="CU73" s="948"/>
      <c r="CV73" s="948"/>
      <c r="CW73" s="948"/>
      <c r="CX73" s="948"/>
      <c r="CY73" s="948"/>
      <c r="CZ73" s="948"/>
      <c r="DA73" s="948"/>
      <c r="DB73" s="948"/>
      <c r="DC73" s="948"/>
      <c r="DD73" s="948"/>
      <c r="DE73" s="948"/>
      <c r="DF73" s="948"/>
      <c r="DG73" s="948"/>
      <c r="DH73" s="948"/>
      <c r="DI73" s="948"/>
      <c r="DJ73" s="948"/>
      <c r="DK73" s="948"/>
      <c r="DL73" s="948"/>
      <c r="DM73" s="948"/>
      <c r="DN73" s="948"/>
      <c r="DO73" s="948"/>
      <c r="DP73" s="948"/>
      <c r="DQ73" s="948"/>
      <c r="DR73" s="948"/>
      <c r="DS73" s="948"/>
      <c r="DT73" s="948"/>
      <c r="DU73" s="948"/>
      <c r="DV73" s="948"/>
      <c r="DW73" s="948"/>
      <c r="DX73" s="948"/>
      <c r="DY73" s="948"/>
      <c r="DZ73" s="948"/>
      <c r="EA73" s="948"/>
      <c r="EB73" s="948"/>
      <c r="EC73" s="948"/>
      <c r="ED73" s="948"/>
      <c r="EE73" s="948"/>
      <c r="EF73" s="948"/>
      <c r="EG73" s="948"/>
      <c r="EH73" s="948"/>
      <c r="EI73" s="948"/>
      <c r="EJ73" s="948"/>
      <c r="EK73" s="948"/>
      <c r="EL73" s="948"/>
      <c r="EM73" s="948"/>
      <c r="EN73" s="948"/>
      <c r="EO73" s="948"/>
      <c r="EP73" s="948"/>
      <c r="EQ73" s="948"/>
      <c r="ER73" s="948"/>
      <c r="ES73" s="948"/>
      <c r="ET73" s="948"/>
      <c r="EU73" s="948"/>
      <c r="EV73" s="948"/>
      <c r="EW73" s="948"/>
      <c r="EX73" s="948"/>
      <c r="EY73" s="948"/>
      <c r="EZ73" s="948"/>
      <c r="FA73" s="948"/>
      <c r="FB73" s="948"/>
      <c r="FC73" s="948"/>
      <c r="FD73" s="948"/>
      <c r="FE73" s="948"/>
      <c r="FF73" s="948"/>
      <c r="FG73" s="948"/>
      <c r="FH73" s="948"/>
      <c r="FI73" s="948"/>
      <c r="FJ73" s="948"/>
      <c r="FK73" s="948"/>
      <c r="FL73" s="948"/>
      <c r="FM73" s="948"/>
      <c r="FN73" s="948"/>
      <c r="FO73" s="948"/>
      <c r="FP73" s="948"/>
      <c r="FQ73" s="948"/>
      <c r="FR73" s="948"/>
      <c r="FS73" s="948"/>
      <c r="FT73" s="948"/>
      <c r="FU73" s="948"/>
      <c r="FV73" s="948"/>
      <c r="FW73" s="948"/>
      <c r="FX73" s="948"/>
      <c r="FY73" s="948"/>
      <c r="FZ73" s="948"/>
      <c r="GA73" s="948"/>
      <c r="GB73" s="948"/>
      <c r="GC73" s="948"/>
      <c r="GD73" s="948"/>
      <c r="GE73" s="948"/>
      <c r="GF73" s="948"/>
      <c r="GG73" s="948"/>
      <c r="GH73" s="948"/>
      <c r="GI73" s="948"/>
      <c r="GJ73" s="948"/>
      <c r="GK73" s="948"/>
      <c r="GL73" s="948"/>
      <c r="GM73" s="948"/>
      <c r="GN73" s="948"/>
      <c r="GO73" s="948"/>
      <c r="GP73" s="948"/>
      <c r="GQ73" s="948"/>
      <c r="GR73" s="948"/>
      <c r="GS73" s="948"/>
      <c r="GT73" s="948"/>
      <c r="GU73" s="948"/>
      <c r="GV73" s="948"/>
      <c r="GW73" s="948"/>
      <c r="GX73" s="948"/>
      <c r="GY73" s="948"/>
      <c r="GZ73" s="948"/>
      <c r="HA73" s="948"/>
      <c r="HB73" s="948"/>
      <c r="HC73" s="948"/>
      <c r="HD73" s="948"/>
      <c r="HE73" s="948"/>
      <c r="HF73" s="948"/>
      <c r="HG73" s="948"/>
      <c r="HH73" s="948"/>
      <c r="HI73" s="948"/>
      <c r="HJ73" s="948"/>
      <c r="HK73" s="948"/>
      <c r="HL73" s="948"/>
      <c r="HM73" s="948"/>
      <c r="HN73" s="948"/>
      <c r="HO73" s="948"/>
      <c r="HP73" s="948"/>
      <c r="HQ73" s="948"/>
      <c r="HR73" s="948"/>
      <c r="HS73" s="948"/>
      <c r="HT73" s="948"/>
      <c r="HU73" s="948"/>
      <c r="HV73" s="948"/>
      <c r="HW73" s="948"/>
      <c r="HX73" s="948"/>
      <c r="HY73" s="948"/>
      <c r="HZ73" s="948"/>
      <c r="IA73" s="948"/>
      <c r="IB73" s="948"/>
      <c r="IC73" s="948"/>
      <c r="ID73" s="948"/>
      <c r="IE73" s="948"/>
      <c r="IF73" s="948"/>
      <c r="IG73" s="948"/>
      <c r="IH73" s="948"/>
      <c r="II73" s="948"/>
      <c r="IJ73" s="948"/>
      <c r="IK73" s="948"/>
      <c r="IL73" s="948"/>
      <c r="IM73" s="948"/>
      <c r="IN73" s="948"/>
      <c r="IO73" s="948"/>
      <c r="IP73" s="948"/>
      <c r="IQ73" s="948"/>
      <c r="IR73" s="948"/>
      <c r="IS73" s="949"/>
    </row>
    <row r="74" spans="1:255" s="950" customFormat="1" ht="12" customHeight="1">
      <c r="A74" s="962" t="s">
        <v>682</v>
      </c>
      <c r="B74" s="959">
        <v>55.25920764</v>
      </c>
      <c r="C74" s="960">
        <v>54.782076699999998</v>
      </c>
      <c r="D74" s="960">
        <v>113</v>
      </c>
      <c r="E74" s="959">
        <v>-21.353451209999999</v>
      </c>
      <c r="F74" s="961">
        <v>-21.249348900000001</v>
      </c>
      <c r="G74" s="992">
        <v>-32.064871279999998</v>
      </c>
      <c r="H74" s="959">
        <v>33.905756430000004</v>
      </c>
      <c r="I74" s="961">
        <v>33.532727800000004</v>
      </c>
      <c r="J74" s="960">
        <v>81.352440239999993</v>
      </c>
      <c r="K74" s="948"/>
      <c r="L74" s="948"/>
      <c r="M74" s="948"/>
      <c r="N74" s="948"/>
      <c r="O74" s="948"/>
      <c r="P74" s="948"/>
      <c r="Q74" s="948"/>
      <c r="R74" s="948"/>
      <c r="S74" s="948"/>
      <c r="T74" s="948"/>
      <c r="U74" s="948"/>
      <c r="V74" s="948"/>
      <c r="W74" s="948"/>
      <c r="X74" s="948"/>
      <c r="Y74" s="948"/>
      <c r="Z74" s="948"/>
      <c r="AA74" s="948"/>
      <c r="AB74" s="948"/>
      <c r="AC74" s="948"/>
      <c r="AD74" s="948"/>
      <c r="AE74" s="948"/>
      <c r="AF74" s="948"/>
      <c r="AG74" s="948"/>
      <c r="AH74" s="948"/>
      <c r="AI74" s="948"/>
      <c r="AJ74" s="948"/>
      <c r="AK74" s="948"/>
      <c r="AL74" s="948"/>
      <c r="AM74" s="948"/>
      <c r="AN74" s="948"/>
      <c r="AO74" s="948"/>
      <c r="AP74" s="948"/>
      <c r="AQ74" s="948"/>
      <c r="AR74" s="948"/>
      <c r="AS74" s="948"/>
      <c r="AT74" s="948"/>
      <c r="AU74" s="948"/>
      <c r="AV74" s="948"/>
      <c r="AW74" s="948"/>
      <c r="AX74" s="948"/>
      <c r="AY74" s="948"/>
      <c r="AZ74" s="948"/>
      <c r="BA74" s="948"/>
      <c r="BB74" s="948"/>
      <c r="BC74" s="948"/>
      <c r="BD74" s="948"/>
      <c r="BE74" s="948"/>
      <c r="BF74" s="948"/>
      <c r="BG74" s="948"/>
      <c r="BH74" s="948"/>
      <c r="BI74" s="948"/>
      <c r="BJ74" s="948"/>
      <c r="BK74" s="948"/>
      <c r="BL74" s="948"/>
      <c r="BM74" s="948"/>
      <c r="BN74" s="948"/>
      <c r="BO74" s="948"/>
      <c r="BP74" s="948"/>
      <c r="BQ74" s="948"/>
      <c r="BR74" s="948"/>
      <c r="BS74" s="948"/>
      <c r="BT74" s="948"/>
      <c r="BU74" s="948"/>
      <c r="BV74" s="948"/>
      <c r="BW74" s="948"/>
      <c r="BX74" s="948"/>
      <c r="BY74" s="948"/>
      <c r="BZ74" s="948"/>
      <c r="CA74" s="948"/>
      <c r="CB74" s="948"/>
      <c r="CC74" s="948"/>
      <c r="CD74" s="948"/>
      <c r="CE74" s="948"/>
      <c r="CF74" s="948"/>
      <c r="CG74" s="948"/>
      <c r="CH74" s="948"/>
      <c r="CI74" s="948"/>
      <c r="CJ74" s="948"/>
      <c r="CK74" s="948"/>
      <c r="CL74" s="948"/>
      <c r="CM74" s="948"/>
      <c r="CN74" s="948"/>
      <c r="CO74" s="948"/>
      <c r="CP74" s="948"/>
      <c r="CQ74" s="948"/>
      <c r="CR74" s="948"/>
      <c r="CS74" s="948"/>
      <c r="CT74" s="948"/>
      <c r="CU74" s="948"/>
      <c r="CV74" s="948"/>
      <c r="CW74" s="948"/>
      <c r="CX74" s="948"/>
      <c r="CY74" s="948"/>
      <c r="CZ74" s="948"/>
      <c r="DA74" s="948"/>
      <c r="DB74" s="948"/>
      <c r="DC74" s="948"/>
      <c r="DD74" s="948"/>
      <c r="DE74" s="948"/>
      <c r="DF74" s="948"/>
      <c r="DG74" s="948"/>
      <c r="DH74" s="948"/>
      <c r="DI74" s="948"/>
      <c r="DJ74" s="948"/>
      <c r="DK74" s="948"/>
      <c r="DL74" s="948"/>
      <c r="DM74" s="948"/>
      <c r="DN74" s="948"/>
      <c r="DO74" s="948"/>
      <c r="DP74" s="948"/>
      <c r="DQ74" s="948"/>
      <c r="DR74" s="948"/>
      <c r="DS74" s="948"/>
      <c r="DT74" s="948"/>
      <c r="DU74" s="948"/>
      <c r="DV74" s="948"/>
      <c r="DW74" s="948"/>
      <c r="DX74" s="948"/>
      <c r="DY74" s="948"/>
      <c r="DZ74" s="948"/>
      <c r="EA74" s="948"/>
      <c r="EB74" s="948"/>
      <c r="EC74" s="948"/>
      <c r="ED74" s="948"/>
      <c r="EE74" s="948"/>
      <c r="EF74" s="948"/>
      <c r="EG74" s="948"/>
      <c r="EH74" s="948"/>
      <c r="EI74" s="948"/>
      <c r="EJ74" s="948"/>
      <c r="EK74" s="948"/>
      <c r="EL74" s="948"/>
      <c r="EM74" s="948"/>
      <c r="EN74" s="948"/>
      <c r="EO74" s="948"/>
      <c r="EP74" s="948"/>
      <c r="EQ74" s="948"/>
      <c r="ER74" s="948"/>
      <c r="ES74" s="948"/>
      <c r="ET74" s="948"/>
      <c r="EU74" s="948"/>
      <c r="EV74" s="948"/>
      <c r="EW74" s="948"/>
      <c r="EX74" s="948"/>
      <c r="EY74" s="948"/>
      <c r="EZ74" s="948"/>
      <c r="FA74" s="948"/>
      <c r="FB74" s="948"/>
      <c r="FC74" s="948"/>
      <c r="FD74" s="948"/>
      <c r="FE74" s="948"/>
      <c r="FF74" s="948"/>
      <c r="FG74" s="948"/>
      <c r="FH74" s="948"/>
      <c r="FI74" s="948"/>
      <c r="FJ74" s="948"/>
      <c r="FK74" s="948"/>
      <c r="FL74" s="948"/>
      <c r="FM74" s="948"/>
      <c r="FN74" s="948"/>
      <c r="FO74" s="948"/>
      <c r="FP74" s="948"/>
      <c r="FQ74" s="948"/>
      <c r="FR74" s="948"/>
      <c r="FS74" s="948"/>
      <c r="FT74" s="948"/>
      <c r="FU74" s="948"/>
      <c r="FV74" s="948"/>
      <c r="FW74" s="948"/>
      <c r="FX74" s="948"/>
      <c r="FY74" s="948"/>
      <c r="FZ74" s="948"/>
      <c r="GA74" s="948"/>
      <c r="GB74" s="948"/>
      <c r="GC74" s="948"/>
      <c r="GD74" s="948"/>
      <c r="GE74" s="948"/>
      <c r="GF74" s="948"/>
      <c r="GG74" s="948"/>
      <c r="GH74" s="948"/>
      <c r="GI74" s="948"/>
      <c r="GJ74" s="948"/>
      <c r="GK74" s="948"/>
      <c r="GL74" s="948"/>
      <c r="GM74" s="948"/>
      <c r="GN74" s="948"/>
      <c r="GO74" s="948"/>
      <c r="GP74" s="948"/>
      <c r="GQ74" s="948"/>
      <c r="GR74" s="948"/>
      <c r="GS74" s="948"/>
      <c r="GT74" s="948"/>
      <c r="GU74" s="948"/>
      <c r="GV74" s="948"/>
      <c r="GW74" s="948"/>
      <c r="GX74" s="948"/>
      <c r="GY74" s="948"/>
      <c r="GZ74" s="948"/>
      <c r="HA74" s="948"/>
      <c r="HB74" s="948"/>
      <c r="HC74" s="948"/>
      <c r="HD74" s="948"/>
      <c r="HE74" s="948"/>
      <c r="HF74" s="948"/>
      <c r="HG74" s="948"/>
      <c r="HH74" s="948"/>
      <c r="HI74" s="948"/>
      <c r="HJ74" s="948"/>
      <c r="HK74" s="948"/>
      <c r="HL74" s="948"/>
      <c r="HM74" s="948"/>
      <c r="HN74" s="948"/>
      <c r="HO74" s="948"/>
      <c r="HP74" s="948"/>
      <c r="HQ74" s="948"/>
      <c r="HR74" s="948"/>
      <c r="HS74" s="948"/>
      <c r="HT74" s="948"/>
      <c r="HU74" s="948"/>
      <c r="HV74" s="948"/>
      <c r="HW74" s="948"/>
      <c r="HX74" s="948"/>
      <c r="HY74" s="948"/>
      <c r="HZ74" s="948"/>
      <c r="IA74" s="948"/>
      <c r="IB74" s="948"/>
      <c r="IC74" s="948"/>
      <c r="ID74" s="948"/>
      <c r="IE74" s="948"/>
      <c r="IF74" s="948"/>
      <c r="IG74" s="948"/>
      <c r="IH74" s="948"/>
      <c r="II74" s="948"/>
      <c r="IJ74" s="948"/>
      <c r="IK74" s="948"/>
      <c r="IL74" s="948"/>
      <c r="IM74" s="948"/>
      <c r="IN74" s="948"/>
      <c r="IO74" s="948"/>
      <c r="IP74" s="948"/>
      <c r="IQ74" s="948"/>
      <c r="IR74" s="948"/>
      <c r="IS74" s="949"/>
    </row>
    <row r="75" spans="1:255" s="950" customFormat="1" ht="12" customHeight="1">
      <c r="A75" s="962" t="s">
        <v>683</v>
      </c>
      <c r="B75" s="959">
        <v>106.96955706</v>
      </c>
      <c r="C75" s="960">
        <v>141.34432149999998</v>
      </c>
      <c r="D75" s="960">
        <v>61</v>
      </c>
      <c r="E75" s="959">
        <v>-21.695678999999998</v>
      </c>
      <c r="F75" s="961">
        <v>-26.171751499999999</v>
      </c>
      <c r="G75" s="992">
        <v>-18.226835640000001</v>
      </c>
      <c r="H75" s="959">
        <v>85.273878060000001</v>
      </c>
      <c r="I75" s="961">
        <v>115.17257000000001</v>
      </c>
      <c r="J75" s="960">
        <v>42.407642879999997</v>
      </c>
      <c r="K75" s="948"/>
      <c r="L75" s="948"/>
      <c r="M75" s="948"/>
      <c r="N75" s="948"/>
      <c r="O75" s="948"/>
      <c r="P75" s="948"/>
      <c r="Q75" s="948"/>
      <c r="R75" s="948"/>
      <c r="S75" s="948"/>
      <c r="T75" s="948"/>
      <c r="U75" s="948"/>
      <c r="V75" s="948"/>
      <c r="W75" s="948"/>
      <c r="X75" s="948"/>
      <c r="Y75" s="948"/>
      <c r="Z75" s="948"/>
      <c r="AA75" s="948"/>
      <c r="AB75" s="948"/>
      <c r="AC75" s="948"/>
      <c r="AD75" s="948"/>
      <c r="AE75" s="948"/>
      <c r="AF75" s="948"/>
      <c r="AG75" s="948"/>
      <c r="AH75" s="948"/>
      <c r="AI75" s="948"/>
      <c r="AJ75" s="948"/>
      <c r="AK75" s="948"/>
      <c r="AL75" s="948"/>
      <c r="AM75" s="948"/>
      <c r="AN75" s="948"/>
      <c r="AO75" s="948"/>
      <c r="AP75" s="948"/>
      <c r="AQ75" s="948"/>
      <c r="AR75" s="948"/>
      <c r="AS75" s="948"/>
      <c r="AT75" s="948"/>
      <c r="AU75" s="948"/>
      <c r="AV75" s="948"/>
      <c r="AW75" s="948"/>
      <c r="AX75" s="948"/>
      <c r="AY75" s="948"/>
      <c r="AZ75" s="948"/>
      <c r="BA75" s="948"/>
      <c r="BB75" s="948"/>
      <c r="BC75" s="948"/>
      <c r="BD75" s="948"/>
      <c r="BE75" s="948"/>
      <c r="BF75" s="948"/>
      <c r="BG75" s="948"/>
      <c r="BH75" s="948"/>
      <c r="BI75" s="948"/>
      <c r="BJ75" s="948"/>
      <c r="BK75" s="948"/>
      <c r="BL75" s="948"/>
      <c r="BM75" s="948"/>
      <c r="BN75" s="948"/>
      <c r="BO75" s="948"/>
      <c r="BP75" s="948"/>
      <c r="BQ75" s="948"/>
      <c r="BR75" s="948"/>
      <c r="BS75" s="948"/>
      <c r="BT75" s="948"/>
      <c r="BU75" s="948"/>
      <c r="BV75" s="948"/>
      <c r="BW75" s="948"/>
      <c r="BX75" s="948"/>
      <c r="BY75" s="948"/>
      <c r="BZ75" s="948"/>
      <c r="CA75" s="948"/>
      <c r="CB75" s="948"/>
      <c r="CC75" s="948"/>
      <c r="CD75" s="948"/>
      <c r="CE75" s="948"/>
      <c r="CF75" s="948"/>
      <c r="CG75" s="948"/>
      <c r="CH75" s="948"/>
      <c r="CI75" s="948"/>
      <c r="CJ75" s="948"/>
      <c r="CK75" s="948"/>
      <c r="CL75" s="948"/>
      <c r="CM75" s="948"/>
      <c r="CN75" s="948"/>
      <c r="CO75" s="948"/>
      <c r="CP75" s="948"/>
      <c r="CQ75" s="948"/>
      <c r="CR75" s="948"/>
      <c r="CS75" s="948"/>
      <c r="CT75" s="948"/>
      <c r="CU75" s="948"/>
      <c r="CV75" s="948"/>
      <c r="CW75" s="948"/>
      <c r="CX75" s="948"/>
      <c r="CY75" s="948"/>
      <c r="CZ75" s="948"/>
      <c r="DA75" s="948"/>
      <c r="DB75" s="948"/>
      <c r="DC75" s="948"/>
      <c r="DD75" s="948"/>
      <c r="DE75" s="948"/>
      <c r="DF75" s="948"/>
      <c r="DG75" s="948"/>
      <c r="DH75" s="948"/>
      <c r="DI75" s="948"/>
      <c r="DJ75" s="948"/>
      <c r="DK75" s="948"/>
      <c r="DL75" s="948"/>
      <c r="DM75" s="948"/>
      <c r="DN75" s="948"/>
      <c r="DO75" s="948"/>
      <c r="DP75" s="948"/>
      <c r="DQ75" s="948"/>
      <c r="DR75" s="948"/>
      <c r="DS75" s="948"/>
      <c r="DT75" s="948"/>
      <c r="DU75" s="948"/>
      <c r="DV75" s="948"/>
      <c r="DW75" s="948"/>
      <c r="DX75" s="948"/>
      <c r="DY75" s="948"/>
      <c r="DZ75" s="948"/>
      <c r="EA75" s="948"/>
      <c r="EB75" s="948"/>
      <c r="EC75" s="948"/>
      <c r="ED75" s="948"/>
      <c r="EE75" s="948"/>
      <c r="EF75" s="948"/>
      <c r="EG75" s="948"/>
      <c r="EH75" s="948"/>
      <c r="EI75" s="948"/>
      <c r="EJ75" s="948"/>
      <c r="EK75" s="948"/>
      <c r="EL75" s="948"/>
      <c r="EM75" s="948"/>
      <c r="EN75" s="948"/>
      <c r="EO75" s="948"/>
      <c r="EP75" s="948"/>
      <c r="EQ75" s="948"/>
      <c r="ER75" s="948"/>
      <c r="ES75" s="948"/>
      <c r="ET75" s="948"/>
      <c r="EU75" s="948"/>
      <c r="EV75" s="948"/>
      <c r="EW75" s="948"/>
      <c r="EX75" s="948"/>
      <c r="EY75" s="948"/>
      <c r="EZ75" s="948"/>
      <c r="FA75" s="948"/>
      <c r="FB75" s="948"/>
      <c r="FC75" s="948"/>
      <c r="FD75" s="948"/>
      <c r="FE75" s="948"/>
      <c r="FF75" s="948"/>
      <c r="FG75" s="948"/>
      <c r="FH75" s="948"/>
      <c r="FI75" s="948"/>
      <c r="FJ75" s="948"/>
      <c r="FK75" s="948"/>
      <c r="FL75" s="948"/>
      <c r="FM75" s="948"/>
      <c r="FN75" s="948"/>
      <c r="FO75" s="948"/>
      <c r="FP75" s="948"/>
      <c r="FQ75" s="948"/>
      <c r="FR75" s="948"/>
      <c r="FS75" s="948"/>
      <c r="FT75" s="948"/>
      <c r="FU75" s="948"/>
      <c r="FV75" s="948"/>
      <c r="FW75" s="948"/>
      <c r="FX75" s="948"/>
      <c r="FY75" s="948"/>
      <c r="FZ75" s="948"/>
      <c r="GA75" s="948"/>
      <c r="GB75" s="948"/>
      <c r="GC75" s="948"/>
      <c r="GD75" s="948"/>
      <c r="GE75" s="948"/>
      <c r="GF75" s="948"/>
      <c r="GG75" s="948"/>
      <c r="GH75" s="948"/>
      <c r="GI75" s="948"/>
      <c r="GJ75" s="948"/>
      <c r="GK75" s="948"/>
      <c r="GL75" s="948"/>
      <c r="GM75" s="948"/>
      <c r="GN75" s="948"/>
      <c r="GO75" s="948"/>
      <c r="GP75" s="948"/>
      <c r="GQ75" s="948"/>
      <c r="GR75" s="948"/>
      <c r="GS75" s="948"/>
      <c r="GT75" s="948"/>
      <c r="GU75" s="948"/>
      <c r="GV75" s="948"/>
      <c r="GW75" s="948"/>
      <c r="GX75" s="948"/>
      <c r="GY75" s="948"/>
      <c r="GZ75" s="948"/>
      <c r="HA75" s="948"/>
      <c r="HB75" s="948"/>
      <c r="HC75" s="948"/>
      <c r="HD75" s="948"/>
      <c r="HE75" s="948"/>
      <c r="HF75" s="948"/>
      <c r="HG75" s="948"/>
      <c r="HH75" s="948"/>
      <c r="HI75" s="948"/>
      <c r="HJ75" s="948"/>
      <c r="HK75" s="948"/>
      <c r="HL75" s="948"/>
      <c r="HM75" s="948"/>
      <c r="HN75" s="948"/>
      <c r="HO75" s="948"/>
      <c r="HP75" s="948"/>
      <c r="HQ75" s="948"/>
      <c r="HR75" s="948"/>
      <c r="HS75" s="948"/>
      <c r="HT75" s="948"/>
      <c r="HU75" s="948"/>
      <c r="HV75" s="948"/>
      <c r="HW75" s="948"/>
      <c r="HX75" s="948"/>
      <c r="HY75" s="948"/>
      <c r="HZ75" s="948"/>
      <c r="IA75" s="948"/>
      <c r="IB75" s="948"/>
      <c r="IC75" s="948"/>
      <c r="ID75" s="948"/>
      <c r="IE75" s="948"/>
      <c r="IF75" s="948"/>
      <c r="IG75" s="948"/>
      <c r="IH75" s="948"/>
      <c r="II75" s="948"/>
      <c r="IJ75" s="948"/>
      <c r="IK75" s="948"/>
      <c r="IL75" s="948"/>
      <c r="IM75" s="948"/>
      <c r="IN75" s="948"/>
      <c r="IO75" s="948"/>
      <c r="IP75" s="948"/>
      <c r="IQ75" s="948"/>
      <c r="IR75" s="948"/>
      <c r="IS75" s="949"/>
    </row>
    <row r="76" spans="1:255" s="950" customFormat="1" ht="12" customHeight="1">
      <c r="A76" s="963" t="s">
        <v>685</v>
      </c>
      <c r="B76" s="959">
        <v>23.344558980000002</v>
      </c>
      <c r="C76" s="960">
        <v>23.534610440000002</v>
      </c>
      <c r="D76" s="974">
        <v>26</v>
      </c>
      <c r="E76" s="959">
        <v>-8.0856061799999992</v>
      </c>
      <c r="F76" s="961">
        <v>-8.2697320100000002</v>
      </c>
      <c r="G76" s="961">
        <v>-11</v>
      </c>
      <c r="H76" s="959">
        <v>15.258952799999999</v>
      </c>
      <c r="I76" s="961">
        <v>15.264878430000001</v>
      </c>
      <c r="J76" s="960">
        <v>15.625</v>
      </c>
      <c r="K76" s="948"/>
      <c r="L76" s="948"/>
      <c r="M76" s="948"/>
      <c r="N76" s="948"/>
      <c r="O76" s="948"/>
      <c r="P76" s="948"/>
      <c r="Q76" s="948"/>
      <c r="R76" s="948"/>
      <c r="S76" s="948"/>
      <c r="T76" s="948"/>
      <c r="U76" s="948"/>
      <c r="V76" s="948"/>
      <c r="W76" s="948"/>
      <c r="X76" s="948"/>
      <c r="Y76" s="948"/>
      <c r="Z76" s="948"/>
      <c r="AA76" s="948"/>
      <c r="AB76" s="948"/>
      <c r="AC76" s="948"/>
      <c r="AD76" s="948"/>
      <c r="AE76" s="948"/>
      <c r="AF76" s="948"/>
      <c r="AG76" s="948"/>
      <c r="AH76" s="948"/>
      <c r="AI76" s="948"/>
      <c r="AJ76" s="948"/>
      <c r="AK76" s="948"/>
      <c r="AL76" s="948"/>
      <c r="AM76" s="948"/>
      <c r="AN76" s="948"/>
      <c r="AO76" s="948"/>
      <c r="AP76" s="948"/>
      <c r="AQ76" s="948"/>
      <c r="AR76" s="948"/>
      <c r="AS76" s="948"/>
      <c r="AT76" s="948"/>
      <c r="AU76" s="948"/>
      <c r="AV76" s="948"/>
      <c r="AW76" s="948"/>
      <c r="AX76" s="948"/>
      <c r="AY76" s="948"/>
      <c r="AZ76" s="948"/>
      <c r="BA76" s="948"/>
      <c r="BB76" s="948"/>
      <c r="BC76" s="948"/>
      <c r="BD76" s="948"/>
      <c r="BE76" s="948"/>
      <c r="BF76" s="948"/>
      <c r="BG76" s="948"/>
      <c r="BH76" s="948"/>
      <c r="BI76" s="948"/>
      <c r="BJ76" s="948"/>
      <c r="BK76" s="948"/>
      <c r="BL76" s="948"/>
      <c r="BM76" s="948"/>
      <c r="BN76" s="948"/>
      <c r="BO76" s="948"/>
      <c r="BP76" s="948"/>
      <c r="BQ76" s="948"/>
      <c r="BR76" s="948"/>
      <c r="BS76" s="948"/>
      <c r="BT76" s="948"/>
      <c r="BU76" s="948"/>
      <c r="BV76" s="948"/>
      <c r="BW76" s="948"/>
      <c r="BX76" s="948"/>
      <c r="BY76" s="948"/>
      <c r="BZ76" s="948"/>
      <c r="CA76" s="948"/>
      <c r="CB76" s="948"/>
      <c r="CC76" s="948"/>
      <c r="CD76" s="948"/>
      <c r="CE76" s="948"/>
      <c r="CF76" s="948"/>
      <c r="CG76" s="948"/>
      <c r="CH76" s="948"/>
      <c r="CI76" s="948"/>
      <c r="CJ76" s="948"/>
      <c r="CK76" s="948"/>
      <c r="CL76" s="948"/>
      <c r="CM76" s="948"/>
      <c r="CN76" s="948"/>
      <c r="CO76" s="948"/>
      <c r="CP76" s="948"/>
      <c r="CQ76" s="948"/>
      <c r="CR76" s="948"/>
      <c r="CS76" s="948"/>
      <c r="CT76" s="948"/>
      <c r="CU76" s="948"/>
      <c r="CV76" s="948"/>
      <c r="CW76" s="948"/>
      <c r="CX76" s="948"/>
      <c r="CY76" s="948"/>
      <c r="CZ76" s="948"/>
      <c r="DA76" s="948"/>
      <c r="DB76" s="948"/>
      <c r="DC76" s="948"/>
      <c r="DD76" s="948"/>
      <c r="DE76" s="948"/>
      <c r="DF76" s="948"/>
      <c r="DG76" s="948"/>
      <c r="DH76" s="948"/>
      <c r="DI76" s="948"/>
      <c r="DJ76" s="948"/>
      <c r="DK76" s="948"/>
      <c r="DL76" s="948"/>
      <c r="DM76" s="948"/>
      <c r="DN76" s="948"/>
      <c r="DO76" s="948"/>
      <c r="DP76" s="948"/>
      <c r="DQ76" s="948"/>
      <c r="DR76" s="948"/>
      <c r="DS76" s="948"/>
      <c r="DT76" s="948"/>
      <c r="DU76" s="948"/>
      <c r="DV76" s="948"/>
      <c r="DW76" s="948"/>
      <c r="DX76" s="948"/>
      <c r="DY76" s="948"/>
      <c r="DZ76" s="948"/>
      <c r="EA76" s="948"/>
      <c r="EB76" s="948"/>
      <c r="EC76" s="948"/>
      <c r="ED76" s="948"/>
      <c r="EE76" s="948"/>
      <c r="EF76" s="948"/>
      <c r="EG76" s="948"/>
      <c r="EH76" s="948"/>
      <c r="EI76" s="948"/>
      <c r="EJ76" s="948"/>
      <c r="EK76" s="948"/>
      <c r="EL76" s="948"/>
      <c r="EM76" s="948"/>
      <c r="EN76" s="948"/>
      <c r="EO76" s="948"/>
      <c r="EP76" s="948"/>
      <c r="EQ76" s="948"/>
      <c r="ER76" s="948"/>
      <c r="ES76" s="948"/>
      <c r="ET76" s="948"/>
      <c r="EU76" s="948"/>
      <c r="EV76" s="948"/>
      <c r="EW76" s="948"/>
      <c r="EX76" s="948"/>
      <c r="EY76" s="948"/>
      <c r="EZ76" s="948"/>
      <c r="FA76" s="948"/>
      <c r="FB76" s="948"/>
      <c r="FC76" s="948"/>
      <c r="FD76" s="948"/>
      <c r="FE76" s="948"/>
      <c r="FF76" s="948"/>
      <c r="FG76" s="948"/>
      <c r="FH76" s="948"/>
      <c r="FI76" s="948"/>
      <c r="FJ76" s="948"/>
      <c r="FK76" s="948"/>
      <c r="FL76" s="948"/>
      <c r="FM76" s="948"/>
      <c r="FN76" s="948"/>
      <c r="FO76" s="948"/>
      <c r="FP76" s="948"/>
      <c r="FQ76" s="948"/>
      <c r="FR76" s="948"/>
      <c r="FS76" s="948"/>
      <c r="FT76" s="948"/>
      <c r="FU76" s="948"/>
      <c r="FV76" s="948"/>
      <c r="FW76" s="948"/>
      <c r="FX76" s="948"/>
      <c r="FY76" s="948"/>
      <c r="FZ76" s="948"/>
      <c r="GA76" s="948"/>
      <c r="GB76" s="948"/>
      <c r="GC76" s="948"/>
      <c r="GD76" s="948"/>
      <c r="GE76" s="948"/>
      <c r="GF76" s="948"/>
      <c r="GG76" s="948"/>
      <c r="GH76" s="948"/>
      <c r="GI76" s="948"/>
      <c r="GJ76" s="948"/>
      <c r="GK76" s="948"/>
      <c r="GL76" s="948"/>
      <c r="GM76" s="948"/>
      <c r="GN76" s="948"/>
      <c r="GO76" s="948"/>
      <c r="GP76" s="948"/>
      <c r="GQ76" s="948"/>
      <c r="GR76" s="948"/>
      <c r="GS76" s="948"/>
      <c r="GT76" s="948"/>
      <c r="GU76" s="948"/>
      <c r="GV76" s="948"/>
      <c r="GW76" s="948"/>
      <c r="GX76" s="948"/>
      <c r="GY76" s="948"/>
      <c r="GZ76" s="948"/>
      <c r="HA76" s="948"/>
      <c r="HB76" s="948"/>
      <c r="HC76" s="948"/>
      <c r="HD76" s="948"/>
      <c r="HE76" s="948"/>
      <c r="HF76" s="948"/>
      <c r="HG76" s="948"/>
      <c r="HH76" s="948"/>
      <c r="HI76" s="948"/>
      <c r="HJ76" s="948"/>
      <c r="HK76" s="948"/>
      <c r="HL76" s="948"/>
      <c r="HM76" s="948"/>
      <c r="HN76" s="948"/>
      <c r="HO76" s="948"/>
      <c r="HP76" s="948"/>
      <c r="HQ76" s="948"/>
      <c r="HR76" s="948"/>
      <c r="HS76" s="948"/>
      <c r="HT76" s="948"/>
      <c r="HU76" s="948"/>
      <c r="HV76" s="948"/>
      <c r="HW76" s="948"/>
      <c r="HX76" s="948"/>
      <c r="HY76" s="948"/>
      <c r="HZ76" s="948"/>
      <c r="IA76" s="948"/>
      <c r="IB76" s="948"/>
      <c r="IC76" s="948"/>
      <c r="ID76" s="948"/>
      <c r="IE76" s="948"/>
      <c r="IF76" s="948"/>
      <c r="IG76" s="948"/>
      <c r="IH76" s="948"/>
      <c r="II76" s="948"/>
      <c r="IJ76" s="948"/>
      <c r="IK76" s="948"/>
      <c r="IL76" s="948"/>
      <c r="IM76" s="948"/>
      <c r="IN76" s="948"/>
      <c r="IO76" s="948"/>
      <c r="IP76" s="948"/>
      <c r="IQ76" s="948"/>
      <c r="IR76" s="948"/>
      <c r="IS76" s="949"/>
    </row>
    <row r="77" spans="1:255" s="950" customFormat="1" ht="12" customHeight="1">
      <c r="A77" s="964" t="s">
        <v>686</v>
      </c>
      <c r="B77" s="965">
        <v>3964.5609568520995</v>
      </c>
      <c r="C77" s="968">
        <v>4641.61008881</v>
      </c>
      <c r="D77" s="968">
        <v>5768</v>
      </c>
      <c r="E77" s="965">
        <v>-1898.64933015</v>
      </c>
      <c r="F77" s="968">
        <v>-2404.8373994400004</v>
      </c>
      <c r="G77" s="968">
        <v>-2897.2785863399995</v>
      </c>
      <c r="H77" s="965">
        <v>2065.9116267021</v>
      </c>
      <c r="I77" s="968">
        <v>2236.7726893700001</v>
      </c>
      <c r="J77" s="966">
        <v>2871.1318057599997</v>
      </c>
      <c r="K77" s="948"/>
      <c r="L77" s="948"/>
      <c r="M77" s="948"/>
      <c r="N77" s="948"/>
      <c r="O77" s="948"/>
      <c r="P77" s="948"/>
      <c r="Q77" s="948"/>
      <c r="R77" s="948"/>
      <c r="S77" s="948"/>
      <c r="T77" s="948"/>
      <c r="U77" s="948"/>
      <c r="V77" s="948"/>
      <c r="W77" s="948"/>
      <c r="X77" s="948"/>
      <c r="Y77" s="948"/>
      <c r="Z77" s="948"/>
      <c r="AA77" s="948"/>
      <c r="AB77" s="948"/>
      <c r="AC77" s="948"/>
      <c r="AD77" s="948"/>
      <c r="AE77" s="948"/>
      <c r="AF77" s="948"/>
      <c r="AG77" s="948"/>
      <c r="AH77" s="948"/>
      <c r="AI77" s="948"/>
      <c r="AJ77" s="948"/>
      <c r="AK77" s="948"/>
      <c r="AL77" s="948"/>
      <c r="AM77" s="948"/>
      <c r="AN77" s="948"/>
      <c r="AO77" s="948"/>
      <c r="AP77" s="948"/>
      <c r="AQ77" s="948"/>
      <c r="AR77" s="948"/>
      <c r="AS77" s="948"/>
      <c r="AT77" s="948"/>
      <c r="AU77" s="948"/>
      <c r="AV77" s="948"/>
      <c r="AW77" s="948"/>
      <c r="AX77" s="948"/>
      <c r="AY77" s="948"/>
      <c r="AZ77" s="948"/>
      <c r="BA77" s="948"/>
      <c r="BB77" s="948"/>
      <c r="BC77" s="948"/>
      <c r="BD77" s="948"/>
      <c r="BE77" s="948"/>
      <c r="BF77" s="948"/>
      <c r="BG77" s="948"/>
      <c r="BH77" s="948"/>
      <c r="BI77" s="948"/>
      <c r="BJ77" s="948"/>
      <c r="BK77" s="948"/>
      <c r="BL77" s="948"/>
      <c r="BM77" s="948"/>
      <c r="BN77" s="948"/>
      <c r="BO77" s="948"/>
      <c r="BP77" s="948"/>
      <c r="BQ77" s="948"/>
      <c r="BR77" s="948"/>
      <c r="BS77" s="948"/>
      <c r="BT77" s="948"/>
      <c r="BU77" s="948"/>
      <c r="BV77" s="948"/>
      <c r="BW77" s="948"/>
      <c r="BX77" s="948"/>
      <c r="BY77" s="948"/>
      <c r="BZ77" s="948"/>
      <c r="CA77" s="948"/>
      <c r="CB77" s="948"/>
      <c r="CC77" s="948"/>
      <c r="CD77" s="948"/>
      <c r="CE77" s="948"/>
      <c r="CF77" s="948"/>
      <c r="CG77" s="948"/>
      <c r="CH77" s="948"/>
      <c r="CI77" s="948"/>
      <c r="CJ77" s="948"/>
      <c r="CK77" s="948"/>
      <c r="CL77" s="948"/>
      <c r="CM77" s="948"/>
      <c r="CN77" s="948"/>
      <c r="CO77" s="948"/>
      <c r="CP77" s="948"/>
      <c r="CQ77" s="948"/>
      <c r="CR77" s="948"/>
      <c r="CS77" s="948"/>
      <c r="CT77" s="948"/>
      <c r="CU77" s="948"/>
      <c r="CV77" s="948"/>
      <c r="CW77" s="948"/>
      <c r="CX77" s="948"/>
      <c r="CY77" s="948"/>
      <c r="CZ77" s="948"/>
      <c r="DA77" s="948"/>
      <c r="DB77" s="948"/>
      <c r="DC77" s="948"/>
      <c r="DD77" s="948"/>
      <c r="DE77" s="948"/>
      <c r="DF77" s="948"/>
      <c r="DG77" s="948"/>
      <c r="DH77" s="948"/>
      <c r="DI77" s="948"/>
      <c r="DJ77" s="948"/>
      <c r="DK77" s="948"/>
      <c r="DL77" s="948"/>
      <c r="DM77" s="948"/>
      <c r="DN77" s="948"/>
      <c r="DO77" s="948"/>
      <c r="DP77" s="948"/>
      <c r="DQ77" s="948"/>
      <c r="DR77" s="948"/>
      <c r="DS77" s="948"/>
      <c r="DT77" s="948"/>
      <c r="DU77" s="948"/>
      <c r="DV77" s="948"/>
      <c r="DW77" s="948"/>
      <c r="DX77" s="948"/>
      <c r="DY77" s="948"/>
      <c r="DZ77" s="948"/>
      <c r="EA77" s="948"/>
      <c r="EB77" s="948"/>
      <c r="EC77" s="948"/>
      <c r="ED77" s="948"/>
      <c r="EE77" s="948"/>
      <c r="EF77" s="948"/>
      <c r="EG77" s="948"/>
      <c r="EH77" s="948"/>
      <c r="EI77" s="948"/>
      <c r="EJ77" s="948"/>
      <c r="EK77" s="948"/>
      <c r="EL77" s="948"/>
      <c r="EM77" s="948"/>
      <c r="EN77" s="948"/>
      <c r="EO77" s="948"/>
      <c r="EP77" s="948"/>
      <c r="EQ77" s="948"/>
      <c r="ER77" s="948"/>
      <c r="ES77" s="948"/>
      <c r="ET77" s="948"/>
      <c r="EU77" s="948"/>
      <c r="EV77" s="948"/>
      <c r="EW77" s="948"/>
      <c r="EX77" s="948"/>
      <c r="EY77" s="948"/>
      <c r="EZ77" s="948"/>
      <c r="FA77" s="948"/>
      <c r="FB77" s="948"/>
      <c r="FC77" s="948"/>
      <c r="FD77" s="948"/>
      <c r="FE77" s="948"/>
      <c r="FF77" s="948"/>
      <c r="FG77" s="948"/>
      <c r="FH77" s="948"/>
      <c r="FI77" s="948"/>
      <c r="FJ77" s="948"/>
      <c r="FK77" s="948"/>
      <c r="FL77" s="948"/>
      <c r="FM77" s="948"/>
      <c r="FN77" s="948"/>
      <c r="FO77" s="948"/>
      <c r="FP77" s="948"/>
      <c r="FQ77" s="948"/>
      <c r="FR77" s="948"/>
      <c r="FS77" s="948"/>
      <c r="FT77" s="948"/>
      <c r="FU77" s="948"/>
      <c r="FV77" s="948"/>
      <c r="FW77" s="948"/>
      <c r="FX77" s="948"/>
      <c r="FY77" s="948"/>
      <c r="FZ77" s="948"/>
      <c r="GA77" s="948"/>
      <c r="GB77" s="948"/>
      <c r="GC77" s="948"/>
      <c r="GD77" s="948"/>
      <c r="GE77" s="948"/>
      <c r="GF77" s="948"/>
      <c r="GG77" s="948"/>
      <c r="GH77" s="948"/>
      <c r="GI77" s="948"/>
      <c r="GJ77" s="948"/>
      <c r="GK77" s="948"/>
      <c r="GL77" s="948"/>
      <c r="GM77" s="948"/>
      <c r="GN77" s="948"/>
      <c r="GO77" s="948"/>
      <c r="GP77" s="948"/>
      <c r="GQ77" s="948"/>
      <c r="GR77" s="948"/>
      <c r="GS77" s="948"/>
      <c r="GT77" s="948"/>
      <c r="GU77" s="948"/>
      <c r="GV77" s="948"/>
      <c r="GW77" s="948"/>
      <c r="GX77" s="948"/>
      <c r="GY77" s="948"/>
      <c r="GZ77" s="948"/>
      <c r="HA77" s="948"/>
      <c r="HB77" s="948"/>
      <c r="HC77" s="948"/>
      <c r="HD77" s="948"/>
      <c r="HE77" s="948"/>
      <c r="HF77" s="948"/>
      <c r="HG77" s="948"/>
      <c r="HH77" s="948"/>
      <c r="HI77" s="948"/>
      <c r="HJ77" s="948"/>
      <c r="HK77" s="948"/>
      <c r="HL77" s="948"/>
      <c r="HM77" s="948"/>
      <c r="HN77" s="948"/>
      <c r="HO77" s="948"/>
      <c r="HP77" s="948"/>
      <c r="HQ77" s="948"/>
      <c r="HR77" s="948"/>
      <c r="HS77" s="948"/>
      <c r="HT77" s="948"/>
      <c r="HU77" s="948"/>
      <c r="HV77" s="948"/>
      <c r="HW77" s="948"/>
      <c r="HX77" s="948"/>
      <c r="HY77" s="948"/>
      <c r="HZ77" s="948"/>
      <c r="IA77" s="948"/>
      <c r="IB77" s="948"/>
      <c r="IC77" s="948"/>
      <c r="ID77" s="948"/>
      <c r="IE77" s="948"/>
      <c r="IF77" s="948"/>
      <c r="IG77" s="948"/>
      <c r="IH77" s="948"/>
      <c r="II77" s="948"/>
      <c r="IJ77" s="948"/>
      <c r="IK77" s="948"/>
      <c r="IL77" s="948"/>
      <c r="IM77" s="948"/>
      <c r="IN77" s="948"/>
      <c r="IO77" s="948"/>
      <c r="IP77" s="948"/>
      <c r="IQ77" s="948"/>
      <c r="IR77" s="948"/>
      <c r="IS77" s="949"/>
    </row>
    <row r="78" spans="1:255" s="950" customFormat="1" ht="12" customHeight="1">
      <c r="A78" s="967" t="s">
        <v>712</v>
      </c>
      <c r="B78" s="959">
        <v>0</v>
      </c>
      <c r="C78" s="961">
        <v>0</v>
      </c>
      <c r="D78" s="960">
        <v>0</v>
      </c>
      <c r="E78" s="959"/>
      <c r="F78" s="961">
        <v>0</v>
      </c>
      <c r="G78" s="960">
        <v>0</v>
      </c>
      <c r="H78" s="959">
        <v>0</v>
      </c>
      <c r="I78" s="961"/>
      <c r="J78" s="960">
        <v>0</v>
      </c>
      <c r="K78" s="948"/>
      <c r="L78" s="948"/>
      <c r="M78" s="948"/>
      <c r="N78" s="948"/>
      <c r="O78" s="948"/>
      <c r="P78" s="948"/>
      <c r="Q78" s="948"/>
      <c r="R78" s="948"/>
      <c r="S78" s="948"/>
      <c r="T78" s="948"/>
      <c r="U78" s="948"/>
      <c r="V78" s="948"/>
      <c r="W78" s="948"/>
      <c r="X78" s="948"/>
      <c r="Y78" s="948"/>
      <c r="Z78" s="948"/>
      <c r="AA78" s="948"/>
      <c r="AB78" s="948"/>
      <c r="AC78" s="948"/>
      <c r="AD78" s="948"/>
      <c r="AE78" s="948"/>
      <c r="AF78" s="948"/>
      <c r="AG78" s="948"/>
      <c r="AH78" s="948"/>
      <c r="AI78" s="948"/>
      <c r="AJ78" s="948"/>
      <c r="AK78" s="948"/>
      <c r="AL78" s="948"/>
      <c r="AM78" s="948"/>
      <c r="AN78" s="948"/>
      <c r="AO78" s="948"/>
      <c r="AP78" s="948"/>
      <c r="AQ78" s="948"/>
      <c r="AR78" s="948"/>
      <c r="AS78" s="948"/>
      <c r="AT78" s="948"/>
      <c r="AU78" s="948"/>
      <c r="AV78" s="948"/>
      <c r="AW78" s="948"/>
      <c r="AX78" s="948"/>
      <c r="AY78" s="948"/>
      <c r="AZ78" s="948"/>
      <c r="BA78" s="948"/>
      <c r="BB78" s="948"/>
      <c r="BC78" s="948"/>
      <c r="BD78" s="948"/>
      <c r="BE78" s="948"/>
      <c r="BF78" s="948"/>
      <c r="BG78" s="948"/>
      <c r="BH78" s="948"/>
      <c r="BI78" s="948"/>
      <c r="BJ78" s="948"/>
      <c r="BK78" s="948"/>
      <c r="BL78" s="948"/>
      <c r="BM78" s="948"/>
      <c r="BN78" s="948"/>
      <c r="BO78" s="948"/>
      <c r="BP78" s="948"/>
      <c r="BQ78" s="948"/>
      <c r="BR78" s="948"/>
      <c r="BS78" s="948"/>
      <c r="BT78" s="948"/>
      <c r="BU78" s="948"/>
      <c r="BV78" s="948"/>
      <c r="BW78" s="948"/>
      <c r="BX78" s="948"/>
      <c r="BY78" s="948"/>
      <c r="BZ78" s="948"/>
      <c r="CA78" s="948"/>
      <c r="CB78" s="948"/>
      <c r="CC78" s="948"/>
      <c r="CD78" s="948"/>
      <c r="CE78" s="948"/>
      <c r="CF78" s="948"/>
      <c r="CG78" s="948"/>
      <c r="CH78" s="948"/>
      <c r="CI78" s="948"/>
      <c r="CJ78" s="948"/>
      <c r="CK78" s="948"/>
      <c r="CL78" s="948"/>
      <c r="CM78" s="948"/>
      <c r="CN78" s="948"/>
      <c r="CO78" s="948"/>
      <c r="CP78" s="948"/>
      <c r="CQ78" s="948"/>
      <c r="CR78" s="948"/>
      <c r="CS78" s="948"/>
      <c r="CT78" s="948"/>
      <c r="CU78" s="948"/>
      <c r="CV78" s="948"/>
      <c r="CW78" s="948"/>
      <c r="CX78" s="948"/>
      <c r="CY78" s="948"/>
      <c r="CZ78" s="948"/>
      <c r="DA78" s="948"/>
      <c r="DB78" s="948"/>
      <c r="DC78" s="948"/>
      <c r="DD78" s="948"/>
      <c r="DE78" s="948"/>
      <c r="DF78" s="948"/>
      <c r="DG78" s="948"/>
      <c r="DH78" s="948"/>
      <c r="DI78" s="948"/>
      <c r="DJ78" s="948"/>
      <c r="DK78" s="948"/>
      <c r="DL78" s="948"/>
      <c r="DM78" s="948"/>
      <c r="DN78" s="948"/>
      <c r="DO78" s="948"/>
      <c r="DP78" s="948"/>
      <c r="DQ78" s="948"/>
      <c r="DR78" s="948"/>
      <c r="DS78" s="948"/>
      <c r="DT78" s="948"/>
      <c r="DU78" s="948"/>
      <c r="DV78" s="948"/>
      <c r="DW78" s="948"/>
      <c r="DX78" s="948"/>
      <c r="DY78" s="948"/>
      <c r="DZ78" s="948"/>
      <c r="EA78" s="948"/>
      <c r="EB78" s="948"/>
      <c r="EC78" s="948"/>
      <c r="ED78" s="948"/>
      <c r="EE78" s="948"/>
      <c r="EF78" s="948"/>
      <c r="EG78" s="948"/>
      <c r="EH78" s="948"/>
      <c r="EI78" s="948"/>
      <c r="EJ78" s="948"/>
      <c r="EK78" s="948"/>
      <c r="EL78" s="948"/>
      <c r="EM78" s="948"/>
      <c r="EN78" s="948"/>
      <c r="EO78" s="948"/>
      <c r="EP78" s="948"/>
      <c r="EQ78" s="948"/>
      <c r="ER78" s="948"/>
      <c r="ES78" s="948"/>
      <c r="ET78" s="948"/>
      <c r="EU78" s="948"/>
      <c r="EV78" s="948"/>
      <c r="EW78" s="948"/>
      <c r="EX78" s="948"/>
      <c r="EY78" s="948"/>
      <c r="EZ78" s="948"/>
      <c r="FA78" s="948"/>
      <c r="FB78" s="948"/>
      <c r="FC78" s="948"/>
      <c r="FD78" s="948"/>
      <c r="FE78" s="948"/>
      <c r="FF78" s="948"/>
      <c r="FG78" s="948"/>
      <c r="FH78" s="948"/>
      <c r="FI78" s="948"/>
      <c r="FJ78" s="948"/>
      <c r="FK78" s="948"/>
      <c r="FL78" s="948"/>
      <c r="FM78" s="948"/>
      <c r="FN78" s="948"/>
      <c r="FO78" s="948"/>
      <c r="FP78" s="948"/>
      <c r="FQ78" s="948"/>
      <c r="FR78" s="948"/>
      <c r="FS78" s="948"/>
      <c r="FT78" s="948"/>
      <c r="FU78" s="948"/>
      <c r="FV78" s="948"/>
      <c r="FW78" s="948"/>
      <c r="FX78" s="948"/>
      <c r="FY78" s="948"/>
      <c r="FZ78" s="948"/>
      <c r="GA78" s="948"/>
      <c r="GB78" s="948"/>
      <c r="GC78" s="948"/>
      <c r="GD78" s="948"/>
      <c r="GE78" s="948"/>
      <c r="GF78" s="948"/>
      <c r="GG78" s="948"/>
      <c r="GH78" s="948"/>
      <c r="GI78" s="948"/>
      <c r="GJ78" s="948"/>
      <c r="GK78" s="948"/>
      <c r="GL78" s="948"/>
      <c r="GM78" s="948"/>
      <c r="GN78" s="948"/>
      <c r="GO78" s="948"/>
      <c r="GP78" s="948"/>
      <c r="GQ78" s="948"/>
      <c r="GR78" s="948"/>
      <c r="GS78" s="948"/>
      <c r="GT78" s="948"/>
      <c r="GU78" s="948"/>
      <c r="GV78" s="948"/>
      <c r="GW78" s="948"/>
      <c r="GX78" s="948"/>
      <c r="GY78" s="948"/>
      <c r="GZ78" s="948"/>
      <c r="HA78" s="948"/>
      <c r="HB78" s="948"/>
      <c r="HC78" s="948"/>
      <c r="HD78" s="948"/>
      <c r="HE78" s="948"/>
      <c r="HF78" s="948"/>
      <c r="HG78" s="948"/>
      <c r="HH78" s="948"/>
      <c r="HI78" s="948"/>
      <c r="HJ78" s="948"/>
      <c r="HK78" s="948"/>
      <c r="HL78" s="948"/>
      <c r="HM78" s="948"/>
      <c r="HN78" s="948"/>
      <c r="HO78" s="948"/>
      <c r="HP78" s="948"/>
      <c r="HQ78" s="948"/>
      <c r="HR78" s="948"/>
      <c r="HS78" s="948"/>
      <c r="HT78" s="948"/>
      <c r="HU78" s="948"/>
      <c r="HV78" s="948"/>
      <c r="HW78" s="948"/>
      <c r="HX78" s="948"/>
      <c r="HY78" s="948"/>
      <c r="HZ78" s="948"/>
      <c r="IA78" s="948"/>
      <c r="IB78" s="948"/>
      <c r="IC78" s="948"/>
      <c r="ID78" s="948"/>
      <c r="IE78" s="948"/>
      <c r="IF78" s="948"/>
      <c r="IG78" s="948"/>
      <c r="IH78" s="948"/>
      <c r="II78" s="948"/>
      <c r="IJ78" s="948"/>
      <c r="IK78" s="948"/>
      <c r="IL78" s="948"/>
      <c r="IM78" s="948"/>
      <c r="IN78" s="948"/>
      <c r="IO78" s="948"/>
      <c r="IP78" s="948"/>
      <c r="IQ78" s="948"/>
      <c r="IR78" s="948"/>
      <c r="IS78" s="949"/>
    </row>
    <row r="79" spans="1:255" s="971" customFormat="1" ht="12" customHeight="1">
      <c r="A79" s="964" t="s">
        <v>754</v>
      </c>
      <c r="B79" s="965">
        <v>3964.5609568520995</v>
      </c>
      <c r="C79" s="968">
        <v>4641.61008881</v>
      </c>
      <c r="D79" s="966">
        <v>5768</v>
      </c>
      <c r="E79" s="965">
        <v>-1898.64933015</v>
      </c>
      <c r="F79" s="968">
        <v>-2404.8373994400004</v>
      </c>
      <c r="G79" s="966">
        <v>-2897.2785863399995</v>
      </c>
      <c r="H79" s="965">
        <v>2065.9116267021</v>
      </c>
      <c r="I79" s="968">
        <v>2236.7726893700001</v>
      </c>
      <c r="J79" s="966">
        <v>2871.1318057599997</v>
      </c>
      <c r="K79" s="969"/>
      <c r="L79" s="969"/>
      <c r="M79" s="969"/>
      <c r="N79" s="969"/>
      <c r="O79" s="969"/>
      <c r="P79" s="969"/>
      <c r="Q79" s="969"/>
      <c r="R79" s="969"/>
      <c r="S79" s="969"/>
      <c r="T79" s="969"/>
      <c r="U79" s="969"/>
      <c r="V79" s="969"/>
      <c r="W79" s="969"/>
      <c r="X79" s="969"/>
      <c r="Y79" s="969"/>
      <c r="Z79" s="969"/>
      <c r="AA79" s="969"/>
      <c r="AB79" s="969"/>
      <c r="AC79" s="969"/>
      <c r="AD79" s="969"/>
      <c r="AE79" s="969"/>
      <c r="AF79" s="969"/>
      <c r="AG79" s="969"/>
      <c r="AH79" s="969"/>
      <c r="AI79" s="969"/>
      <c r="AJ79" s="969"/>
      <c r="AK79" s="969"/>
      <c r="AL79" s="969"/>
      <c r="AM79" s="969"/>
      <c r="AN79" s="969"/>
      <c r="AO79" s="969"/>
      <c r="AP79" s="969"/>
      <c r="AQ79" s="969"/>
      <c r="AR79" s="969"/>
      <c r="AS79" s="969"/>
      <c r="AT79" s="969"/>
      <c r="AU79" s="969"/>
      <c r="AV79" s="969"/>
      <c r="AW79" s="969"/>
      <c r="AX79" s="969"/>
      <c r="AY79" s="969"/>
      <c r="AZ79" s="969"/>
      <c r="BA79" s="969"/>
      <c r="BB79" s="969"/>
      <c r="BC79" s="969"/>
      <c r="BD79" s="969"/>
      <c r="BE79" s="969"/>
      <c r="BF79" s="969"/>
      <c r="BG79" s="969"/>
      <c r="BH79" s="969"/>
      <c r="BI79" s="969"/>
      <c r="BJ79" s="969"/>
      <c r="BK79" s="969"/>
      <c r="BL79" s="969"/>
      <c r="BM79" s="969"/>
      <c r="BN79" s="969"/>
      <c r="BO79" s="969"/>
      <c r="BP79" s="969"/>
      <c r="BQ79" s="969"/>
      <c r="BR79" s="969"/>
      <c r="BS79" s="969"/>
      <c r="BT79" s="969"/>
      <c r="BU79" s="969"/>
      <c r="BV79" s="969"/>
      <c r="BW79" s="969"/>
      <c r="BX79" s="969"/>
      <c r="BY79" s="969"/>
      <c r="BZ79" s="969"/>
      <c r="CA79" s="969"/>
      <c r="CB79" s="969"/>
      <c r="CC79" s="969"/>
      <c r="CD79" s="969"/>
      <c r="CE79" s="969"/>
      <c r="CF79" s="969"/>
      <c r="CG79" s="969"/>
      <c r="CH79" s="969"/>
      <c r="CI79" s="969"/>
      <c r="CJ79" s="969"/>
      <c r="CK79" s="969"/>
      <c r="CL79" s="969"/>
      <c r="CM79" s="969"/>
      <c r="CN79" s="969"/>
      <c r="CO79" s="969"/>
      <c r="CP79" s="969"/>
      <c r="CQ79" s="969"/>
      <c r="CR79" s="969"/>
      <c r="CS79" s="969"/>
      <c r="CT79" s="969"/>
      <c r="CU79" s="969"/>
      <c r="CV79" s="969"/>
      <c r="CW79" s="969"/>
      <c r="CX79" s="969"/>
      <c r="CY79" s="969"/>
      <c r="CZ79" s="969"/>
      <c r="DA79" s="969"/>
      <c r="DB79" s="969"/>
      <c r="DC79" s="969"/>
      <c r="DD79" s="969"/>
      <c r="DE79" s="969"/>
      <c r="DF79" s="969"/>
      <c r="DG79" s="969"/>
      <c r="DH79" s="969"/>
      <c r="DI79" s="969"/>
      <c r="DJ79" s="969"/>
      <c r="DK79" s="969"/>
      <c r="DL79" s="969"/>
      <c r="DM79" s="969"/>
      <c r="DN79" s="969"/>
      <c r="DO79" s="969"/>
      <c r="DP79" s="969"/>
      <c r="DQ79" s="969"/>
      <c r="DR79" s="969"/>
      <c r="DS79" s="969"/>
      <c r="DT79" s="969"/>
      <c r="DU79" s="969"/>
      <c r="DV79" s="969"/>
      <c r="DW79" s="969"/>
      <c r="DX79" s="969"/>
      <c r="DY79" s="969"/>
      <c r="DZ79" s="969"/>
      <c r="EA79" s="969"/>
      <c r="EB79" s="969"/>
      <c r="EC79" s="969"/>
      <c r="ED79" s="969"/>
      <c r="EE79" s="969"/>
      <c r="EF79" s="969"/>
      <c r="EG79" s="969"/>
      <c r="EH79" s="969"/>
      <c r="EI79" s="969"/>
      <c r="EJ79" s="969"/>
      <c r="EK79" s="969"/>
      <c r="EL79" s="969"/>
      <c r="EM79" s="969"/>
      <c r="EN79" s="969"/>
      <c r="EO79" s="969"/>
      <c r="EP79" s="969"/>
      <c r="EQ79" s="969"/>
      <c r="ER79" s="969"/>
      <c r="ES79" s="969"/>
      <c r="ET79" s="969"/>
      <c r="EU79" s="969"/>
      <c r="EV79" s="969"/>
      <c r="EW79" s="969"/>
      <c r="EX79" s="969"/>
      <c r="EY79" s="969"/>
      <c r="EZ79" s="969"/>
      <c r="FA79" s="969"/>
      <c r="FB79" s="969"/>
      <c r="FC79" s="969"/>
      <c r="FD79" s="969"/>
      <c r="FE79" s="969"/>
      <c r="FF79" s="969"/>
      <c r="FG79" s="969"/>
      <c r="FH79" s="969"/>
      <c r="FI79" s="969"/>
      <c r="FJ79" s="969"/>
      <c r="FK79" s="969"/>
      <c r="FL79" s="969"/>
      <c r="FM79" s="969"/>
      <c r="FN79" s="969"/>
      <c r="FO79" s="969"/>
      <c r="FP79" s="969"/>
      <c r="FQ79" s="969"/>
      <c r="FR79" s="969"/>
      <c r="FS79" s="969"/>
      <c r="FT79" s="969"/>
      <c r="FU79" s="969"/>
      <c r="FV79" s="969"/>
      <c r="FW79" s="969"/>
      <c r="FX79" s="969"/>
      <c r="FY79" s="969"/>
      <c r="FZ79" s="969"/>
      <c r="GA79" s="969"/>
      <c r="GB79" s="969"/>
      <c r="GC79" s="969"/>
      <c r="GD79" s="969"/>
      <c r="GE79" s="969"/>
      <c r="GF79" s="969"/>
      <c r="GG79" s="969"/>
      <c r="GH79" s="969"/>
      <c r="GI79" s="969"/>
      <c r="GJ79" s="969"/>
      <c r="GK79" s="969"/>
      <c r="GL79" s="969"/>
      <c r="GM79" s="969"/>
      <c r="GN79" s="969"/>
      <c r="GO79" s="969"/>
      <c r="GP79" s="969"/>
      <c r="GQ79" s="969"/>
      <c r="GR79" s="969"/>
      <c r="GS79" s="969"/>
      <c r="GT79" s="969"/>
      <c r="GU79" s="969"/>
      <c r="GV79" s="969"/>
      <c r="GW79" s="969"/>
      <c r="GX79" s="969"/>
      <c r="GY79" s="969"/>
      <c r="GZ79" s="969"/>
      <c r="HA79" s="969"/>
      <c r="HB79" s="969"/>
      <c r="HC79" s="969"/>
      <c r="HD79" s="969"/>
      <c r="HE79" s="969"/>
      <c r="HF79" s="969"/>
      <c r="HG79" s="969"/>
      <c r="HH79" s="969"/>
      <c r="HI79" s="969"/>
      <c r="HJ79" s="969"/>
      <c r="HK79" s="969"/>
      <c r="HL79" s="969"/>
      <c r="HM79" s="969"/>
      <c r="HN79" s="969"/>
      <c r="HO79" s="969"/>
      <c r="HP79" s="969"/>
      <c r="HQ79" s="969"/>
      <c r="HR79" s="969"/>
      <c r="HS79" s="969"/>
      <c r="HT79" s="969"/>
      <c r="HU79" s="969"/>
      <c r="HV79" s="969"/>
      <c r="HW79" s="969"/>
      <c r="HX79" s="969"/>
      <c r="HY79" s="969"/>
      <c r="HZ79" s="969"/>
      <c r="IA79" s="969"/>
      <c r="IB79" s="969"/>
      <c r="IC79" s="969"/>
      <c r="ID79" s="969"/>
      <c r="IE79" s="969"/>
      <c r="IF79" s="969"/>
      <c r="IG79" s="969"/>
      <c r="IH79" s="969"/>
      <c r="II79" s="969"/>
      <c r="IJ79" s="969"/>
      <c r="IK79" s="969"/>
      <c r="IL79" s="969"/>
      <c r="IM79" s="969"/>
      <c r="IN79" s="969"/>
      <c r="IO79" s="969"/>
      <c r="IP79" s="969"/>
      <c r="IQ79" s="969"/>
      <c r="IR79" s="969"/>
      <c r="IS79" s="970"/>
    </row>
    <row r="80" spans="1:255" s="971" customFormat="1" ht="20.25" customHeight="1">
      <c r="A80" s="972" t="s">
        <v>755</v>
      </c>
      <c r="B80" s="973">
        <v>398</v>
      </c>
      <c r="C80" s="974">
        <v>525.91943249999997</v>
      </c>
      <c r="D80" s="975">
        <v>432</v>
      </c>
      <c r="E80" s="976">
        <v>0</v>
      </c>
      <c r="F80" s="977">
        <v>0</v>
      </c>
      <c r="G80" s="977">
        <v>0</v>
      </c>
      <c r="H80" s="973">
        <v>398</v>
      </c>
      <c r="I80" s="975">
        <v>525.91943249999997</v>
      </c>
      <c r="J80" s="974">
        <v>432</v>
      </c>
      <c r="K80" s="978"/>
      <c r="L80" s="978"/>
      <c r="M80" s="978"/>
      <c r="N80" s="978"/>
      <c r="O80" s="978"/>
      <c r="P80" s="978"/>
      <c r="Q80" s="978"/>
      <c r="R80" s="978"/>
      <c r="S80" s="978"/>
      <c r="T80" s="978"/>
      <c r="U80" s="978"/>
      <c r="V80" s="978"/>
      <c r="W80" s="978"/>
      <c r="X80" s="978"/>
      <c r="Y80" s="978"/>
      <c r="Z80" s="978"/>
      <c r="AA80" s="978"/>
      <c r="AB80" s="978"/>
      <c r="AC80" s="978"/>
      <c r="AD80" s="978"/>
      <c r="AE80" s="978"/>
      <c r="AF80" s="978"/>
      <c r="AG80" s="978"/>
      <c r="AH80" s="978"/>
      <c r="AI80" s="978"/>
      <c r="AJ80" s="978"/>
      <c r="AK80" s="978"/>
      <c r="AL80" s="978"/>
      <c r="AM80" s="978"/>
      <c r="AN80" s="978"/>
      <c r="AO80" s="978"/>
      <c r="AP80" s="978"/>
      <c r="AQ80" s="978"/>
      <c r="AR80" s="978"/>
      <c r="AS80" s="978"/>
      <c r="AT80" s="978"/>
      <c r="AU80" s="978"/>
      <c r="AV80" s="978"/>
      <c r="AW80" s="978"/>
      <c r="AX80" s="978"/>
      <c r="AY80" s="978"/>
      <c r="AZ80" s="978"/>
      <c r="BA80" s="978"/>
      <c r="BB80" s="978"/>
      <c r="BC80" s="978"/>
      <c r="BD80" s="978"/>
      <c r="BE80" s="978"/>
      <c r="BF80" s="978"/>
      <c r="BG80" s="978"/>
      <c r="BH80" s="978"/>
      <c r="BI80" s="978"/>
      <c r="BJ80" s="978"/>
      <c r="BK80" s="978"/>
      <c r="BL80" s="978"/>
      <c r="BM80" s="978"/>
      <c r="BN80" s="978"/>
      <c r="BO80" s="978"/>
      <c r="BP80" s="978"/>
      <c r="BQ80" s="978"/>
      <c r="BR80" s="978"/>
      <c r="BS80" s="978"/>
      <c r="BT80" s="978"/>
      <c r="BU80" s="978"/>
      <c r="BV80" s="978"/>
      <c r="BW80" s="978"/>
      <c r="BX80" s="978"/>
      <c r="BY80" s="978"/>
      <c r="BZ80" s="978"/>
      <c r="CA80" s="978"/>
      <c r="CB80" s="978"/>
      <c r="CC80" s="978"/>
      <c r="CD80" s="978"/>
      <c r="CE80" s="978"/>
      <c r="CF80" s="978"/>
      <c r="CG80" s="978"/>
      <c r="CH80" s="978"/>
      <c r="CI80" s="978"/>
      <c r="CJ80" s="978"/>
      <c r="CK80" s="978"/>
      <c r="CL80" s="978"/>
      <c r="CM80" s="978"/>
      <c r="CN80" s="978"/>
      <c r="CO80" s="978"/>
      <c r="CP80" s="978"/>
      <c r="CQ80" s="978"/>
      <c r="CR80" s="978"/>
      <c r="CS80" s="978"/>
      <c r="CT80" s="978"/>
      <c r="CU80" s="978"/>
      <c r="CV80" s="978"/>
      <c r="CW80" s="978"/>
      <c r="CX80" s="978"/>
      <c r="CY80" s="978"/>
      <c r="CZ80" s="978"/>
      <c r="DA80" s="978"/>
      <c r="DB80" s="978"/>
      <c r="DC80" s="978"/>
      <c r="DD80" s="978"/>
      <c r="DE80" s="978"/>
      <c r="DF80" s="978"/>
      <c r="DG80" s="978"/>
      <c r="DH80" s="978"/>
      <c r="DI80" s="978"/>
      <c r="DJ80" s="978"/>
      <c r="DK80" s="978"/>
      <c r="DL80" s="978"/>
      <c r="DM80" s="978"/>
      <c r="DN80" s="978"/>
      <c r="DO80" s="978"/>
      <c r="DP80" s="978"/>
      <c r="DQ80" s="978"/>
      <c r="DR80" s="978"/>
      <c r="DS80" s="978"/>
      <c r="DT80" s="978"/>
      <c r="DU80" s="978"/>
      <c r="DV80" s="978"/>
      <c r="DW80" s="978"/>
      <c r="DX80" s="978"/>
      <c r="DY80" s="978"/>
      <c r="DZ80" s="978"/>
      <c r="EA80" s="978"/>
      <c r="EB80" s="978"/>
      <c r="EC80" s="978"/>
      <c r="ED80" s="978"/>
      <c r="EE80" s="978"/>
      <c r="EF80" s="978"/>
      <c r="EG80" s="978"/>
      <c r="EH80" s="978"/>
      <c r="EI80" s="978"/>
      <c r="EJ80" s="978"/>
      <c r="EK80" s="978"/>
      <c r="EL80" s="978"/>
      <c r="EM80" s="978"/>
      <c r="EN80" s="978"/>
      <c r="EO80" s="978"/>
      <c r="EP80" s="978"/>
      <c r="EQ80" s="978"/>
      <c r="ER80" s="978"/>
      <c r="ES80" s="978"/>
      <c r="ET80" s="978"/>
      <c r="EU80" s="978"/>
      <c r="EV80" s="978"/>
      <c r="EW80" s="978"/>
      <c r="EX80" s="978"/>
      <c r="EY80" s="978"/>
      <c r="EZ80" s="978"/>
      <c r="FA80" s="978"/>
      <c r="FB80" s="978"/>
      <c r="FC80" s="978"/>
      <c r="FD80" s="978"/>
      <c r="FE80" s="978"/>
      <c r="FF80" s="978"/>
      <c r="FG80" s="978"/>
      <c r="FH80" s="978"/>
      <c r="FI80" s="978"/>
      <c r="FJ80" s="978"/>
      <c r="FK80" s="978"/>
      <c r="FL80" s="978"/>
      <c r="FM80" s="978"/>
      <c r="FN80" s="978"/>
      <c r="FO80" s="978"/>
      <c r="FP80" s="978"/>
      <c r="FQ80" s="978"/>
      <c r="FR80" s="978"/>
      <c r="FS80" s="978"/>
      <c r="FT80" s="978"/>
      <c r="FU80" s="978"/>
      <c r="FV80" s="978"/>
      <c r="FW80" s="978"/>
      <c r="FX80" s="978"/>
      <c r="FY80" s="978"/>
      <c r="FZ80" s="978"/>
      <c r="GA80" s="978"/>
      <c r="GB80" s="978"/>
      <c r="GC80" s="978"/>
      <c r="GD80" s="978"/>
      <c r="GE80" s="978"/>
      <c r="GF80" s="978"/>
      <c r="GG80" s="978"/>
      <c r="GH80" s="978"/>
      <c r="GI80" s="978"/>
      <c r="GJ80" s="978"/>
      <c r="GK80" s="978"/>
      <c r="GL80" s="978"/>
      <c r="GM80" s="978"/>
      <c r="GN80" s="978"/>
      <c r="GO80" s="978"/>
      <c r="GP80" s="978"/>
      <c r="GQ80" s="978"/>
      <c r="GR80" s="978"/>
      <c r="GS80" s="978"/>
      <c r="GT80" s="978"/>
      <c r="GU80" s="978"/>
      <c r="GV80" s="978"/>
      <c r="GW80" s="978"/>
      <c r="GX80" s="978"/>
      <c r="GY80" s="978"/>
      <c r="GZ80" s="978"/>
      <c r="HA80" s="978"/>
      <c r="HB80" s="978"/>
      <c r="HC80" s="978"/>
      <c r="HD80" s="978"/>
      <c r="HE80" s="978"/>
      <c r="HF80" s="978"/>
      <c r="HG80" s="978"/>
      <c r="HH80" s="978"/>
      <c r="HI80" s="978"/>
      <c r="HJ80" s="978"/>
      <c r="HK80" s="978"/>
      <c r="HL80" s="978"/>
      <c r="HM80" s="978"/>
      <c r="HN80" s="978"/>
      <c r="HO80" s="978"/>
      <c r="HP80" s="978"/>
      <c r="HQ80" s="978"/>
      <c r="HR80" s="978"/>
      <c r="HS80" s="978"/>
      <c r="HT80" s="978"/>
      <c r="HU80" s="978"/>
      <c r="HV80" s="978"/>
      <c r="HW80" s="978"/>
      <c r="HX80" s="978"/>
      <c r="HY80" s="978"/>
      <c r="HZ80" s="978"/>
      <c r="IA80" s="978"/>
      <c r="IB80" s="978"/>
      <c r="IC80" s="978"/>
      <c r="ID80" s="978"/>
      <c r="IE80" s="978"/>
      <c r="IF80" s="978"/>
      <c r="IG80" s="978"/>
      <c r="IH80" s="978"/>
      <c r="II80" s="978"/>
      <c r="IJ80" s="978"/>
      <c r="IK80" s="978"/>
      <c r="IL80" s="978"/>
      <c r="IM80" s="978"/>
      <c r="IN80" s="978"/>
      <c r="IO80" s="978"/>
      <c r="IP80" s="978"/>
      <c r="IQ80" s="978"/>
      <c r="IR80" s="978"/>
      <c r="IS80" s="979"/>
      <c r="IT80" s="980"/>
      <c r="IU80" s="980"/>
    </row>
    <row r="81" spans="1:255" s="950" customFormat="1" ht="20.25" customHeight="1">
      <c r="A81" s="981" t="s">
        <v>758</v>
      </c>
      <c r="B81" s="982">
        <v>4362.5609568520995</v>
      </c>
      <c r="C81" s="983">
        <v>5167.5295213099998</v>
      </c>
      <c r="D81" s="984">
        <v>6201</v>
      </c>
      <c r="E81" s="982">
        <v>-1898.64933015</v>
      </c>
      <c r="F81" s="983">
        <v>-2404.8373994400004</v>
      </c>
      <c r="G81" s="984">
        <v>-2897.2785863399995</v>
      </c>
      <c r="H81" s="982">
        <v>2463.9116267021</v>
      </c>
      <c r="I81" s="983">
        <v>2762.6921218699999</v>
      </c>
      <c r="J81" s="984">
        <v>3303.1318057599997</v>
      </c>
      <c r="K81" s="985"/>
      <c r="L81" s="985"/>
      <c r="M81" s="985"/>
      <c r="N81" s="985"/>
      <c r="O81" s="985"/>
      <c r="P81" s="985"/>
      <c r="Q81" s="985"/>
      <c r="R81" s="985"/>
      <c r="S81" s="985"/>
      <c r="T81" s="985"/>
      <c r="U81" s="985"/>
      <c r="V81" s="985"/>
      <c r="W81" s="985"/>
      <c r="X81" s="985"/>
      <c r="Y81" s="985"/>
      <c r="Z81" s="985"/>
      <c r="AA81" s="985"/>
      <c r="AB81" s="985"/>
      <c r="AC81" s="985"/>
      <c r="AD81" s="985"/>
      <c r="AE81" s="985"/>
      <c r="AF81" s="985"/>
      <c r="AG81" s="985"/>
      <c r="AH81" s="985"/>
      <c r="AI81" s="985"/>
      <c r="AJ81" s="985"/>
      <c r="AK81" s="985"/>
      <c r="AL81" s="985"/>
      <c r="AM81" s="985"/>
      <c r="AN81" s="985"/>
      <c r="AO81" s="985"/>
      <c r="AP81" s="985"/>
      <c r="AQ81" s="985"/>
      <c r="AR81" s="985"/>
      <c r="AS81" s="985"/>
      <c r="AT81" s="985"/>
      <c r="AU81" s="985"/>
      <c r="AV81" s="985"/>
      <c r="AW81" s="985"/>
      <c r="AX81" s="985"/>
      <c r="AY81" s="985"/>
      <c r="AZ81" s="985"/>
      <c r="BA81" s="985"/>
      <c r="BB81" s="985"/>
      <c r="BC81" s="985"/>
      <c r="BD81" s="985"/>
      <c r="BE81" s="985"/>
      <c r="BF81" s="985"/>
      <c r="BG81" s="985"/>
      <c r="BH81" s="985"/>
      <c r="BI81" s="985"/>
      <c r="BJ81" s="985"/>
      <c r="BK81" s="985"/>
      <c r="BL81" s="985"/>
      <c r="BM81" s="985"/>
      <c r="BN81" s="985"/>
      <c r="BO81" s="985"/>
      <c r="BP81" s="985"/>
      <c r="BQ81" s="985"/>
      <c r="BR81" s="985"/>
      <c r="BS81" s="985"/>
      <c r="BT81" s="985"/>
      <c r="BU81" s="985"/>
      <c r="BV81" s="985"/>
      <c r="BW81" s="985"/>
      <c r="BX81" s="985"/>
      <c r="BY81" s="985"/>
      <c r="BZ81" s="985"/>
      <c r="CA81" s="985"/>
      <c r="CB81" s="985"/>
      <c r="CC81" s="985"/>
      <c r="CD81" s="985"/>
      <c r="CE81" s="985"/>
      <c r="CF81" s="985"/>
      <c r="CG81" s="985"/>
      <c r="CH81" s="985"/>
      <c r="CI81" s="985"/>
      <c r="CJ81" s="985"/>
      <c r="CK81" s="985"/>
      <c r="CL81" s="985"/>
      <c r="CM81" s="985"/>
      <c r="CN81" s="985"/>
      <c r="CO81" s="985"/>
      <c r="CP81" s="985"/>
      <c r="CQ81" s="985"/>
      <c r="CR81" s="985"/>
      <c r="CS81" s="985"/>
      <c r="CT81" s="985"/>
      <c r="CU81" s="985"/>
      <c r="CV81" s="985"/>
      <c r="CW81" s="985"/>
      <c r="CX81" s="985"/>
      <c r="CY81" s="985"/>
      <c r="CZ81" s="985"/>
      <c r="DA81" s="985"/>
      <c r="DB81" s="985"/>
      <c r="DC81" s="985"/>
      <c r="DD81" s="985"/>
      <c r="DE81" s="985"/>
      <c r="DF81" s="985"/>
      <c r="DG81" s="985"/>
      <c r="DH81" s="985"/>
      <c r="DI81" s="985"/>
      <c r="DJ81" s="985"/>
      <c r="DK81" s="985"/>
      <c r="DL81" s="985"/>
      <c r="DM81" s="985"/>
      <c r="DN81" s="985"/>
      <c r="DO81" s="985"/>
      <c r="DP81" s="985"/>
      <c r="DQ81" s="985"/>
      <c r="DR81" s="985"/>
      <c r="DS81" s="985"/>
      <c r="DT81" s="985"/>
      <c r="DU81" s="985"/>
      <c r="DV81" s="985"/>
      <c r="DW81" s="985"/>
      <c r="DX81" s="985"/>
      <c r="DY81" s="985"/>
      <c r="DZ81" s="985"/>
      <c r="EA81" s="985"/>
      <c r="EB81" s="985"/>
      <c r="EC81" s="985"/>
      <c r="ED81" s="985"/>
      <c r="EE81" s="985"/>
      <c r="EF81" s="985"/>
      <c r="EG81" s="985"/>
      <c r="EH81" s="985"/>
      <c r="EI81" s="985"/>
      <c r="EJ81" s="985"/>
      <c r="EK81" s="985"/>
      <c r="EL81" s="985"/>
      <c r="EM81" s="985"/>
      <c r="EN81" s="985"/>
      <c r="EO81" s="985"/>
      <c r="EP81" s="985"/>
      <c r="EQ81" s="985"/>
      <c r="ER81" s="985"/>
      <c r="ES81" s="985"/>
      <c r="ET81" s="985"/>
      <c r="EU81" s="985"/>
      <c r="EV81" s="985"/>
      <c r="EW81" s="985"/>
      <c r="EX81" s="985"/>
      <c r="EY81" s="985"/>
      <c r="EZ81" s="985"/>
      <c r="FA81" s="985"/>
      <c r="FB81" s="985"/>
      <c r="FC81" s="985"/>
      <c r="FD81" s="985"/>
      <c r="FE81" s="985"/>
      <c r="FF81" s="985"/>
      <c r="FG81" s="985"/>
      <c r="FH81" s="985"/>
      <c r="FI81" s="985"/>
      <c r="FJ81" s="985"/>
      <c r="FK81" s="985"/>
      <c r="FL81" s="985"/>
      <c r="FM81" s="985"/>
      <c r="FN81" s="985"/>
      <c r="FO81" s="985"/>
      <c r="FP81" s="985"/>
      <c r="FQ81" s="985"/>
      <c r="FR81" s="985"/>
      <c r="FS81" s="985"/>
      <c r="FT81" s="985"/>
      <c r="FU81" s="985"/>
      <c r="FV81" s="985"/>
      <c r="FW81" s="985"/>
      <c r="FX81" s="985"/>
      <c r="FY81" s="985"/>
      <c r="FZ81" s="985"/>
      <c r="GA81" s="985"/>
      <c r="GB81" s="985"/>
      <c r="GC81" s="985"/>
      <c r="GD81" s="985"/>
      <c r="GE81" s="985"/>
      <c r="GF81" s="985"/>
      <c r="GG81" s="985"/>
      <c r="GH81" s="985"/>
      <c r="GI81" s="985"/>
      <c r="GJ81" s="985"/>
      <c r="GK81" s="985"/>
      <c r="GL81" s="985"/>
      <c r="GM81" s="985"/>
      <c r="GN81" s="985"/>
      <c r="GO81" s="985"/>
      <c r="GP81" s="985"/>
      <c r="GQ81" s="985"/>
      <c r="GR81" s="985"/>
      <c r="GS81" s="985"/>
      <c r="GT81" s="985"/>
      <c r="GU81" s="985"/>
      <c r="GV81" s="985"/>
      <c r="GW81" s="985"/>
      <c r="GX81" s="985"/>
      <c r="GY81" s="985"/>
      <c r="GZ81" s="985"/>
      <c r="HA81" s="985"/>
      <c r="HB81" s="985"/>
      <c r="HC81" s="985"/>
      <c r="HD81" s="985"/>
      <c r="HE81" s="985"/>
      <c r="HF81" s="985"/>
      <c r="HG81" s="985"/>
      <c r="HH81" s="985"/>
      <c r="HI81" s="985"/>
      <c r="HJ81" s="985"/>
      <c r="HK81" s="985"/>
      <c r="HL81" s="985"/>
      <c r="HM81" s="985"/>
      <c r="HN81" s="985"/>
      <c r="HO81" s="985"/>
      <c r="HP81" s="985"/>
      <c r="HQ81" s="985"/>
      <c r="HR81" s="985"/>
      <c r="HS81" s="985"/>
      <c r="HT81" s="985"/>
      <c r="HU81" s="985"/>
      <c r="HV81" s="985"/>
      <c r="HW81" s="985"/>
      <c r="HX81" s="985"/>
      <c r="HY81" s="985"/>
      <c r="HZ81" s="985"/>
      <c r="IA81" s="985"/>
      <c r="IB81" s="985"/>
      <c r="IC81" s="985"/>
      <c r="ID81" s="985"/>
      <c r="IE81" s="985"/>
      <c r="IF81" s="985"/>
      <c r="IG81" s="985"/>
      <c r="IH81" s="985"/>
      <c r="II81" s="985"/>
      <c r="IJ81" s="985"/>
      <c r="IK81" s="985"/>
      <c r="IL81" s="985"/>
      <c r="IM81" s="985"/>
      <c r="IN81" s="985"/>
      <c r="IO81" s="985"/>
      <c r="IP81" s="985"/>
      <c r="IQ81" s="985"/>
      <c r="IR81" s="985"/>
      <c r="IS81" s="986"/>
      <c r="IT81" s="987"/>
      <c r="IU81" s="987"/>
    </row>
    <row r="82" spans="1:255" s="558" customFormat="1" ht="9" customHeight="1">
      <c r="A82" s="993"/>
      <c r="B82" s="994"/>
      <c r="C82" s="994"/>
      <c r="D82" s="994"/>
      <c r="E82" s="995"/>
      <c r="F82" s="995"/>
      <c r="G82" s="994"/>
      <c r="H82" s="996"/>
      <c r="I82" s="996"/>
      <c r="J82" s="996"/>
    </row>
    <row r="83" spans="1:255" s="97" customFormat="1" ht="48" customHeight="1">
      <c r="A83" s="2482" t="s">
        <v>759</v>
      </c>
      <c r="B83" s="2482"/>
      <c r="C83" s="2482"/>
      <c r="D83" s="2482"/>
      <c r="E83" s="2482"/>
      <c r="F83" s="2482"/>
      <c r="G83" s="2482"/>
      <c r="H83" s="2482"/>
      <c r="I83" s="2482"/>
      <c r="J83" s="2482"/>
    </row>
    <row r="84" spans="1:255" s="877" customFormat="1" ht="22.5" customHeight="1">
      <c r="A84" s="875"/>
      <c r="B84" s="499"/>
      <c r="C84" s="499"/>
      <c r="D84" s="499"/>
      <c r="E84" s="499"/>
      <c r="F84" s="499"/>
      <c r="G84" s="499"/>
      <c r="H84" s="499"/>
      <c r="I84" s="499"/>
      <c r="J84" s="499"/>
    </row>
    <row r="85" spans="1:255" s="878" customFormat="1" ht="18.75" customHeight="1">
      <c r="A85" s="2483" t="s">
        <v>760</v>
      </c>
      <c r="B85" s="2483"/>
      <c r="C85" s="2483"/>
      <c r="D85" s="2483"/>
      <c r="E85" s="2483"/>
      <c r="F85" s="2483"/>
      <c r="G85" s="2483"/>
      <c r="H85" s="2483"/>
      <c r="I85" s="2483"/>
      <c r="J85" s="2483"/>
    </row>
    <row r="86" spans="1:255" s="155" customFormat="1" ht="12.75" customHeight="1">
      <c r="A86" s="878"/>
      <c r="B86" s="878"/>
      <c r="C86" s="878"/>
      <c r="D86" s="878"/>
      <c r="E86" s="878"/>
      <c r="F86" s="878"/>
      <c r="G86" s="878"/>
      <c r="H86" s="878"/>
      <c r="I86" s="878"/>
      <c r="J86" s="878"/>
    </row>
    <row r="87" spans="1:255" s="155" customFormat="1" ht="12.75" customHeight="1">
      <c r="A87" s="879"/>
      <c r="B87" s="880" t="s">
        <v>368</v>
      </c>
      <c r="C87" s="881" t="s">
        <v>369</v>
      </c>
      <c r="D87" s="881" t="s">
        <v>370</v>
      </c>
      <c r="E87" s="882" t="s">
        <v>371</v>
      </c>
      <c r="F87" s="882" t="s">
        <v>368</v>
      </c>
      <c r="G87" s="882" t="s">
        <v>369</v>
      </c>
      <c r="H87" s="881" t="s">
        <v>370</v>
      </c>
      <c r="I87" s="882" t="s">
        <v>371</v>
      </c>
      <c r="J87" s="882" t="s">
        <v>368</v>
      </c>
    </row>
    <row r="88" spans="1:255" s="155" customFormat="1" ht="12.75" customHeight="1">
      <c r="A88" s="883" t="s">
        <v>281</v>
      </c>
      <c r="B88" s="884" t="s">
        <v>322</v>
      </c>
      <c r="C88" s="885" t="s">
        <v>322</v>
      </c>
      <c r="D88" s="886" t="s">
        <v>322</v>
      </c>
      <c r="E88" s="886" t="s">
        <v>322</v>
      </c>
      <c r="F88" s="885" t="s">
        <v>323</v>
      </c>
      <c r="G88" s="885" t="s">
        <v>323</v>
      </c>
      <c r="H88" s="886" t="s">
        <v>323</v>
      </c>
      <c r="I88" s="886" t="s">
        <v>323</v>
      </c>
      <c r="J88" s="886" t="s">
        <v>324</v>
      </c>
    </row>
    <row r="89" spans="1:255" s="155" customFormat="1" ht="12" customHeight="1">
      <c r="A89" s="694" t="s">
        <v>191</v>
      </c>
      <c r="B89" s="680">
        <v>2039.7053500000002</v>
      </c>
      <c r="C89" s="681">
        <v>2193</v>
      </c>
      <c r="D89" s="681">
        <v>2202</v>
      </c>
      <c r="E89" s="681">
        <v>1930</v>
      </c>
      <c r="F89" s="681">
        <v>2084</v>
      </c>
      <c r="G89" s="681">
        <v>2156.6</v>
      </c>
      <c r="H89" s="681">
        <v>2377</v>
      </c>
      <c r="I89" s="681">
        <v>2438</v>
      </c>
      <c r="J89" s="681">
        <v>2553</v>
      </c>
    </row>
    <row r="90" spans="1:255" s="155" customFormat="1" ht="12" customHeight="1">
      <c r="A90" s="914" t="s">
        <v>511</v>
      </c>
      <c r="B90" s="685">
        <v>3393.37417</v>
      </c>
      <c r="C90" s="686">
        <v>3354</v>
      </c>
      <c r="D90" s="686">
        <v>2354</v>
      </c>
      <c r="E90" s="686">
        <v>2607</v>
      </c>
      <c r="F90" s="686">
        <v>2357</v>
      </c>
      <c r="G90" s="686">
        <v>2901</v>
      </c>
      <c r="H90" s="686">
        <v>3044</v>
      </c>
      <c r="I90" s="686">
        <v>2580</v>
      </c>
      <c r="J90" s="686">
        <v>3065</v>
      </c>
    </row>
    <row r="91" spans="1:255" s="155" customFormat="1" ht="12" customHeight="1">
      <c r="A91" s="914" t="s">
        <v>761</v>
      </c>
      <c r="B91" s="685">
        <v>20210.437999999998</v>
      </c>
      <c r="C91" s="686">
        <v>17033</v>
      </c>
      <c r="D91" s="686">
        <v>16126</v>
      </c>
      <c r="E91" s="686">
        <v>10388</v>
      </c>
      <c r="F91" s="686">
        <v>9539</v>
      </c>
      <c r="G91" s="686">
        <v>8578.6</v>
      </c>
      <c r="H91" s="686">
        <v>7684</v>
      </c>
      <c r="I91" s="686">
        <v>8838</v>
      </c>
      <c r="J91" s="686">
        <v>11643</v>
      </c>
    </row>
    <row r="92" spans="1:255" s="508" customFormat="1" ht="12" customHeight="1">
      <c r="A92" s="914" t="s">
        <v>225</v>
      </c>
      <c r="B92" s="685">
        <v>10.240585999999999</v>
      </c>
      <c r="C92" s="686">
        <v>9</v>
      </c>
      <c r="D92" s="997">
        <v>3</v>
      </c>
      <c r="E92" s="686">
        <v>3</v>
      </c>
      <c r="F92" s="997">
        <v>1</v>
      </c>
      <c r="G92" s="997">
        <v>0</v>
      </c>
      <c r="H92" s="997">
        <v>0</v>
      </c>
      <c r="I92" s="997">
        <v>0</v>
      </c>
      <c r="J92" s="997">
        <v>0</v>
      </c>
    </row>
    <row r="93" spans="1:255" s="155" customFormat="1" ht="20.25" customHeight="1">
      <c r="A93" s="998" t="s">
        <v>762</v>
      </c>
      <c r="B93" s="999">
        <v>25653.758105999997</v>
      </c>
      <c r="C93" s="1000">
        <v>22589</v>
      </c>
      <c r="D93" s="1000">
        <v>20685</v>
      </c>
      <c r="E93" s="1000">
        <v>14928</v>
      </c>
      <c r="F93" s="1000">
        <v>13982</v>
      </c>
      <c r="G93" s="1000">
        <v>13636.2</v>
      </c>
      <c r="H93" s="1000">
        <v>13105</v>
      </c>
      <c r="I93" s="1000">
        <v>13856</v>
      </c>
      <c r="J93" s="1000">
        <v>17261</v>
      </c>
    </row>
    <row r="94" spans="1:255" s="169" customFormat="1" ht="7.5" customHeight="1">
      <c r="A94" s="962"/>
      <c r="B94" s="1001"/>
      <c r="C94" s="1001"/>
      <c r="D94" s="1001"/>
      <c r="E94" s="1001"/>
      <c r="F94" s="1001"/>
      <c r="G94" s="1001"/>
      <c r="H94" s="1001"/>
      <c r="I94" s="1002"/>
      <c r="J94" s="1001"/>
    </row>
    <row r="95" spans="1:255" s="805" customFormat="1" ht="12" customHeight="1">
      <c r="A95" s="1003" t="s">
        <v>763</v>
      </c>
      <c r="B95" s="1004">
        <v>2464</v>
      </c>
      <c r="C95" s="1005">
        <v>2763</v>
      </c>
      <c r="D95" s="1005">
        <v>2878</v>
      </c>
      <c r="E95" s="1005">
        <v>3224</v>
      </c>
      <c r="F95" s="1005">
        <v>3303</v>
      </c>
      <c r="G95" s="1005">
        <v>3620</v>
      </c>
      <c r="H95" s="1005">
        <v>3385</v>
      </c>
      <c r="I95" s="1005">
        <v>3592</v>
      </c>
      <c r="J95" s="1005">
        <v>3473</v>
      </c>
    </row>
    <row r="96" spans="1:255" s="543" customFormat="1" ht="12" customHeight="1">
      <c r="A96" s="883" t="s">
        <v>764</v>
      </c>
      <c r="B96" s="1004">
        <v>15242.808999999999</v>
      </c>
      <c r="C96" s="1005">
        <v>15334</v>
      </c>
      <c r="D96" s="1005">
        <v>13569</v>
      </c>
      <c r="E96" s="1005">
        <v>7826</v>
      </c>
      <c r="F96" s="1006">
        <v>6615</v>
      </c>
      <c r="G96" s="1006">
        <v>6109</v>
      </c>
      <c r="H96" s="1006">
        <v>6091</v>
      </c>
      <c r="I96" s="1006">
        <v>6322</v>
      </c>
      <c r="J96" s="1006">
        <v>9691</v>
      </c>
    </row>
    <row r="97" spans="1:15" s="806" customFormat="1" ht="9" customHeight="1">
      <c r="A97" s="437"/>
      <c r="B97" s="437"/>
      <c r="C97" s="437"/>
      <c r="D97" s="437"/>
      <c r="E97" s="437"/>
      <c r="F97" s="437"/>
      <c r="G97" s="437"/>
      <c r="H97" s="437"/>
      <c r="I97" s="437"/>
      <c r="J97" s="437"/>
    </row>
    <row r="98" spans="1:15" s="1007" customFormat="1" ht="48.75" customHeight="1">
      <c r="A98" s="2497" t="s">
        <v>765</v>
      </c>
      <c r="B98" s="2497"/>
      <c r="C98" s="2497"/>
      <c r="D98" s="2497"/>
      <c r="E98" s="2497"/>
      <c r="F98" s="2497"/>
      <c r="G98" s="2497"/>
      <c r="H98" s="2497"/>
      <c r="I98" s="2497"/>
      <c r="J98" s="2497"/>
    </row>
    <row r="99" spans="1:15" s="877" customFormat="1" ht="22.5" customHeight="1">
      <c r="A99" s="1008"/>
      <c r="B99" s="1009"/>
      <c r="C99" s="1009"/>
      <c r="D99" s="1009"/>
      <c r="E99" s="1009"/>
      <c r="F99" s="1009"/>
      <c r="G99" s="1009"/>
      <c r="H99" s="1009"/>
      <c r="I99" s="1009"/>
      <c r="J99" s="1009"/>
      <c r="K99" s="2498"/>
      <c r="L99" s="2498"/>
      <c r="M99" s="2498"/>
      <c r="N99" s="2498"/>
      <c r="O99" s="2498"/>
    </row>
    <row r="100" spans="1:15" s="878" customFormat="1" ht="34.5" customHeight="1">
      <c r="A100" s="2480" t="s">
        <v>766</v>
      </c>
      <c r="B100" s="2480"/>
      <c r="C100" s="2480"/>
      <c r="D100" s="2480"/>
      <c r="E100" s="2480"/>
      <c r="F100" s="2480"/>
      <c r="G100" s="2480"/>
      <c r="H100" s="2480"/>
      <c r="I100" s="2480"/>
      <c r="J100" s="2480"/>
    </row>
    <row r="101" spans="1:15" s="878" customFormat="1" ht="12.75" customHeight="1">
      <c r="A101" s="1010"/>
      <c r="B101" s="1010"/>
    </row>
    <row r="102" spans="1:15" s="878" customFormat="1" ht="12.75" customHeight="1">
      <c r="A102" s="1011" t="s">
        <v>767</v>
      </c>
      <c r="B102" s="1010"/>
    </row>
    <row r="103" spans="1:15">
      <c r="A103" s="1010"/>
      <c r="B103" s="1010"/>
      <c r="C103" s="1010"/>
      <c r="D103" s="1010"/>
      <c r="E103" s="1010"/>
      <c r="F103" s="1010"/>
      <c r="G103" s="1010"/>
      <c r="H103" s="1010"/>
      <c r="I103" s="1010"/>
      <c r="J103" s="1010"/>
    </row>
    <row r="104" spans="1:15">
      <c r="A104" s="878"/>
      <c r="B104" s="878"/>
      <c r="C104" s="878"/>
      <c r="D104" s="878"/>
      <c r="E104" s="878"/>
      <c r="F104" s="878"/>
      <c r="G104" s="878"/>
      <c r="H104" s="878"/>
      <c r="I104" s="878"/>
      <c r="J104" s="878"/>
    </row>
    <row r="105" spans="1:15">
      <c r="A105" s="878"/>
      <c r="B105" s="878"/>
      <c r="C105" s="878"/>
      <c r="D105" s="878"/>
      <c r="E105" s="878"/>
      <c r="F105" s="878"/>
      <c r="G105" s="878"/>
      <c r="H105" s="878"/>
      <c r="I105" s="878"/>
      <c r="J105" s="878"/>
    </row>
    <row r="106" spans="1:15">
      <c r="A106" s="878"/>
      <c r="B106" s="878"/>
      <c r="C106" s="878"/>
      <c r="D106" s="878"/>
      <c r="E106" s="878"/>
      <c r="F106" s="878"/>
      <c r="G106" s="878"/>
      <c r="H106" s="878"/>
      <c r="I106" s="878"/>
      <c r="J106" s="878"/>
    </row>
    <row r="107" spans="1:15">
      <c r="A107" s="878"/>
      <c r="B107" s="878"/>
      <c r="C107" s="878"/>
      <c r="D107" s="878"/>
      <c r="E107" s="878"/>
      <c r="F107" s="878"/>
      <c r="G107" s="878"/>
      <c r="H107" s="878"/>
      <c r="I107" s="878"/>
      <c r="J107" s="878"/>
    </row>
    <row r="108" spans="1:15">
      <c r="A108" s="878"/>
      <c r="B108" s="878"/>
      <c r="C108" s="878"/>
      <c r="D108" s="878"/>
      <c r="E108" s="878"/>
      <c r="F108" s="878"/>
      <c r="G108" s="878"/>
      <c r="H108" s="878"/>
      <c r="I108" s="878"/>
      <c r="J108" s="878"/>
    </row>
    <row r="109" spans="1:15">
      <c r="A109" s="878"/>
      <c r="B109" s="878"/>
      <c r="C109" s="878"/>
      <c r="D109" s="878"/>
      <c r="E109" s="878"/>
      <c r="F109" s="878"/>
      <c r="G109" s="878"/>
      <c r="H109" s="878"/>
      <c r="I109" s="878"/>
      <c r="J109" s="878"/>
    </row>
    <row r="110" spans="1:15">
      <c r="A110" s="878"/>
      <c r="B110" s="878"/>
      <c r="C110" s="878"/>
      <c r="D110" s="878"/>
      <c r="E110" s="878"/>
      <c r="F110" s="878"/>
      <c r="G110" s="878"/>
      <c r="H110" s="878"/>
      <c r="I110" s="878"/>
      <c r="J110" s="878"/>
    </row>
    <row r="111" spans="1:15">
      <c r="A111" s="878"/>
      <c r="B111" s="878"/>
      <c r="C111" s="878"/>
      <c r="D111" s="878"/>
      <c r="E111" s="878"/>
      <c r="F111" s="878"/>
      <c r="G111" s="878"/>
      <c r="H111" s="878"/>
      <c r="I111" s="878"/>
      <c r="J111" s="878"/>
    </row>
    <row r="112" spans="1:15">
      <c r="A112" s="927"/>
      <c r="B112" s="878"/>
      <c r="C112" s="878"/>
      <c r="D112" s="878"/>
      <c r="E112" s="878"/>
      <c r="F112" s="878"/>
      <c r="G112" s="878"/>
      <c r="H112" s="878"/>
      <c r="I112" s="878"/>
      <c r="J112" s="878"/>
    </row>
    <row r="113" spans="1:10">
      <c r="A113" s="878"/>
      <c r="B113" s="878"/>
      <c r="C113" s="878"/>
      <c r="D113" s="878"/>
      <c r="E113" s="878"/>
      <c r="F113" s="878"/>
      <c r="G113" s="878"/>
      <c r="H113" s="878"/>
      <c r="I113" s="878"/>
      <c r="J113" s="878"/>
    </row>
    <row r="114" spans="1:10">
      <c r="A114" s="878"/>
      <c r="B114" s="878"/>
      <c r="C114" s="878"/>
      <c r="D114" s="878"/>
      <c r="E114" s="878"/>
      <c r="F114" s="878"/>
      <c r="G114" s="878"/>
      <c r="H114" s="878"/>
      <c r="I114" s="878"/>
      <c r="J114" s="878"/>
    </row>
    <row r="115" spans="1:10">
      <c r="A115" s="878"/>
      <c r="B115" s="878"/>
      <c r="C115" s="878"/>
      <c r="D115" s="878"/>
      <c r="E115" s="878"/>
      <c r="F115" s="878"/>
      <c r="G115" s="878"/>
      <c r="H115" s="878"/>
      <c r="I115" s="878"/>
      <c r="J115" s="878"/>
    </row>
    <row r="116" spans="1:10">
      <c r="A116" s="878"/>
      <c r="B116" s="878"/>
      <c r="C116" s="878"/>
      <c r="D116" s="878"/>
      <c r="E116" s="878"/>
      <c r="F116" s="878"/>
      <c r="G116" s="878"/>
      <c r="H116" s="878"/>
      <c r="I116" s="878"/>
      <c r="J116" s="878"/>
    </row>
    <row r="117" spans="1:10">
      <c r="A117" s="878"/>
      <c r="B117" s="878"/>
      <c r="C117" s="878"/>
      <c r="D117" s="878"/>
      <c r="E117" s="878"/>
      <c r="F117" s="878"/>
      <c r="G117" s="878"/>
      <c r="H117" s="878"/>
      <c r="I117" s="878"/>
      <c r="J117" s="878"/>
    </row>
    <row r="118" spans="1:10">
      <c r="A118" s="878"/>
      <c r="B118" s="878"/>
      <c r="C118" s="878"/>
      <c r="D118" s="878"/>
      <c r="E118" s="878"/>
      <c r="F118" s="878"/>
      <c r="G118" s="878"/>
      <c r="H118" s="878"/>
      <c r="I118" s="878"/>
      <c r="J118" s="878"/>
    </row>
    <row r="119" spans="1:10">
      <c r="A119" s="878"/>
      <c r="B119" s="878"/>
      <c r="C119" s="878"/>
      <c r="D119" s="878"/>
      <c r="E119" s="878"/>
      <c r="F119" s="878"/>
      <c r="G119" s="878"/>
      <c r="H119" s="878"/>
      <c r="I119" s="878"/>
      <c r="J119" s="878"/>
    </row>
    <row r="120" spans="1:10">
      <c r="A120" s="878"/>
      <c r="B120" s="878"/>
      <c r="C120" s="878"/>
      <c r="D120" s="878"/>
      <c r="E120" s="878"/>
      <c r="F120" s="878"/>
      <c r="G120" s="878"/>
      <c r="H120" s="878"/>
      <c r="I120" s="878"/>
      <c r="J120" s="878"/>
    </row>
    <row r="121" spans="1:10">
      <c r="A121" s="878"/>
      <c r="B121" s="878"/>
      <c r="C121" s="878"/>
      <c r="D121" s="878"/>
      <c r="E121" s="878"/>
      <c r="F121" s="878"/>
      <c r="G121" s="878"/>
      <c r="H121" s="878"/>
      <c r="I121" s="878"/>
      <c r="J121" s="878"/>
    </row>
    <row r="122" spans="1:10">
      <c r="A122" s="878"/>
      <c r="B122" s="878"/>
      <c r="C122" s="878"/>
      <c r="D122" s="878"/>
      <c r="E122" s="878"/>
      <c r="F122" s="878"/>
      <c r="G122" s="878"/>
      <c r="H122" s="878"/>
      <c r="I122" s="878"/>
      <c r="J122" s="878"/>
    </row>
    <row r="123" spans="1:10">
      <c r="A123" s="878"/>
      <c r="B123" s="878"/>
      <c r="C123" s="878"/>
      <c r="D123" s="878"/>
      <c r="E123" s="878"/>
      <c r="F123" s="878"/>
      <c r="G123" s="878"/>
      <c r="H123" s="878"/>
      <c r="I123" s="878"/>
      <c r="J123" s="878"/>
    </row>
    <row r="124" spans="1:10">
      <c r="A124" s="878"/>
      <c r="B124" s="878"/>
      <c r="C124" s="878"/>
      <c r="D124" s="878"/>
      <c r="E124" s="878"/>
      <c r="F124" s="878"/>
      <c r="G124" s="878"/>
      <c r="H124" s="878"/>
      <c r="I124" s="878"/>
      <c r="J124" s="878"/>
    </row>
    <row r="125" spans="1:10">
      <c r="A125" s="878"/>
      <c r="B125" s="878"/>
      <c r="C125" s="878"/>
      <c r="D125" s="878"/>
      <c r="E125" s="878"/>
      <c r="F125" s="878"/>
      <c r="G125" s="878"/>
      <c r="H125" s="878"/>
      <c r="I125" s="878"/>
      <c r="J125" s="878"/>
    </row>
    <row r="126" spans="1:10" s="558" customFormat="1" ht="59.25" customHeight="1">
      <c r="A126" s="2482" t="s">
        <v>768</v>
      </c>
      <c r="B126" s="2482"/>
      <c r="C126" s="2482"/>
      <c r="D126" s="2482"/>
      <c r="E126" s="2482"/>
      <c r="F126" s="2482"/>
      <c r="G126" s="2482"/>
      <c r="H126" s="2482"/>
      <c r="I126" s="2482"/>
      <c r="J126" s="2482"/>
    </row>
    <row r="127" spans="1:10" s="1013" customFormat="1" ht="22.5" customHeight="1">
      <c r="A127" s="875"/>
      <c r="B127" s="499"/>
      <c r="C127" s="499"/>
      <c r="D127" s="499"/>
      <c r="E127" s="499"/>
      <c r="F127" s="499"/>
      <c r="G127" s="499"/>
      <c r="H127" s="499"/>
      <c r="I127" s="499"/>
      <c r="J127" s="499"/>
    </row>
    <row r="128" spans="1:10" s="1015" customFormat="1" ht="18.75" customHeight="1">
      <c r="A128" s="1014" t="s">
        <v>769</v>
      </c>
      <c r="B128" s="1013"/>
      <c r="C128" s="1013"/>
      <c r="D128" s="1013"/>
      <c r="E128" s="1013"/>
      <c r="F128" s="1013"/>
      <c r="G128" s="1013"/>
      <c r="H128" s="1013"/>
      <c r="I128" s="1013"/>
      <c r="J128" s="1013"/>
    </row>
    <row r="129" spans="1:10" s="1016" customFormat="1" ht="12.75" customHeight="1">
      <c r="A129" s="1015"/>
      <c r="B129" s="1015"/>
      <c r="C129" s="1015"/>
      <c r="D129" s="1015"/>
      <c r="E129" s="1015"/>
      <c r="F129" s="1015"/>
      <c r="G129" s="1015"/>
      <c r="H129" s="1015"/>
      <c r="I129" s="1015"/>
      <c r="J129" s="1015"/>
    </row>
    <row r="130" spans="1:10" s="1020" customFormat="1" ht="12.75" customHeight="1">
      <c r="A130" s="1017"/>
      <c r="B130" s="880" t="s">
        <v>368</v>
      </c>
      <c r="C130" s="1018" t="s">
        <v>369</v>
      </c>
      <c r="D130" s="1018" t="s">
        <v>370</v>
      </c>
      <c r="E130" s="1019" t="s">
        <v>371</v>
      </c>
      <c r="F130" s="1018" t="s">
        <v>368</v>
      </c>
      <c r="G130" s="1019" t="s">
        <v>369</v>
      </c>
      <c r="H130" s="1019" t="s">
        <v>770</v>
      </c>
      <c r="I130" s="1019" t="s">
        <v>371</v>
      </c>
      <c r="J130" s="1019" t="s">
        <v>368</v>
      </c>
    </row>
    <row r="131" spans="1:10" s="1020" customFormat="1" ht="12.75" customHeight="1">
      <c r="A131" s="1021" t="s">
        <v>281</v>
      </c>
      <c r="B131" s="884" t="s">
        <v>322</v>
      </c>
      <c r="C131" s="1022" t="s">
        <v>322</v>
      </c>
      <c r="D131" s="1022" t="s">
        <v>322</v>
      </c>
      <c r="E131" s="1023" t="s">
        <v>322</v>
      </c>
      <c r="F131" s="1023" t="s">
        <v>323</v>
      </c>
      <c r="G131" s="1023" t="s">
        <v>323</v>
      </c>
      <c r="H131" s="1023" t="s">
        <v>323</v>
      </c>
      <c r="I131" s="1023" t="s">
        <v>323</v>
      </c>
      <c r="J131" s="1023" t="s">
        <v>324</v>
      </c>
    </row>
    <row r="132" spans="1:10" s="1020" customFormat="1" ht="12" customHeight="1">
      <c r="A132" s="1024" t="s">
        <v>191</v>
      </c>
      <c r="B132" s="1025">
        <v>-208.12904</v>
      </c>
      <c r="C132" s="1026">
        <v>-259.57026000000002</v>
      </c>
      <c r="D132" s="1026">
        <v>-253.31778</v>
      </c>
      <c r="E132" s="1027">
        <v>-268</v>
      </c>
      <c r="F132" s="1027">
        <v>-282</v>
      </c>
      <c r="G132" s="1027">
        <v>-272</v>
      </c>
      <c r="H132" s="1027">
        <v>-290</v>
      </c>
      <c r="I132" s="1027">
        <v>-262</v>
      </c>
      <c r="J132" s="1027">
        <v>-270</v>
      </c>
    </row>
    <row r="133" spans="1:10" s="1020" customFormat="1" ht="12" customHeight="1">
      <c r="A133" s="1028" t="s">
        <v>511</v>
      </c>
      <c r="B133" s="1029">
        <v>-408.98856999999998</v>
      </c>
      <c r="C133" s="1030">
        <v>-427.56628999999998</v>
      </c>
      <c r="D133" s="1030">
        <v>-408.59125999999998</v>
      </c>
      <c r="E133" s="1031">
        <v>-386</v>
      </c>
      <c r="F133" s="1031">
        <v>-381</v>
      </c>
      <c r="G133" s="1031">
        <v>-360</v>
      </c>
      <c r="H133" s="1031">
        <v>-347</v>
      </c>
      <c r="I133" s="1031">
        <v>-349</v>
      </c>
      <c r="J133" s="1031">
        <v>-364</v>
      </c>
    </row>
    <row r="134" spans="1:10" s="1020" customFormat="1" ht="12" customHeight="1">
      <c r="A134" s="1032" t="s">
        <v>512</v>
      </c>
      <c r="B134" s="1033"/>
      <c r="C134" s="1034"/>
      <c r="D134" s="1034"/>
      <c r="E134" s="1035"/>
      <c r="F134" s="1035"/>
      <c r="G134" s="1035"/>
      <c r="H134" s="1035"/>
      <c r="I134" s="1035"/>
      <c r="J134" s="1035"/>
    </row>
    <row r="135" spans="1:10" s="1037" customFormat="1" ht="12" customHeight="1">
      <c r="A135" s="1036" t="s">
        <v>696</v>
      </c>
      <c r="B135" s="1033">
        <v>-181.84018887939999</v>
      </c>
      <c r="C135" s="1034">
        <v>-211.2641618294</v>
      </c>
      <c r="D135" s="1034">
        <v>-252.6602958556</v>
      </c>
      <c r="E135" s="1035">
        <v>-230</v>
      </c>
      <c r="F135" s="1035">
        <v>-225</v>
      </c>
      <c r="G135" s="1035">
        <v>-129</v>
      </c>
      <c r="H135" s="1035">
        <v>-128</v>
      </c>
      <c r="I135" s="1035">
        <v>-137</v>
      </c>
      <c r="J135" s="1035">
        <v>-135</v>
      </c>
    </row>
    <row r="136" spans="1:10" s="1037" customFormat="1" ht="12" customHeight="1">
      <c r="A136" s="1036" t="s">
        <v>697</v>
      </c>
      <c r="B136" s="1033">
        <v>-159.18310302499998</v>
      </c>
      <c r="C136" s="1034">
        <v>-225.60028705799999</v>
      </c>
      <c r="D136" s="1034">
        <v>-273.31073126310002</v>
      </c>
      <c r="E136" s="1035">
        <v>-271</v>
      </c>
      <c r="F136" s="1035">
        <v>-331</v>
      </c>
      <c r="G136" s="1035">
        <v>-266</v>
      </c>
      <c r="H136" s="1035">
        <v>-275</v>
      </c>
      <c r="I136" s="1035">
        <v>-303</v>
      </c>
      <c r="J136" s="1035">
        <v>-289</v>
      </c>
    </row>
    <row r="137" spans="1:10" s="1037" customFormat="1" ht="12" customHeight="1">
      <c r="A137" s="1036" t="s">
        <v>698</v>
      </c>
      <c r="B137" s="1033">
        <v>-2804.5010375472002</v>
      </c>
      <c r="C137" s="1034">
        <v>-2546.9524344874003</v>
      </c>
      <c r="D137" s="1034">
        <v>-1962.2864632515</v>
      </c>
      <c r="E137" s="1035">
        <v>-1253</v>
      </c>
      <c r="F137" s="1035">
        <v>-823</v>
      </c>
      <c r="G137" s="1035">
        <v>-662</v>
      </c>
      <c r="H137" s="1035">
        <v>-728</v>
      </c>
      <c r="I137" s="1035">
        <v>-828</v>
      </c>
      <c r="J137" s="1035">
        <v>-791</v>
      </c>
    </row>
    <row r="138" spans="1:10" s="1037" customFormat="1" ht="12" customHeight="1">
      <c r="A138" s="1036" t="s">
        <v>699</v>
      </c>
      <c r="B138" s="1033">
        <v>-540.43659602219998</v>
      </c>
      <c r="C138" s="1034">
        <v>-364.58120758040002</v>
      </c>
      <c r="D138" s="1034">
        <v>-372.28250266660001</v>
      </c>
      <c r="E138" s="1035">
        <v>-446</v>
      </c>
      <c r="F138" s="1035">
        <v>-243</v>
      </c>
      <c r="G138" s="1035">
        <v>-125</v>
      </c>
      <c r="H138" s="1035">
        <v>-95</v>
      </c>
      <c r="I138" s="1035">
        <v>-95</v>
      </c>
      <c r="J138" s="1035">
        <v>-35</v>
      </c>
    </row>
    <row r="139" spans="1:10" s="1037" customFormat="1" ht="12" customHeight="1">
      <c r="A139" s="1036" t="s">
        <v>700</v>
      </c>
      <c r="B139" s="1033">
        <v>-178.65491124990001</v>
      </c>
      <c r="C139" s="1034">
        <v>-173.20060341999999</v>
      </c>
      <c r="D139" s="1034">
        <v>-178.15623962000001</v>
      </c>
      <c r="E139" s="1035">
        <v>-162</v>
      </c>
      <c r="F139" s="1035">
        <v>-160</v>
      </c>
      <c r="G139" s="1035">
        <v>-169</v>
      </c>
      <c r="H139" s="1035">
        <v>-179</v>
      </c>
      <c r="I139" s="1035">
        <v>-183</v>
      </c>
      <c r="J139" s="1035">
        <v>-196</v>
      </c>
    </row>
    <row r="140" spans="1:10" s="1037" customFormat="1" ht="12" customHeight="1">
      <c r="A140" s="1036" t="s">
        <v>701</v>
      </c>
      <c r="B140" s="1033">
        <v>-110.60748657319799</v>
      </c>
      <c r="C140" s="1034">
        <v>-95.180705845498906</v>
      </c>
      <c r="D140" s="1034">
        <v>-112.357</v>
      </c>
      <c r="E140" s="1035">
        <v>-81</v>
      </c>
      <c r="F140" s="1035">
        <v>-78</v>
      </c>
      <c r="G140" s="1035">
        <v>-75</v>
      </c>
      <c r="H140" s="1035">
        <v>-57</v>
      </c>
      <c r="I140" s="1035">
        <v>-53</v>
      </c>
      <c r="J140" s="1035">
        <v>-59</v>
      </c>
    </row>
    <row r="141" spans="1:10" s="1037" customFormat="1" ht="12" customHeight="1">
      <c r="A141" s="914" t="s">
        <v>225</v>
      </c>
      <c r="B141" s="685">
        <v>-6.5869999999999997</v>
      </c>
      <c r="C141" s="686">
        <v>-2.6000419999999997</v>
      </c>
      <c r="D141" s="686">
        <v>-2.7549999999999999</v>
      </c>
      <c r="E141" s="686">
        <v>-3</v>
      </c>
      <c r="F141" s="686">
        <v>-3</v>
      </c>
      <c r="G141" s="997">
        <v>0</v>
      </c>
      <c r="H141" s="997">
        <v>0</v>
      </c>
      <c r="I141" s="997">
        <v>0</v>
      </c>
      <c r="J141" s="997">
        <v>0</v>
      </c>
    </row>
    <row r="142" spans="1:10" s="1038" customFormat="1" ht="12" customHeight="1">
      <c r="A142" s="695" t="s">
        <v>771</v>
      </c>
      <c r="B142" s="685">
        <v>110.861</v>
      </c>
      <c r="C142" s="997">
        <v>98.607738060000003</v>
      </c>
      <c r="D142" s="997">
        <v>0</v>
      </c>
      <c r="E142" s="997">
        <v>0</v>
      </c>
      <c r="F142" s="997">
        <v>0</v>
      </c>
      <c r="G142" s="997">
        <v>0</v>
      </c>
      <c r="H142" s="997">
        <v>0</v>
      </c>
      <c r="I142" s="997">
        <v>0</v>
      </c>
      <c r="J142" s="997">
        <v>0</v>
      </c>
    </row>
    <row r="143" spans="1:10" s="437" customFormat="1" ht="12" customHeight="1">
      <c r="A143" s="1039" t="s">
        <v>703</v>
      </c>
      <c r="B143" s="1040">
        <v>-4488.0669332968982</v>
      </c>
      <c r="C143" s="1041">
        <v>-4207.9082541606995</v>
      </c>
      <c r="D143" s="1041">
        <v>-3815.7172726568006</v>
      </c>
      <c r="E143" s="1041">
        <v>-3100</v>
      </c>
      <c r="F143" s="1041">
        <v>-2527</v>
      </c>
      <c r="G143" s="1041">
        <v>-2058</v>
      </c>
      <c r="H143" s="1041">
        <v>-2099</v>
      </c>
      <c r="I143" s="1041">
        <v>-2210</v>
      </c>
      <c r="J143" s="1041">
        <v>-2139</v>
      </c>
    </row>
    <row r="144" spans="1:10" s="1013" customFormat="1" ht="22.5" customHeight="1">
      <c r="A144" s="437"/>
      <c r="B144" s="542"/>
      <c r="C144" s="542"/>
      <c r="D144" s="437"/>
      <c r="E144" s="437"/>
      <c r="F144" s="437"/>
      <c r="G144" s="437"/>
      <c r="H144" s="437"/>
      <c r="I144" s="437"/>
      <c r="J144" s="437"/>
    </row>
    <row r="145" spans="1:10" s="1015" customFormat="1" ht="18.75" customHeight="1">
      <c r="A145" s="1014" t="s">
        <v>772</v>
      </c>
      <c r="B145" s="1013"/>
      <c r="C145" s="1013"/>
      <c r="D145" s="1013"/>
      <c r="E145" s="1013"/>
      <c r="F145" s="1013"/>
      <c r="G145" s="1013"/>
      <c r="H145" s="1013"/>
      <c r="I145" s="1013"/>
      <c r="J145" s="1013"/>
    </row>
    <row r="146" spans="1:10" s="1015" customFormat="1" ht="12.75" customHeight="1"/>
    <row r="147" spans="1:10" s="1020" customFormat="1" ht="12.75" customHeight="1">
      <c r="A147" s="1015"/>
      <c r="B147" s="880" t="s">
        <v>368</v>
      </c>
      <c r="C147" s="1018" t="s">
        <v>369</v>
      </c>
      <c r="D147" s="1019" t="s">
        <v>770</v>
      </c>
      <c r="E147" s="1018" t="s">
        <v>371</v>
      </c>
      <c r="F147" s="1018" t="s">
        <v>368</v>
      </c>
      <c r="G147" s="1019" t="s">
        <v>369</v>
      </c>
      <c r="H147" s="1019" t="s">
        <v>770</v>
      </c>
      <c r="I147" s="1019" t="s">
        <v>371</v>
      </c>
      <c r="J147" s="1018" t="s">
        <v>368</v>
      </c>
    </row>
    <row r="148" spans="1:10" s="1020" customFormat="1" ht="12.75" customHeight="1">
      <c r="A148" s="1021" t="s">
        <v>281</v>
      </c>
      <c r="B148" s="884" t="s">
        <v>322</v>
      </c>
      <c r="C148" s="1022" t="s">
        <v>322</v>
      </c>
      <c r="D148" s="1023" t="s">
        <v>322</v>
      </c>
      <c r="E148" s="1022" t="s">
        <v>322</v>
      </c>
      <c r="F148" s="1023" t="s">
        <v>323</v>
      </c>
      <c r="G148" s="1023" t="s">
        <v>323</v>
      </c>
      <c r="H148" s="1023" t="s">
        <v>323</v>
      </c>
      <c r="I148" s="1023" t="s">
        <v>323</v>
      </c>
      <c r="J148" s="1023" t="s">
        <v>324</v>
      </c>
    </row>
    <row r="149" spans="1:10" s="1020" customFormat="1" ht="12" customHeight="1">
      <c r="A149" s="1024" t="s">
        <v>671</v>
      </c>
      <c r="B149" s="1025">
        <v>-332.14262624000003</v>
      </c>
      <c r="C149" s="1026">
        <v>-383.28327036999997</v>
      </c>
      <c r="D149" s="1026">
        <v>-387.74623308999998</v>
      </c>
      <c r="E149" s="1027">
        <v>-400.09443392999998</v>
      </c>
      <c r="F149" s="1027">
        <v>-403</v>
      </c>
      <c r="G149" s="1027">
        <v>-405</v>
      </c>
      <c r="H149" s="1027">
        <v>-421</v>
      </c>
      <c r="I149" s="1027">
        <v>-404</v>
      </c>
      <c r="J149" s="1027">
        <v>-441</v>
      </c>
    </row>
    <row r="150" spans="1:10" s="1020" customFormat="1" ht="12" customHeight="1">
      <c r="A150" s="1028" t="s">
        <v>709</v>
      </c>
      <c r="B150" s="1033">
        <v>-2321.8993710129998</v>
      </c>
      <c r="C150" s="1034">
        <v>-2022.9363153548002</v>
      </c>
      <c r="D150" s="1034">
        <v>-1626.6258441253999</v>
      </c>
      <c r="E150" s="1035">
        <v>-1071.7232373144</v>
      </c>
      <c r="F150" s="1035">
        <v>-727</v>
      </c>
      <c r="G150" s="1035">
        <v>-661</v>
      </c>
      <c r="H150" s="1035">
        <v>-744</v>
      </c>
      <c r="I150" s="1035">
        <v>-841</v>
      </c>
      <c r="J150" s="1035">
        <v>-835</v>
      </c>
    </row>
    <row r="151" spans="1:10" s="1020" customFormat="1" ht="12" customHeight="1">
      <c r="A151" s="1032" t="s">
        <v>673</v>
      </c>
      <c r="B151" s="1033">
        <v>-80.681128325700001</v>
      </c>
      <c r="C151" s="1034">
        <v>-90.625987595360002</v>
      </c>
      <c r="D151" s="1034">
        <v>-96.530389515500005</v>
      </c>
      <c r="E151" s="1035">
        <v>-88.589394754699995</v>
      </c>
      <c r="F151" s="1035">
        <v>-88</v>
      </c>
      <c r="G151" s="1035">
        <v>-81</v>
      </c>
      <c r="H151" s="1035">
        <v>-84</v>
      </c>
      <c r="I151" s="1035">
        <v>-87</v>
      </c>
      <c r="J151" s="1035">
        <v>-85</v>
      </c>
    </row>
    <row r="152" spans="1:10" s="1037" customFormat="1" ht="12" customHeight="1">
      <c r="A152" s="1032" t="s">
        <v>710</v>
      </c>
      <c r="B152" s="1033">
        <v>-239.1752525743</v>
      </c>
      <c r="C152" s="1034">
        <v>-317.92753327229997</v>
      </c>
      <c r="D152" s="1034">
        <v>-346.55711576940001</v>
      </c>
      <c r="E152" s="1035">
        <v>-371.38096784152998</v>
      </c>
      <c r="F152" s="1035">
        <v>-397</v>
      </c>
      <c r="G152" s="1035">
        <v>-364</v>
      </c>
      <c r="H152" s="1035">
        <v>-345</v>
      </c>
      <c r="I152" s="1035">
        <v>-347</v>
      </c>
      <c r="J152" s="1035">
        <v>-330</v>
      </c>
    </row>
    <row r="153" spans="1:10" s="1037" customFormat="1" ht="12" customHeight="1">
      <c r="A153" s="1032" t="s">
        <v>675</v>
      </c>
      <c r="B153" s="1033">
        <v>-127.35699340230001</v>
      </c>
      <c r="C153" s="1034">
        <v>-141.52586082558</v>
      </c>
      <c r="D153" s="1034">
        <v>-153.55869240339999</v>
      </c>
      <c r="E153" s="1035">
        <v>-143.88564493269999</v>
      </c>
      <c r="F153" s="1035">
        <v>-159</v>
      </c>
      <c r="G153" s="1035">
        <v>-132</v>
      </c>
      <c r="H153" s="1035">
        <v>-131</v>
      </c>
      <c r="I153" s="1035">
        <v>-145</v>
      </c>
      <c r="J153" s="1035">
        <v>-133</v>
      </c>
    </row>
    <row r="154" spans="1:10" s="1037" customFormat="1" ht="12" customHeight="1">
      <c r="A154" s="1032" t="s">
        <v>676</v>
      </c>
      <c r="B154" s="1033">
        <v>-138.14967802929999</v>
      </c>
      <c r="C154" s="1034">
        <v>-149.86939081022999</v>
      </c>
      <c r="D154" s="1034">
        <v>-174.64731908339999</v>
      </c>
      <c r="E154" s="1035">
        <v>-173.41739421520001</v>
      </c>
      <c r="F154" s="1035">
        <v>-174</v>
      </c>
      <c r="G154" s="1035">
        <v>-88</v>
      </c>
      <c r="H154" s="1035">
        <v>-97</v>
      </c>
      <c r="I154" s="1035">
        <v>-91</v>
      </c>
      <c r="J154" s="1035">
        <v>-108</v>
      </c>
    </row>
    <row r="155" spans="1:10" s="1037" customFormat="1" ht="12" customHeight="1">
      <c r="A155" s="1032" t="s">
        <v>220</v>
      </c>
      <c r="B155" s="1033">
        <v>-1174.848727628</v>
      </c>
      <c r="C155" s="1034">
        <v>-988.31725813809999</v>
      </c>
      <c r="D155" s="1034">
        <v>-786.74131619699995</v>
      </c>
      <c r="E155" s="1035">
        <v>-634.17532138839999</v>
      </c>
      <c r="F155" s="1035">
        <v>-368</v>
      </c>
      <c r="G155" s="1035">
        <v>-143</v>
      </c>
      <c r="H155" s="1035">
        <v>-93</v>
      </c>
      <c r="I155" s="1035">
        <v>-99</v>
      </c>
      <c r="J155" s="1035">
        <v>-2</v>
      </c>
    </row>
    <row r="156" spans="1:10" s="1037" customFormat="1" ht="12" customHeight="1">
      <c r="A156" s="1032" t="s">
        <v>711</v>
      </c>
      <c r="B156" s="1033">
        <v>-53.4375749664</v>
      </c>
      <c r="C156" s="1034">
        <v>-59.168469053199999</v>
      </c>
      <c r="D156" s="1034">
        <v>-78.919619113699994</v>
      </c>
      <c r="E156" s="1035">
        <v>-62.534183199599994</v>
      </c>
      <c r="F156" s="1035">
        <v>-50</v>
      </c>
      <c r="G156" s="1035">
        <v>-45</v>
      </c>
      <c r="H156" s="1035">
        <v>-38</v>
      </c>
      <c r="I156" s="1035">
        <v>-44</v>
      </c>
      <c r="J156" s="1035">
        <v>-42</v>
      </c>
    </row>
    <row r="157" spans="1:10" s="1037" customFormat="1" ht="12" customHeight="1">
      <c r="A157" s="1032" t="s">
        <v>679</v>
      </c>
      <c r="B157" s="1033">
        <v>-68.291869830400003</v>
      </c>
      <c r="C157" s="1034">
        <v>-74.464230692699999</v>
      </c>
      <c r="D157" s="1034">
        <v>-77.459453845200002</v>
      </c>
      <c r="E157" s="1035">
        <v>-76.787637861900009</v>
      </c>
      <c r="F157" s="1035">
        <v>-80</v>
      </c>
      <c r="G157" s="1035">
        <v>-86</v>
      </c>
      <c r="H157" s="1035">
        <v>-76</v>
      </c>
      <c r="I157" s="1035">
        <v>-74</v>
      </c>
      <c r="J157" s="1035">
        <v>-80</v>
      </c>
    </row>
    <row r="158" spans="1:10" s="1037" customFormat="1" ht="12" customHeight="1">
      <c r="A158" s="1032" t="s">
        <v>680</v>
      </c>
      <c r="B158" s="1033">
        <v>-37.124375463</v>
      </c>
      <c r="C158" s="1034">
        <v>-51.279816161600003</v>
      </c>
      <c r="D158" s="1034">
        <v>-57.994353594800003</v>
      </c>
      <c r="E158" s="1035">
        <v>-45.711100964400003</v>
      </c>
      <c r="F158" s="1035">
        <v>-26</v>
      </c>
      <c r="G158" s="1035">
        <v>-14</v>
      </c>
      <c r="H158" s="1035">
        <v>-12</v>
      </c>
      <c r="I158" s="1035">
        <v>-15</v>
      </c>
      <c r="J158" s="1035">
        <v>-13</v>
      </c>
    </row>
    <row r="159" spans="1:10" s="1037" customFormat="1" ht="12" customHeight="1">
      <c r="A159" s="1032" t="s">
        <v>681</v>
      </c>
      <c r="B159" s="1033">
        <v>-4.5965110080000002</v>
      </c>
      <c r="C159" s="1034">
        <v>-6.9832337070000001</v>
      </c>
      <c r="D159" s="1034">
        <v>-8.2304954344999999</v>
      </c>
      <c r="E159" s="1035">
        <v>-11.721417344300001</v>
      </c>
      <c r="F159" s="1035">
        <v>-14</v>
      </c>
      <c r="G159" s="1035">
        <v>-16</v>
      </c>
      <c r="H159" s="1035">
        <v>-16</v>
      </c>
      <c r="I159" s="1035">
        <v>-18.600000000000001</v>
      </c>
      <c r="J159" s="1035">
        <v>-18</v>
      </c>
    </row>
    <row r="160" spans="1:10" s="1037" customFormat="1" ht="12" customHeight="1">
      <c r="A160" s="1032" t="s">
        <v>682</v>
      </c>
      <c r="B160" s="1033">
        <v>-6.2885645559999999</v>
      </c>
      <c r="C160" s="1034">
        <v>-6.3172191417999999</v>
      </c>
      <c r="D160" s="1034">
        <v>-6.8031628100999999</v>
      </c>
      <c r="E160" s="1035">
        <v>-7.0287352085999997</v>
      </c>
      <c r="F160" s="1035">
        <v>-15</v>
      </c>
      <c r="G160" s="1035">
        <v>-12</v>
      </c>
      <c r="H160" s="1035">
        <v>-11</v>
      </c>
      <c r="I160" s="1035">
        <v>-9</v>
      </c>
      <c r="J160" s="1035">
        <v>-10</v>
      </c>
    </row>
    <row r="161" spans="1:11" s="1037" customFormat="1" ht="12" customHeight="1">
      <c r="A161" s="1032" t="s">
        <v>683</v>
      </c>
      <c r="B161" s="1033">
        <v>-6.2377036499000003</v>
      </c>
      <c r="C161" s="1034">
        <v>-6.5771288836000004</v>
      </c>
      <c r="D161" s="1034">
        <v>-7.8916521900000003</v>
      </c>
      <c r="E161" s="1035">
        <v>-8.1014912878000001</v>
      </c>
      <c r="F161" s="1035">
        <v>-8</v>
      </c>
      <c r="G161" s="1035">
        <v>-6</v>
      </c>
      <c r="H161" s="1035">
        <v>-10</v>
      </c>
      <c r="I161" s="1035">
        <v>-8</v>
      </c>
      <c r="J161" s="1035">
        <v>-9</v>
      </c>
    </row>
    <row r="162" spans="1:11" s="1037" customFormat="1" ht="12" customHeight="1">
      <c r="A162" s="1042" t="s">
        <v>685</v>
      </c>
      <c r="B162" s="1033">
        <v>-8.5977406340000009</v>
      </c>
      <c r="C162" s="1034">
        <v>-7.2428690420000006</v>
      </c>
      <c r="D162" s="1034">
        <v>-6.0090609454999999</v>
      </c>
      <c r="E162" s="1035">
        <v>-4.7759290410000004</v>
      </c>
      <c r="F162" s="1035">
        <v>-18</v>
      </c>
      <c r="G162" s="1035">
        <v>-5</v>
      </c>
      <c r="H162" s="1043">
        <v>-21</v>
      </c>
      <c r="I162" s="1043">
        <v>-27.6</v>
      </c>
      <c r="J162" s="1043">
        <v>-33</v>
      </c>
    </row>
    <row r="163" spans="1:11" s="1037" customFormat="1" ht="12" customHeight="1">
      <c r="A163" s="1024" t="s">
        <v>686</v>
      </c>
      <c r="B163" s="1025">
        <v>-4598.8281173202995</v>
      </c>
      <c r="C163" s="1026">
        <v>-4306.5185830482706</v>
      </c>
      <c r="D163" s="1026">
        <v>-3815.7147081178996</v>
      </c>
      <c r="E163" s="1027">
        <v>-3099.9268892845298</v>
      </c>
      <c r="F163" s="1027">
        <v>-2527</v>
      </c>
      <c r="G163" s="1027">
        <v>-2058</v>
      </c>
      <c r="H163" s="1027">
        <v>-2099</v>
      </c>
      <c r="I163" s="1027">
        <v>-2210.1999999999998</v>
      </c>
      <c r="J163" s="1027">
        <v>-2139</v>
      </c>
    </row>
    <row r="164" spans="1:11" s="1037" customFormat="1" ht="12" customHeight="1">
      <c r="A164" s="1032" t="s">
        <v>712</v>
      </c>
      <c r="B164" s="1033">
        <v>0</v>
      </c>
      <c r="C164" s="1034">
        <v>0</v>
      </c>
      <c r="D164" s="1034">
        <v>0</v>
      </c>
      <c r="E164" s="1035">
        <v>0</v>
      </c>
      <c r="F164" s="1035">
        <v>0</v>
      </c>
      <c r="G164" s="1035">
        <v>0</v>
      </c>
      <c r="H164" s="1035">
        <v>0</v>
      </c>
      <c r="I164" s="1035">
        <v>0</v>
      </c>
      <c r="J164" s="1035">
        <v>0</v>
      </c>
    </row>
    <row r="165" spans="1:11" s="1038" customFormat="1" ht="12" customHeight="1">
      <c r="A165" s="695" t="s">
        <v>771</v>
      </c>
      <c r="B165" s="685">
        <v>110.86074261989999</v>
      </c>
      <c r="C165" s="997">
        <v>98.607738060000003</v>
      </c>
      <c r="D165" s="997">
        <v>0</v>
      </c>
      <c r="E165" s="997">
        <v>0</v>
      </c>
      <c r="F165" s="997">
        <v>0</v>
      </c>
      <c r="G165" s="997">
        <v>0</v>
      </c>
      <c r="H165" s="997">
        <v>0</v>
      </c>
      <c r="I165" s="997">
        <v>0</v>
      </c>
      <c r="J165" s="997">
        <v>0</v>
      </c>
      <c r="K165" s="1044"/>
    </row>
    <row r="166" spans="1:11" s="1048" customFormat="1" ht="12" customHeight="1">
      <c r="A166" s="1039" t="s">
        <v>703</v>
      </c>
      <c r="B166" s="1045">
        <v>-4487.9673747003999</v>
      </c>
      <c r="C166" s="1046">
        <v>-4207.9108449882706</v>
      </c>
      <c r="D166" s="1046">
        <v>-3815.7147081178996</v>
      </c>
      <c r="E166" s="1046">
        <v>-3099.9268892845298</v>
      </c>
      <c r="F166" s="1046">
        <v>-2527</v>
      </c>
      <c r="G166" s="1047">
        <v>-2058</v>
      </c>
      <c r="H166" s="1047">
        <v>-2099</v>
      </c>
      <c r="I166" s="1047">
        <v>-2210.1999999999998</v>
      </c>
      <c r="J166" s="1047">
        <v>-2139</v>
      </c>
    </row>
    <row r="167" spans="1:11" s="1050" customFormat="1" ht="9" customHeight="1">
      <c r="A167" s="1048"/>
      <c r="B167" s="1049"/>
      <c r="C167" s="1048"/>
      <c r="D167" s="1048"/>
      <c r="E167" s="1048"/>
      <c r="F167" s="1048"/>
      <c r="G167" s="1048"/>
      <c r="H167" s="1048"/>
      <c r="I167" s="1048"/>
      <c r="J167" s="1048"/>
    </row>
    <row r="168" spans="1:11" s="1051" customFormat="1" ht="22.7" customHeight="1">
      <c r="A168" s="2499" t="s">
        <v>773</v>
      </c>
      <c r="B168" s="2499"/>
      <c r="C168" s="2499"/>
      <c r="D168" s="2499"/>
      <c r="E168" s="2499"/>
      <c r="F168" s="2499"/>
      <c r="G168" s="2499"/>
      <c r="H168" s="2499"/>
      <c r="I168" s="2499"/>
      <c r="J168" s="2499"/>
    </row>
  </sheetData>
  <mergeCells count="23">
    <mergeCell ref="A98:J98"/>
    <mergeCell ref="K99:O99"/>
    <mergeCell ref="A100:J100"/>
    <mergeCell ref="A126:J126"/>
    <mergeCell ref="A168:J168"/>
    <mergeCell ref="A85:J85"/>
    <mergeCell ref="B37:D37"/>
    <mergeCell ref="E37:G37"/>
    <mergeCell ref="H37:J37"/>
    <mergeCell ref="B38:D38"/>
    <mergeCell ref="E38:G38"/>
    <mergeCell ref="H38:J38"/>
    <mergeCell ref="B39:D39"/>
    <mergeCell ref="E39:G39"/>
    <mergeCell ref="H39:J39"/>
    <mergeCell ref="A62:E62"/>
    <mergeCell ref="A83:J83"/>
    <mergeCell ref="A35:J35"/>
    <mergeCell ref="A19:J19"/>
    <mergeCell ref="A20:J20"/>
    <mergeCell ref="A22:J22"/>
    <mergeCell ref="A24:J24"/>
    <mergeCell ref="A32:J32"/>
  </mergeCells>
  <pageMargins left="0.70866141732283472" right="0.70866141732283472" top="0.6692913385826772" bottom="0.39370078740157483" header="0.51181102362204722" footer="0.51181102362204722"/>
  <pageSetup paperSize="9" scale="95" fitToHeight="0" orientation="portrait" verticalDpi="0" r:id="rId1"/>
  <headerFooter>
    <oddHeader>&amp;C&amp;"Arial,Normal"&amp;8CHAPTER 1&amp;R&amp;"Arial,Normal"&amp;8FINANCIAL RESULTS DNB GROUP&amp;L&amp;"Arial"&amp;8FACT BOOK DNB - 4Q16</oddHeader>
  </headerFooter>
  <rowBreaks count="3" manualBreakCount="3">
    <brk id="33" max="9" man="1"/>
    <brk id="83" max="9" man="1"/>
    <brk id="126"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9"/>
  <sheetViews>
    <sheetView showGridLines="0" zoomScale="140" zoomScaleNormal="140" zoomScaleSheetLayoutView="90" workbookViewId="0"/>
  </sheetViews>
  <sheetFormatPr baseColWidth="10" defaultColWidth="10.85546875" defaultRowHeight="22.5" customHeight="1"/>
  <cols>
    <col min="1" max="1" width="35.28515625" style="437" customWidth="1"/>
    <col min="2" max="9" width="6.28515625" style="437" customWidth="1"/>
    <col min="10" max="10" width="6.42578125" style="437" customWidth="1"/>
    <col min="11" max="11" width="3.7109375" style="437" bestFit="1" customWidth="1"/>
    <col min="12" max="12" width="17.85546875" style="437" customWidth="1"/>
    <col min="13" max="13" width="10.5703125" style="437" customWidth="1"/>
    <col min="14" max="14" width="10.7109375" style="437" customWidth="1"/>
    <col min="15" max="16384" width="10.85546875" style="437"/>
  </cols>
  <sheetData>
    <row r="1" spans="1:15" s="97" customFormat="1" ht="22.5" customHeight="1">
      <c r="A1" s="498"/>
      <c r="B1" s="499"/>
      <c r="C1" s="499"/>
      <c r="D1" s="499"/>
      <c r="E1" s="499"/>
      <c r="F1" s="499"/>
      <c r="G1" s="499"/>
      <c r="H1" s="499"/>
      <c r="I1" s="499"/>
      <c r="J1" s="499"/>
    </row>
    <row r="2" spans="1:15" s="99" customFormat="1" ht="34.5" customHeight="1">
      <c r="A2" s="2468" t="s">
        <v>774</v>
      </c>
      <c r="B2" s="2468"/>
      <c r="C2" s="2468"/>
      <c r="D2" s="2468"/>
      <c r="E2" s="2468"/>
      <c r="F2" s="2468"/>
      <c r="G2" s="2468"/>
      <c r="H2" s="2468"/>
    </row>
    <row r="3" spans="1:15" s="100" customFormat="1" ht="12.75" customHeight="1"/>
    <row r="4" spans="1:15" s="100" customFormat="1" ht="41.25" customHeight="1">
      <c r="A4" s="2501" t="s">
        <v>775</v>
      </c>
      <c r="B4" s="2501"/>
      <c r="C4" s="2501"/>
      <c r="D4" s="2501"/>
      <c r="E4" s="2501"/>
      <c r="F4" s="2501"/>
      <c r="G4" s="2501"/>
      <c r="H4" s="2501"/>
      <c r="I4" s="2501"/>
      <c r="J4" s="2501"/>
    </row>
    <row r="5" spans="1:15" s="100" customFormat="1" ht="12.75" customHeight="1">
      <c r="A5" s="1052" t="s">
        <v>776</v>
      </c>
      <c r="L5" s="563"/>
      <c r="M5" s="563"/>
      <c r="N5" s="563"/>
      <c r="O5" s="563"/>
    </row>
    <row r="6" spans="1:15" s="155" customFormat="1" ht="11.25" customHeight="1">
      <c r="B6" s="1053" t="s">
        <v>368</v>
      </c>
      <c r="C6" s="1054" t="s">
        <v>369</v>
      </c>
      <c r="D6" s="1055" t="s">
        <v>370</v>
      </c>
      <c r="E6" s="1055" t="s">
        <v>371</v>
      </c>
      <c r="F6" s="1054" t="s">
        <v>368</v>
      </c>
      <c r="G6" s="1055" t="s">
        <v>369</v>
      </c>
      <c r="H6" s="1055" t="s">
        <v>370</v>
      </c>
      <c r="I6" s="1055" t="s">
        <v>371</v>
      </c>
      <c r="J6" s="1054" t="s">
        <v>368</v>
      </c>
      <c r="L6" s="828"/>
      <c r="M6" s="828"/>
      <c r="N6" s="828"/>
      <c r="O6" s="828"/>
    </row>
    <row r="7" spans="1:15" s="155" customFormat="1" ht="11.25" customHeight="1">
      <c r="A7" s="189" t="s">
        <v>666</v>
      </c>
      <c r="B7" s="1056" t="s">
        <v>322</v>
      </c>
      <c r="C7" s="1057" t="s">
        <v>322</v>
      </c>
      <c r="D7" s="1057" t="s">
        <v>322</v>
      </c>
      <c r="E7" s="1057" t="s">
        <v>322</v>
      </c>
      <c r="F7" s="1057" t="s">
        <v>323</v>
      </c>
      <c r="G7" s="1057" t="s">
        <v>323</v>
      </c>
      <c r="H7" s="1057" t="s">
        <v>323</v>
      </c>
      <c r="I7" s="1057" t="s">
        <v>323</v>
      </c>
      <c r="J7" s="1057" t="s">
        <v>324</v>
      </c>
      <c r="L7" s="828"/>
      <c r="M7" s="828"/>
      <c r="N7" s="828"/>
      <c r="O7" s="828"/>
    </row>
    <row r="8" spans="1:15" s="155" customFormat="1" ht="12" customHeight="1">
      <c r="A8" s="1058" t="s">
        <v>777</v>
      </c>
      <c r="B8" s="1059">
        <v>202.30143475388428</v>
      </c>
      <c r="C8" s="1060">
        <v>208.89406352957141</v>
      </c>
      <c r="D8" s="1061">
        <v>212.89969706665249</v>
      </c>
      <c r="E8" s="1061">
        <v>209.77649674617572</v>
      </c>
      <c r="F8" s="1061">
        <v>214.67921266932862</v>
      </c>
      <c r="G8" s="1061">
        <v>215.93769518013318</v>
      </c>
      <c r="H8" s="1061">
        <v>207.69932958917175</v>
      </c>
      <c r="I8" s="1061">
        <v>208.6025077425177</v>
      </c>
      <c r="J8" s="1061">
        <v>207.24442964153209</v>
      </c>
      <c r="L8" s="1062"/>
      <c r="M8" s="1063"/>
      <c r="N8" s="1064"/>
      <c r="O8" s="828"/>
    </row>
    <row r="9" spans="1:15" s="155" customFormat="1" ht="12" customHeight="1">
      <c r="A9" s="788" t="s">
        <v>778</v>
      </c>
      <c r="B9" s="1059">
        <v>108.66874332731997</v>
      </c>
      <c r="C9" s="1065">
        <v>109.46455853849997</v>
      </c>
      <c r="D9" s="1066">
        <v>118.29360288501998</v>
      </c>
      <c r="E9" s="1066">
        <v>121.09548433294</v>
      </c>
      <c r="F9" s="1066">
        <v>133.50821923945</v>
      </c>
      <c r="G9" s="1066">
        <v>138.06317774071996</v>
      </c>
      <c r="H9" s="1066">
        <v>136.13762592571999</v>
      </c>
      <c r="I9" s="1066">
        <v>149.35731483882995</v>
      </c>
      <c r="J9" s="1066">
        <v>135.54876218934001</v>
      </c>
      <c r="L9" s="1062"/>
      <c r="M9" s="1063"/>
      <c r="N9" s="1064"/>
      <c r="O9" s="828"/>
    </row>
    <row r="10" spans="1:15" s="155" customFormat="1" ht="12" customHeight="1">
      <c r="A10" s="788" t="s">
        <v>779</v>
      </c>
      <c r="B10" s="1059">
        <v>138.10387184819871</v>
      </c>
      <c r="C10" s="1065">
        <v>140.4630221983758</v>
      </c>
      <c r="D10" s="1066">
        <v>150.46992271462523</v>
      </c>
      <c r="E10" s="1066">
        <v>155.15846825574229</v>
      </c>
      <c r="F10" s="1066">
        <v>165.82401496799142</v>
      </c>
      <c r="G10" s="1066">
        <v>167.06059037212628</v>
      </c>
      <c r="H10" s="1066">
        <v>155.52214533189047</v>
      </c>
      <c r="I10" s="1066">
        <v>159.97658593760877</v>
      </c>
      <c r="J10" s="1066">
        <v>151.34908118466248</v>
      </c>
      <c r="L10" s="1062"/>
      <c r="M10" s="1063"/>
      <c r="N10" s="1064"/>
      <c r="O10" s="828"/>
    </row>
    <row r="11" spans="1:15" s="646" customFormat="1" ht="12" customHeight="1">
      <c r="A11" s="788" t="s">
        <v>780</v>
      </c>
      <c r="B11" s="1059">
        <v>46.023060637840153</v>
      </c>
      <c r="C11" s="1065">
        <v>43.529496251503552</v>
      </c>
      <c r="D11" s="1066">
        <v>44.22774700662174</v>
      </c>
      <c r="E11" s="1066">
        <v>46.898995333802588</v>
      </c>
      <c r="F11" s="1066">
        <v>49.862703788909798</v>
      </c>
      <c r="G11" s="1066">
        <v>53.32689800816474</v>
      </c>
      <c r="H11" s="1066">
        <v>51.790758515912536</v>
      </c>
      <c r="I11" s="1066">
        <v>55.4728982781184</v>
      </c>
      <c r="J11" s="1066">
        <v>57.39780121623366</v>
      </c>
      <c r="L11" s="1062"/>
      <c r="M11" s="1063"/>
      <c r="N11" s="1064"/>
      <c r="O11" s="828"/>
    </row>
    <row r="12" spans="1:15" s="646" customFormat="1" ht="12" customHeight="1">
      <c r="A12" s="788" t="s">
        <v>781</v>
      </c>
      <c r="B12" s="1059">
        <v>33.187223724599995</v>
      </c>
      <c r="C12" s="1065">
        <v>33.975923479859993</v>
      </c>
      <c r="D12" s="1066">
        <v>43.834672408000003</v>
      </c>
      <c r="E12" s="1066">
        <v>44.649797102960001</v>
      </c>
      <c r="F12" s="1066">
        <v>38.537269160850009</v>
      </c>
      <c r="G12" s="1066">
        <v>51.280663414460001</v>
      </c>
      <c r="H12" s="1066">
        <v>46.459099501419992</v>
      </c>
      <c r="I12" s="1066">
        <v>37.948060157600004</v>
      </c>
      <c r="J12" s="1066">
        <v>23.870372596739998</v>
      </c>
      <c r="L12" s="1062"/>
      <c r="M12" s="1063"/>
      <c r="N12" s="1064"/>
      <c r="O12" s="828"/>
    </row>
    <row r="13" spans="1:15" s="646" customFormat="1" ht="12" customHeight="1">
      <c r="A13" s="788" t="s">
        <v>782</v>
      </c>
      <c r="B13" s="1059">
        <v>80.415514705271136</v>
      </c>
      <c r="C13" s="1065">
        <v>81.670525613938622</v>
      </c>
      <c r="D13" s="1066">
        <v>76.776686914935581</v>
      </c>
      <c r="E13" s="1066">
        <v>75.805326896945104</v>
      </c>
      <c r="F13" s="1066">
        <v>81.973709531190877</v>
      </c>
      <c r="G13" s="1066">
        <v>80.025994378305029</v>
      </c>
      <c r="H13" s="1066">
        <v>73.807612634188644</v>
      </c>
      <c r="I13" s="1066">
        <v>77.23544281281039</v>
      </c>
      <c r="J13" s="1066">
        <v>82.310772700508807</v>
      </c>
      <c r="L13" s="1062"/>
      <c r="M13" s="1063"/>
      <c r="N13" s="1064"/>
      <c r="O13" s="828"/>
    </row>
    <row r="14" spans="1:15" s="646" customFormat="1" ht="12" customHeight="1">
      <c r="A14" s="788" t="s">
        <v>783</v>
      </c>
      <c r="B14" s="1059">
        <v>34.614212269310492</v>
      </c>
      <c r="C14" s="1065">
        <v>35.476782371583255</v>
      </c>
      <c r="D14" s="1066">
        <v>39.138380623327734</v>
      </c>
      <c r="E14" s="1066">
        <v>37.270613648689192</v>
      </c>
      <c r="F14" s="1066">
        <v>34.596731424505521</v>
      </c>
      <c r="G14" s="1066">
        <v>34.065231162955754</v>
      </c>
      <c r="H14" s="1066">
        <v>31.75633336545858</v>
      </c>
      <c r="I14" s="1066">
        <v>31.192707116527622</v>
      </c>
      <c r="J14" s="1066">
        <v>32.346813763927038</v>
      </c>
      <c r="L14" s="1062"/>
      <c r="M14" s="1063"/>
      <c r="N14" s="1064"/>
      <c r="O14" s="828"/>
    </row>
    <row r="15" spans="1:15" s="646" customFormat="1" ht="12" customHeight="1">
      <c r="A15" s="788" t="s">
        <v>784</v>
      </c>
      <c r="B15" s="1059">
        <v>39.112759619971712</v>
      </c>
      <c r="C15" s="1065">
        <v>37.048629233152226</v>
      </c>
      <c r="D15" s="1066">
        <v>36.281942130864287</v>
      </c>
      <c r="E15" s="1066">
        <v>37.246659409769734</v>
      </c>
      <c r="F15" s="1066">
        <v>38.550628848868918</v>
      </c>
      <c r="G15" s="1066">
        <v>37.570110539193529</v>
      </c>
      <c r="H15" s="1066">
        <v>35.335859935993945</v>
      </c>
      <c r="I15" s="1066">
        <v>37.587593431336714</v>
      </c>
      <c r="J15" s="1066">
        <v>40.41875496414157</v>
      </c>
      <c r="L15" s="1062"/>
      <c r="M15" s="1063"/>
      <c r="N15" s="1064"/>
      <c r="O15" s="828"/>
    </row>
    <row r="16" spans="1:15" s="646" customFormat="1" ht="12" customHeight="1">
      <c r="A16" s="788" t="s">
        <v>676</v>
      </c>
      <c r="B16" s="1059">
        <v>48.644740908361939</v>
      </c>
      <c r="C16" s="1065">
        <v>48.924906554567265</v>
      </c>
      <c r="D16" s="1066">
        <v>50.857071659915462</v>
      </c>
      <c r="E16" s="1066">
        <v>47.220185259225893</v>
      </c>
      <c r="F16" s="1066">
        <v>49.401348865974789</v>
      </c>
      <c r="G16" s="1066">
        <v>53.4067880146806</v>
      </c>
      <c r="H16" s="1066">
        <v>53.212693827311007</v>
      </c>
      <c r="I16" s="1066">
        <v>56.592963259311347</v>
      </c>
      <c r="J16" s="1066">
        <v>52.708288655149339</v>
      </c>
      <c r="L16" s="1062"/>
      <c r="M16" s="1063"/>
      <c r="N16" s="1064"/>
      <c r="O16" s="828"/>
    </row>
    <row r="17" spans="1:15" s="646" customFormat="1" ht="12" customHeight="1">
      <c r="A17" s="788" t="s">
        <v>710</v>
      </c>
      <c r="B17" s="1059">
        <v>85.128291101048887</v>
      </c>
      <c r="C17" s="1065">
        <v>84.479397596679675</v>
      </c>
      <c r="D17" s="1066">
        <v>88.868573110449049</v>
      </c>
      <c r="E17" s="1066">
        <v>86.47710536309647</v>
      </c>
      <c r="F17" s="1066">
        <v>90.993243204619063</v>
      </c>
      <c r="G17" s="1066">
        <v>96.440667400013822</v>
      </c>
      <c r="H17" s="1066">
        <v>91.326782791882394</v>
      </c>
      <c r="I17" s="1066">
        <v>86.055576651328295</v>
      </c>
      <c r="J17" s="1066">
        <v>90.542044959861016</v>
      </c>
      <c r="L17" s="1062"/>
      <c r="M17" s="1063"/>
      <c r="N17" s="1064"/>
      <c r="O17" s="828"/>
    </row>
    <row r="18" spans="1:15" s="646" customFormat="1" ht="12" customHeight="1">
      <c r="A18" s="1067" t="s">
        <v>785</v>
      </c>
      <c r="B18" s="1059">
        <v>38.595019282858424</v>
      </c>
      <c r="C18" s="1065">
        <v>36.55247073911795</v>
      </c>
      <c r="D18" s="1066">
        <v>35.736277636733568</v>
      </c>
      <c r="E18" s="1066">
        <v>35.813266003692078</v>
      </c>
      <c r="F18" s="1066">
        <v>38.261168760000636</v>
      </c>
      <c r="G18" s="1066">
        <v>38.687355239923789</v>
      </c>
      <c r="H18" s="1066">
        <v>35.900184939653265</v>
      </c>
      <c r="I18" s="1066">
        <v>37.507432182081864</v>
      </c>
      <c r="J18" s="1066">
        <v>33.698870592714393</v>
      </c>
      <c r="L18" s="1062"/>
      <c r="M18" s="1063"/>
      <c r="N18" s="1064"/>
      <c r="O18" s="828"/>
    </row>
    <row r="19" spans="1:15" s="646" customFormat="1" ht="12" customHeight="1">
      <c r="A19" s="792" t="s">
        <v>675</v>
      </c>
      <c r="B19" s="1059">
        <v>35.581500264509536</v>
      </c>
      <c r="C19" s="1065">
        <v>35.643321027821784</v>
      </c>
      <c r="D19" s="1066">
        <v>36.217423597583483</v>
      </c>
      <c r="E19" s="1066">
        <v>34.826824057098236</v>
      </c>
      <c r="F19" s="1066">
        <v>37.423903591524741</v>
      </c>
      <c r="G19" s="1066">
        <v>43.838221474793002</v>
      </c>
      <c r="H19" s="1066">
        <v>43.323619455496541</v>
      </c>
      <c r="I19" s="1066">
        <v>43.487436853852749</v>
      </c>
      <c r="J19" s="1066">
        <v>42.232209405068829</v>
      </c>
      <c r="L19" s="1068"/>
      <c r="M19" s="1063"/>
      <c r="N19" s="1064"/>
      <c r="O19" s="828"/>
    </row>
    <row r="20" spans="1:15" s="646" customFormat="1" ht="12" customHeight="1">
      <c r="A20" s="792" t="s">
        <v>786</v>
      </c>
      <c r="B20" s="1059">
        <v>62.718954571170009</v>
      </c>
      <c r="C20" s="1065">
        <v>60.848440910348813</v>
      </c>
      <c r="D20" s="1066">
        <v>59.534435018456747</v>
      </c>
      <c r="E20" s="1066">
        <v>58.534609202879096</v>
      </c>
      <c r="F20" s="1066">
        <v>53.346219871676112</v>
      </c>
      <c r="G20" s="1066">
        <v>53.408886395716308</v>
      </c>
      <c r="H20" s="1066">
        <v>53.600620900952208</v>
      </c>
      <c r="I20" s="1066">
        <v>54.390437699967492</v>
      </c>
      <c r="J20" s="1066">
        <v>58.087976660339109</v>
      </c>
      <c r="L20" s="1068"/>
      <c r="M20" s="1063"/>
      <c r="N20" s="1064"/>
      <c r="O20" s="828"/>
    </row>
    <row r="21" spans="1:15" s="646" customFormat="1" ht="12" customHeight="1">
      <c r="A21" s="1069" t="s">
        <v>787</v>
      </c>
      <c r="B21" s="1059">
        <v>944.4335251055802</v>
      </c>
      <c r="C21" s="1065">
        <v>942.27716407869161</v>
      </c>
      <c r="D21" s="1066">
        <v>922.85867473264739</v>
      </c>
      <c r="E21" s="1066">
        <v>898.85352626893109</v>
      </c>
      <c r="F21" s="1066">
        <v>884.67087183459842</v>
      </c>
      <c r="G21" s="1066">
        <v>906.40465026996367</v>
      </c>
      <c r="H21" s="1066">
        <v>896.00259215865185</v>
      </c>
      <c r="I21" s="1066">
        <v>879.02257220640627</v>
      </c>
      <c r="J21" s="1066">
        <v>873.36699537974914</v>
      </c>
      <c r="L21" s="1068"/>
      <c r="M21" s="1063"/>
      <c r="N21" s="1064"/>
      <c r="O21" s="828"/>
    </row>
    <row r="22" spans="1:15" s="155" customFormat="1" ht="12" customHeight="1">
      <c r="A22" s="794" t="s">
        <v>686</v>
      </c>
      <c r="B22" s="1070">
        <v>1897.5288521199259</v>
      </c>
      <c r="C22" s="1071">
        <v>1899.2487021237121</v>
      </c>
      <c r="D22" s="1072">
        <v>1915.9951075058327</v>
      </c>
      <c r="E22" s="1072">
        <v>1889.6273578819478</v>
      </c>
      <c r="F22" s="1072">
        <v>1911.6292457594889</v>
      </c>
      <c r="G22" s="1072">
        <v>1969.5169295911498</v>
      </c>
      <c r="H22" s="1072">
        <v>1911.8752588737032</v>
      </c>
      <c r="I22" s="1072">
        <v>1914.4295291682974</v>
      </c>
      <c r="J22" s="1072">
        <v>1881.1231739099678</v>
      </c>
      <c r="L22" s="828"/>
      <c r="M22" s="1063"/>
      <c r="N22" s="1063"/>
      <c r="O22" s="828"/>
    </row>
    <row r="23" spans="1:15" s="646" customFormat="1" ht="12" customHeight="1">
      <c r="A23" s="1073" t="s">
        <v>712</v>
      </c>
      <c r="B23" s="1074">
        <v>25.265444727697204</v>
      </c>
      <c r="C23" s="1075">
        <v>23.639942429974688</v>
      </c>
      <c r="D23" s="1076">
        <v>23.335351234977683</v>
      </c>
      <c r="E23" s="1076">
        <v>29.113249964173995</v>
      </c>
      <c r="F23" s="1076">
        <v>28.040084688553616</v>
      </c>
      <c r="G23" s="1076">
        <v>29.083083388873245</v>
      </c>
      <c r="H23" s="1076">
        <v>27.264303922817927</v>
      </c>
      <c r="I23" s="1076">
        <v>27.733776602576317</v>
      </c>
      <c r="J23" s="1076">
        <v>28.458718979762352</v>
      </c>
      <c r="L23" s="828"/>
      <c r="M23" s="828"/>
      <c r="N23" s="828"/>
      <c r="O23" s="828"/>
    </row>
    <row r="24" spans="1:15" s="508" customFormat="1" ht="12" customHeight="1">
      <c r="A24" s="689" t="s">
        <v>788</v>
      </c>
      <c r="B24" s="1077">
        <v>1922.7942968476232</v>
      </c>
      <c r="C24" s="1078">
        <v>1922.8886445536868</v>
      </c>
      <c r="D24" s="1079">
        <v>1939.3304587408104</v>
      </c>
      <c r="E24" s="1079">
        <v>1918.7406078461217</v>
      </c>
      <c r="F24" s="1079">
        <v>1939.6693304480425</v>
      </c>
      <c r="G24" s="1079">
        <v>1998.6000129800232</v>
      </c>
      <c r="H24" s="1079">
        <v>1939.139562796521</v>
      </c>
      <c r="I24" s="1079">
        <v>1942.1633057708739</v>
      </c>
      <c r="J24" s="1079">
        <v>1909.5818928897302</v>
      </c>
      <c r="L24" s="1080"/>
      <c r="M24" s="1080"/>
      <c r="N24" s="1080"/>
      <c r="O24" s="1080"/>
    </row>
    <row r="25" spans="1:15" ht="7.5" customHeight="1">
      <c r="A25" s="1081"/>
      <c r="B25" s="1082"/>
      <c r="C25" s="1082"/>
      <c r="D25" s="1082"/>
      <c r="E25" s="1082"/>
      <c r="F25" s="1082"/>
      <c r="G25" s="1082"/>
      <c r="H25" s="1082"/>
      <c r="I25" s="1082"/>
      <c r="J25" s="1082"/>
    </row>
    <row r="26" spans="1:15" s="543" customFormat="1" ht="12" customHeight="1">
      <c r="A26" s="1083" t="s">
        <v>789</v>
      </c>
      <c r="B26" s="1084"/>
      <c r="C26" s="1085"/>
      <c r="D26" s="1085"/>
      <c r="E26" s="1085"/>
      <c r="F26" s="1085"/>
      <c r="G26" s="1085"/>
      <c r="H26" s="1085"/>
      <c r="I26" s="1085"/>
      <c r="J26" s="1085"/>
    </row>
    <row r="27" spans="1:15" s="805" customFormat="1" ht="12" customHeight="1">
      <c r="A27" s="1086" t="s">
        <v>790</v>
      </c>
      <c r="B27" s="1087">
        <v>808.55910309459739</v>
      </c>
      <c r="C27" s="1088">
        <v>806.13365071442274</v>
      </c>
      <c r="D27" s="1089">
        <v>787.14606305315192</v>
      </c>
      <c r="E27" s="1089">
        <v>763.60822315262715</v>
      </c>
      <c r="F27" s="1089">
        <v>749.92330428173966</v>
      </c>
      <c r="G27" s="1089">
        <v>774.1839671055435</v>
      </c>
      <c r="H27" s="1089">
        <v>767.46990858622178</v>
      </c>
      <c r="I27" s="1089">
        <v>752.57408285733618</v>
      </c>
      <c r="J27" s="1089">
        <v>747.57886438993694</v>
      </c>
      <c r="L27" s="1090"/>
      <c r="M27" s="1091"/>
      <c r="N27" s="1091"/>
      <c r="O27" s="1090"/>
    </row>
    <row r="28" spans="1:15" s="805" customFormat="1" ht="12" customHeight="1">
      <c r="A28" s="1086" t="s">
        <v>791</v>
      </c>
      <c r="B28" s="1087">
        <v>135.87442201098287</v>
      </c>
      <c r="C28" s="1088">
        <v>136.14351336426893</v>
      </c>
      <c r="D28" s="1089">
        <v>135.71261167949544</v>
      </c>
      <c r="E28" s="1089">
        <v>135.245303116304</v>
      </c>
      <c r="F28" s="1089">
        <v>134.74756755285878</v>
      </c>
      <c r="G28" s="1089">
        <v>132.22068316442011</v>
      </c>
      <c r="H28" s="1089">
        <v>128.53268357243002</v>
      </c>
      <c r="I28" s="1089">
        <v>126.44848934907006</v>
      </c>
      <c r="J28" s="1089">
        <v>125.78813098981217</v>
      </c>
      <c r="L28" s="1090"/>
      <c r="M28" s="1091"/>
      <c r="N28" s="1091"/>
      <c r="O28" s="1090"/>
    </row>
    <row r="29" spans="1:15" ht="7.5" customHeight="1"/>
    <row r="30" spans="1:15" s="1048" customFormat="1" ht="12.2" customHeight="1">
      <c r="A30" s="2502" t="s">
        <v>792</v>
      </c>
      <c r="B30" s="2502"/>
      <c r="C30" s="2502"/>
      <c r="D30" s="2502"/>
      <c r="E30" s="2502"/>
      <c r="F30" s="2502"/>
      <c r="G30" s="2502"/>
      <c r="H30" s="2502"/>
      <c r="I30" s="2502"/>
      <c r="J30" s="2502"/>
    </row>
    <row r="31" spans="1:15" s="1048" customFormat="1" ht="22.5" customHeight="1">
      <c r="A31" s="1092"/>
      <c r="B31" s="1093"/>
      <c r="C31" s="1093"/>
      <c r="D31" s="1093"/>
      <c r="E31" s="1093"/>
      <c r="F31" s="1093"/>
      <c r="G31" s="1093"/>
      <c r="H31" s="1093"/>
      <c r="I31" s="1093"/>
      <c r="J31" s="1093"/>
    </row>
    <row r="32" spans="1:15" s="100" customFormat="1" ht="12.75" customHeight="1">
      <c r="A32" s="1052" t="s">
        <v>793</v>
      </c>
      <c r="L32" s="563"/>
      <c r="M32" s="563"/>
      <c r="N32" s="563"/>
      <c r="O32" s="563"/>
    </row>
    <row r="33" spans="1:18" s="1048" customFormat="1" ht="12.2" customHeight="1">
      <c r="A33" s="1092"/>
      <c r="B33" s="1092"/>
      <c r="C33" s="1092"/>
      <c r="D33" s="1092"/>
      <c r="E33" s="1092"/>
      <c r="F33" s="1092"/>
      <c r="G33" s="1092"/>
      <c r="H33" s="1092"/>
      <c r="I33" s="1092"/>
      <c r="J33" s="1092"/>
      <c r="L33" s="2503"/>
      <c r="M33" s="2503"/>
      <c r="N33" s="2503"/>
      <c r="O33" s="2503"/>
      <c r="P33" s="2503"/>
      <c r="Q33" s="2503"/>
      <c r="R33" s="2503"/>
    </row>
    <row r="34" spans="1:18" s="1048" customFormat="1" ht="12.2" customHeight="1">
      <c r="A34" s="1092"/>
      <c r="B34" s="1092"/>
      <c r="C34" s="1092"/>
      <c r="D34" s="1092"/>
      <c r="E34" s="1092"/>
      <c r="F34" s="1092"/>
      <c r="G34" s="1092"/>
      <c r="H34" s="1092"/>
      <c r="I34" s="1092"/>
      <c r="J34" s="1092"/>
    </row>
    <row r="35" spans="1:18" s="1048" customFormat="1" ht="12.2" customHeight="1">
      <c r="A35" s="1092"/>
      <c r="B35" s="1092"/>
      <c r="C35" s="1092"/>
      <c r="D35" s="1092"/>
      <c r="E35" s="1092"/>
      <c r="F35" s="1092"/>
      <c r="G35" s="1092"/>
      <c r="H35" s="1092"/>
      <c r="I35" s="1092"/>
      <c r="J35" s="1092"/>
    </row>
    <row r="36" spans="1:18" s="1048" customFormat="1" ht="12.2" customHeight="1">
      <c r="A36" s="1092"/>
      <c r="B36" s="1092"/>
      <c r="C36" s="1092"/>
      <c r="D36" s="1092"/>
      <c r="E36" s="1092"/>
      <c r="F36" s="1092"/>
      <c r="G36" s="1092"/>
      <c r="H36" s="1092"/>
      <c r="I36" s="1092"/>
      <c r="J36" s="1092"/>
    </row>
    <row r="37" spans="1:18" s="1048" customFormat="1" ht="12.2" customHeight="1">
      <c r="A37" s="1092"/>
      <c r="B37" s="1092"/>
      <c r="C37" s="1092"/>
      <c r="D37" s="1092"/>
      <c r="E37" s="1092"/>
      <c r="F37" s="1092"/>
      <c r="G37" s="1092"/>
      <c r="H37" s="1092"/>
      <c r="I37" s="1092"/>
      <c r="J37" s="1092"/>
    </row>
    <row r="38" spans="1:18" s="1048" customFormat="1" ht="12.2" customHeight="1">
      <c r="A38" s="1092"/>
      <c r="B38" s="1092"/>
      <c r="C38" s="1092"/>
      <c r="D38" s="1092"/>
      <c r="E38" s="1092"/>
      <c r="F38" s="1092"/>
      <c r="G38" s="1092"/>
      <c r="H38" s="1092"/>
      <c r="I38" s="1092"/>
      <c r="J38" s="1092"/>
    </row>
    <row r="39" spans="1:18" s="1048" customFormat="1" ht="12.2" customHeight="1">
      <c r="A39" s="1092"/>
      <c r="B39" s="1092"/>
      <c r="C39" s="1092"/>
      <c r="D39" s="1092"/>
      <c r="E39" s="1092"/>
      <c r="F39" s="1092"/>
      <c r="G39" s="1092"/>
      <c r="H39" s="1092"/>
      <c r="I39" s="1092"/>
      <c r="J39" s="1092"/>
    </row>
    <row r="40" spans="1:18" s="1048" customFormat="1" ht="12.2" customHeight="1">
      <c r="A40" s="1092"/>
      <c r="B40" s="1092"/>
      <c r="C40" s="1092"/>
      <c r="D40" s="1092"/>
      <c r="E40" s="1092"/>
      <c r="F40" s="1092"/>
      <c r="G40" s="1092"/>
      <c r="H40" s="1092"/>
      <c r="I40" s="1092"/>
      <c r="J40" s="1092"/>
    </row>
    <row r="41" spans="1:18" s="1048" customFormat="1" ht="12.2" customHeight="1">
      <c r="A41" s="1092"/>
      <c r="B41" s="1092"/>
      <c r="C41" s="1092"/>
      <c r="D41" s="1092"/>
      <c r="E41" s="1092"/>
      <c r="F41" s="1092"/>
      <c r="G41" s="1092"/>
      <c r="H41" s="1092"/>
      <c r="I41" s="1092"/>
      <c r="J41" s="1092"/>
    </row>
    <row r="42" spans="1:18" s="1048" customFormat="1" ht="12.2" customHeight="1">
      <c r="A42" s="1092"/>
      <c r="B42" s="1092"/>
      <c r="C42" s="1092"/>
      <c r="D42" s="1092"/>
      <c r="E42" s="1092"/>
      <c r="F42" s="1092"/>
      <c r="G42" s="1092"/>
      <c r="H42" s="1092"/>
      <c r="I42" s="1092"/>
      <c r="J42" s="1092"/>
    </row>
    <row r="43" spans="1:18" s="1048" customFormat="1" ht="12.2" customHeight="1">
      <c r="A43" s="1092"/>
      <c r="B43" s="1092"/>
      <c r="C43" s="1092"/>
      <c r="D43" s="1092"/>
      <c r="E43" s="1092"/>
      <c r="F43" s="1092"/>
      <c r="G43" s="1092"/>
      <c r="H43" s="1092"/>
      <c r="I43" s="1092"/>
      <c r="J43" s="1092"/>
    </row>
    <row r="44" spans="1:18" s="1048" customFormat="1" ht="12.2" customHeight="1">
      <c r="A44" s="1092"/>
      <c r="B44" s="1092"/>
      <c r="C44" s="1092"/>
      <c r="D44" s="1092"/>
      <c r="E44" s="1092"/>
      <c r="F44" s="1092"/>
      <c r="G44" s="1092"/>
      <c r="H44" s="1092"/>
      <c r="I44" s="1092"/>
      <c r="J44" s="1092"/>
    </row>
    <row r="45" spans="1:18" s="1048" customFormat="1" ht="12.2" customHeight="1">
      <c r="A45" s="1092"/>
      <c r="B45" s="1092"/>
      <c r="C45" s="1092"/>
      <c r="D45" s="1092"/>
      <c r="E45" s="1092"/>
      <c r="F45" s="1092"/>
      <c r="G45" s="1092"/>
      <c r="H45" s="1092"/>
      <c r="I45" s="1092"/>
      <c r="J45" s="1092"/>
    </row>
    <row r="46" spans="1:18" s="1048" customFormat="1" ht="12.2" customHeight="1">
      <c r="A46" s="1092"/>
      <c r="B46" s="1092"/>
      <c r="C46" s="1092"/>
      <c r="D46" s="1092"/>
      <c r="E46" s="1092"/>
      <c r="F46" s="1092"/>
      <c r="G46" s="1092"/>
      <c r="H46" s="1092"/>
      <c r="I46" s="1092"/>
      <c r="J46" s="1092"/>
    </row>
    <row r="47" spans="1:18" s="1048" customFormat="1" ht="12.2" customHeight="1">
      <c r="A47" s="1092"/>
      <c r="B47" s="1092"/>
      <c r="C47" s="1092"/>
      <c r="D47" s="1092"/>
      <c r="E47" s="1092"/>
      <c r="F47" s="1092"/>
      <c r="G47" s="1092"/>
      <c r="H47" s="1092"/>
      <c r="I47" s="1092"/>
      <c r="J47" s="1092"/>
    </row>
    <row r="48" spans="1:18" s="1048" customFormat="1" ht="12.2" customHeight="1">
      <c r="A48" s="1092"/>
      <c r="B48" s="1092"/>
      <c r="C48" s="1092"/>
      <c r="D48" s="1092"/>
      <c r="E48" s="1092"/>
      <c r="F48" s="1092"/>
      <c r="G48" s="1092"/>
      <c r="H48" s="1092"/>
      <c r="I48" s="1092"/>
      <c r="J48" s="1092"/>
    </row>
    <row r="49" spans="1:11" s="1048" customFormat="1" ht="12.2" customHeight="1">
      <c r="A49" s="1092"/>
      <c r="B49" s="1092"/>
      <c r="C49" s="1092"/>
      <c r="D49" s="1092"/>
      <c r="E49" s="1092"/>
      <c r="F49" s="1092"/>
      <c r="G49" s="1092"/>
      <c r="H49" s="1092"/>
      <c r="I49" s="1092"/>
      <c r="J49" s="1092"/>
    </row>
    <row r="50" spans="1:11" s="1048" customFormat="1" ht="12.2" customHeight="1">
      <c r="A50" s="1092"/>
      <c r="B50" s="1092"/>
      <c r="C50" s="1092"/>
      <c r="D50" s="1092"/>
      <c r="E50" s="1092"/>
      <c r="F50" s="1092"/>
      <c r="G50" s="1092"/>
      <c r="H50" s="1092"/>
      <c r="I50" s="1092"/>
      <c r="J50" s="1092"/>
    </row>
    <row r="51" spans="1:11" s="1048" customFormat="1" ht="12.2" customHeight="1">
      <c r="A51" s="1092"/>
      <c r="B51" s="1092"/>
      <c r="C51" s="1092"/>
      <c r="D51" s="1092"/>
      <c r="E51" s="1092"/>
      <c r="F51" s="1092"/>
      <c r="G51" s="1092"/>
      <c r="H51" s="1092"/>
      <c r="I51" s="1092"/>
      <c r="J51" s="1092"/>
    </row>
    <row r="52" spans="1:11" s="1048" customFormat="1" ht="12.2" customHeight="1">
      <c r="A52" s="1092"/>
      <c r="B52" s="1092"/>
      <c r="C52" s="1092"/>
      <c r="D52" s="1092"/>
      <c r="E52" s="1092"/>
      <c r="F52" s="1092"/>
      <c r="G52" s="1092"/>
      <c r="H52" s="1092"/>
      <c r="I52" s="1092"/>
      <c r="J52" s="1092"/>
    </row>
    <row r="53" spans="1:11" s="1048" customFormat="1" ht="12.2" customHeight="1">
      <c r="A53" s="1092"/>
      <c r="B53" s="1092"/>
      <c r="C53" s="1092"/>
      <c r="D53" s="1092"/>
      <c r="E53" s="1092"/>
      <c r="F53" s="1092"/>
      <c r="G53" s="1092"/>
      <c r="H53" s="1092"/>
      <c r="I53" s="1092"/>
      <c r="J53" s="1092"/>
    </row>
    <row r="54" spans="1:11" s="1048" customFormat="1" ht="12.2" customHeight="1">
      <c r="A54" s="1092"/>
      <c r="B54" s="1092"/>
      <c r="C54" s="1092"/>
      <c r="D54" s="1092"/>
      <c r="E54" s="1092"/>
      <c r="F54" s="1092"/>
      <c r="G54" s="1092"/>
      <c r="H54" s="1092"/>
      <c r="I54" s="1092"/>
      <c r="J54" s="1092"/>
    </row>
    <row r="55" spans="1:11" s="1048" customFormat="1" ht="12.2" customHeight="1">
      <c r="A55" s="1092"/>
      <c r="B55" s="1092"/>
      <c r="C55" s="1092"/>
      <c r="D55" s="1092"/>
      <c r="E55" s="1092"/>
      <c r="F55" s="1092"/>
      <c r="G55" s="1092"/>
      <c r="H55" s="1092"/>
      <c r="I55" s="1092"/>
      <c r="J55" s="1092"/>
    </row>
    <row r="56" spans="1:11" s="1048" customFormat="1" ht="12.2" customHeight="1">
      <c r="A56" s="1092"/>
      <c r="B56" s="1092"/>
      <c r="C56" s="1092"/>
      <c r="D56" s="1092"/>
      <c r="E56" s="1092"/>
      <c r="F56" s="1092"/>
      <c r="G56" s="1092"/>
      <c r="H56" s="1092"/>
      <c r="I56" s="1092"/>
      <c r="J56" s="1092"/>
    </row>
    <row r="57" spans="1:11" s="1048" customFormat="1" ht="12.2" customHeight="1">
      <c r="A57" s="1092"/>
      <c r="B57" s="1092"/>
      <c r="C57" s="1092"/>
      <c r="D57" s="1092"/>
      <c r="E57" s="1092"/>
      <c r="F57" s="1092"/>
      <c r="G57" s="1092"/>
      <c r="H57" s="1092"/>
      <c r="I57" s="1092"/>
      <c r="J57" s="1092"/>
    </row>
    <row r="58" spans="1:11" s="1048" customFormat="1" ht="12.2" customHeight="1">
      <c r="A58" s="1092"/>
      <c r="B58" s="1092"/>
      <c r="C58" s="1092"/>
      <c r="D58" s="1092"/>
      <c r="E58" s="1092"/>
      <c r="F58" s="1092"/>
      <c r="G58" s="1092"/>
      <c r="H58" s="1092"/>
      <c r="I58" s="1092"/>
      <c r="J58" s="1092"/>
    </row>
    <row r="59" spans="1:11" s="1048" customFormat="1" ht="34.5" customHeight="1">
      <c r="A59" s="2504" t="s">
        <v>794</v>
      </c>
      <c r="B59" s="2504"/>
      <c r="C59" s="2504"/>
      <c r="D59" s="2504"/>
      <c r="E59" s="2504"/>
      <c r="F59" s="2504"/>
      <c r="G59" s="2504"/>
      <c r="H59" s="2504"/>
      <c r="I59" s="2504"/>
      <c r="J59" s="2504"/>
      <c r="K59" s="1094"/>
    </row>
    <row r="60" spans="1:11" s="1048" customFormat="1" ht="9.75" customHeight="1">
      <c r="A60" s="1095"/>
      <c r="B60" s="1095"/>
      <c r="C60" s="1095"/>
      <c r="D60" s="1095"/>
      <c r="E60" s="1095"/>
      <c r="F60" s="1095"/>
      <c r="G60" s="1095"/>
      <c r="H60" s="1095"/>
      <c r="I60" s="1095"/>
      <c r="J60" s="1095"/>
      <c r="K60" s="1094"/>
    </row>
    <row r="61" spans="1:11" s="543" customFormat="1" ht="12" customHeight="1">
      <c r="A61" s="1083" t="s">
        <v>795</v>
      </c>
      <c r="B61" s="1084"/>
      <c r="C61" s="1085"/>
      <c r="D61" s="1085"/>
      <c r="E61" s="1085"/>
      <c r="F61" s="1085"/>
      <c r="G61" s="1085"/>
      <c r="H61" s="1085"/>
      <c r="I61" s="1085"/>
      <c r="J61" s="1085"/>
    </row>
    <row r="62" spans="1:11" s="1097" customFormat="1" ht="13.5" customHeight="1">
      <c r="A62" s="2463"/>
      <c r="B62" s="2463"/>
      <c r="C62" s="2463"/>
      <c r="D62" s="2463"/>
      <c r="E62" s="2463"/>
      <c r="F62" s="2463"/>
      <c r="G62" s="2463"/>
      <c r="H62" s="2463"/>
      <c r="I62" s="2463"/>
      <c r="J62" s="2463"/>
      <c r="K62" s="1096"/>
    </row>
    <row r="63" spans="1:11" s="97" customFormat="1" ht="22.5" customHeight="1">
      <c r="A63" s="498"/>
      <c r="B63" s="499"/>
      <c r="C63" s="499"/>
      <c r="D63" s="499"/>
      <c r="E63" s="499"/>
      <c r="F63" s="499"/>
      <c r="G63" s="499"/>
      <c r="H63" s="499"/>
      <c r="I63" s="499"/>
      <c r="J63" s="499"/>
    </row>
    <row r="64" spans="1:11" s="99" customFormat="1" ht="18.75" customHeight="1">
      <c r="A64" s="2505" t="s">
        <v>796</v>
      </c>
      <c r="B64" s="2505"/>
      <c r="C64" s="2505"/>
      <c r="D64" s="2505"/>
      <c r="E64" s="2505"/>
      <c r="F64" s="2505"/>
      <c r="G64" s="2505"/>
      <c r="H64" s="2505"/>
      <c r="I64" s="2505"/>
      <c r="J64" s="2505"/>
    </row>
    <row r="65" spans="1:10" s="100" customFormat="1" ht="12.75" customHeight="1"/>
    <row r="66" spans="1:10" s="155" customFormat="1" ht="11.25" customHeight="1">
      <c r="A66" s="671"/>
      <c r="B66" s="1053" t="s">
        <v>368</v>
      </c>
      <c r="C66" s="673" t="s">
        <v>369</v>
      </c>
      <c r="D66" s="673" t="s">
        <v>370</v>
      </c>
      <c r="E66" s="674" t="s">
        <v>371</v>
      </c>
      <c r="F66" s="674" t="s">
        <v>368</v>
      </c>
      <c r="G66" s="674" t="s">
        <v>369</v>
      </c>
      <c r="H66" s="673" t="s">
        <v>770</v>
      </c>
      <c r="I66" s="674" t="s">
        <v>371</v>
      </c>
      <c r="J66" s="674" t="s">
        <v>368</v>
      </c>
    </row>
    <row r="67" spans="1:10" s="155" customFormat="1" ht="12" customHeight="1">
      <c r="A67" s="189" t="s">
        <v>666</v>
      </c>
      <c r="B67" s="1056" t="s">
        <v>322</v>
      </c>
      <c r="C67" s="678" t="s">
        <v>322</v>
      </c>
      <c r="D67" s="677" t="s">
        <v>322</v>
      </c>
      <c r="E67" s="677" t="s">
        <v>322</v>
      </c>
      <c r="F67" s="678" t="s">
        <v>323</v>
      </c>
      <c r="G67" s="678" t="s">
        <v>323</v>
      </c>
      <c r="H67" s="677" t="s">
        <v>323</v>
      </c>
      <c r="I67" s="677" t="s">
        <v>323</v>
      </c>
      <c r="J67" s="677" t="s">
        <v>324</v>
      </c>
    </row>
    <row r="68" spans="1:10" s="155" customFormat="1" ht="13.5" customHeight="1">
      <c r="A68" s="1098" t="s">
        <v>797</v>
      </c>
      <c r="B68" s="1099"/>
      <c r="C68" s="1100"/>
      <c r="D68" s="1100"/>
      <c r="E68" s="1100"/>
      <c r="F68" s="1100"/>
      <c r="G68" s="1100"/>
      <c r="H68" s="1100"/>
      <c r="I68" s="1100"/>
      <c r="J68" s="1100"/>
    </row>
    <row r="69" spans="1:10" s="155" customFormat="1" ht="12" customHeight="1">
      <c r="A69" s="1101" t="s">
        <v>191</v>
      </c>
      <c r="B69" s="1102">
        <v>716.16181078633019</v>
      </c>
      <c r="C69" s="1103">
        <v>706.00045502531009</v>
      </c>
      <c r="D69" s="1103">
        <v>687.09263038678012</v>
      </c>
      <c r="E69" s="1103">
        <v>672.08578050746996</v>
      </c>
      <c r="F69" s="1103">
        <v>655.23105054307996</v>
      </c>
      <c r="G69" s="1103">
        <v>661.66443836079964</v>
      </c>
      <c r="H69" s="1103">
        <v>655.33101689801003</v>
      </c>
      <c r="I69" s="1103">
        <v>646.43850945877023</v>
      </c>
      <c r="J69" s="1103">
        <v>636.34295240064978</v>
      </c>
    </row>
    <row r="70" spans="1:10" s="155" customFormat="1" ht="12" customHeight="1">
      <c r="A70" s="1101" t="s">
        <v>511</v>
      </c>
      <c r="B70" s="1102">
        <v>161.08498970326002</v>
      </c>
      <c r="C70" s="1103">
        <v>155.08968962732007</v>
      </c>
      <c r="D70" s="1103">
        <v>150.91657880563005</v>
      </c>
      <c r="E70" s="1103">
        <v>147.86302012026005</v>
      </c>
      <c r="F70" s="1103">
        <v>151.55233916484002</v>
      </c>
      <c r="G70" s="1103">
        <v>147.53079347221993</v>
      </c>
      <c r="H70" s="1103">
        <v>139.25008812093995</v>
      </c>
      <c r="I70" s="1103">
        <v>139.01303152565001</v>
      </c>
      <c r="J70" s="1103">
        <v>148.25373664920019</v>
      </c>
    </row>
    <row r="71" spans="1:10" s="155" customFormat="1" ht="12" customHeight="1">
      <c r="A71" s="1101" t="s">
        <v>798</v>
      </c>
      <c r="B71" s="1102">
        <v>462.13846672920994</v>
      </c>
      <c r="C71" s="1103">
        <v>464.77215602005117</v>
      </c>
      <c r="D71" s="1103">
        <v>482.61281373436486</v>
      </c>
      <c r="E71" s="1103">
        <v>495.04699378253122</v>
      </c>
      <c r="F71" s="1103">
        <v>515.7698064173527</v>
      </c>
      <c r="G71" s="1103">
        <v>537.34957174974011</v>
      </c>
      <c r="H71" s="1103">
        <v>497.8278999908394</v>
      </c>
      <c r="I71" s="1103">
        <v>504.82758695870177</v>
      </c>
      <c r="J71" s="1103">
        <v>489.20598356994185</v>
      </c>
    </row>
    <row r="72" spans="1:10" s="155" customFormat="1" ht="12" customHeight="1">
      <c r="A72" s="1104" t="s">
        <v>799</v>
      </c>
      <c r="B72" s="1105">
        <v>1339.3852672188002</v>
      </c>
      <c r="C72" s="1106">
        <v>1325.8623006726814</v>
      </c>
      <c r="D72" s="1106">
        <v>1320.6220229267751</v>
      </c>
      <c r="E72" s="1106">
        <v>1314.9957944102612</v>
      </c>
      <c r="F72" s="1106">
        <v>1322.5531961252727</v>
      </c>
      <c r="G72" s="1106">
        <v>1346.5448035827596</v>
      </c>
      <c r="H72" s="1106">
        <v>1292.4090050097893</v>
      </c>
      <c r="I72" s="1106">
        <v>1290.2791279431221</v>
      </c>
      <c r="J72" s="1106">
        <v>1273.8026726197918</v>
      </c>
    </row>
    <row r="73" spans="1:10" s="155" customFormat="1" ht="13.5" customHeight="1">
      <c r="A73" s="1098" t="s">
        <v>800</v>
      </c>
      <c r="B73" s="1107"/>
      <c r="C73" s="1108"/>
      <c r="D73" s="1108"/>
      <c r="E73" s="1108"/>
      <c r="F73" s="1108"/>
      <c r="G73" s="1108"/>
      <c r="H73" s="1108"/>
      <c r="I73" s="1108"/>
      <c r="J73" s="1108"/>
    </row>
    <row r="74" spans="1:10" s="155" customFormat="1" ht="12" customHeight="1">
      <c r="A74" s="1101" t="s">
        <v>191</v>
      </c>
      <c r="B74" s="1102">
        <v>162.96631683387002</v>
      </c>
      <c r="C74" s="1103">
        <v>170.16363304644997</v>
      </c>
      <c r="D74" s="1103">
        <v>168.40362584287993</v>
      </c>
      <c r="E74" s="1103">
        <v>159.17033651239998</v>
      </c>
      <c r="F74" s="1103">
        <v>160.17073476765003</v>
      </c>
      <c r="G74" s="1103">
        <v>171.40308444146001</v>
      </c>
      <c r="H74" s="1103">
        <v>170.55223507732995</v>
      </c>
      <c r="I74" s="1103">
        <v>164.98120174199002</v>
      </c>
      <c r="J74" s="1103">
        <v>164.51872960674001</v>
      </c>
    </row>
    <row r="75" spans="1:10" s="155" customFormat="1" ht="12" customHeight="1">
      <c r="A75" s="1101" t="s">
        <v>511</v>
      </c>
      <c r="B75" s="1102">
        <v>84.811892300429903</v>
      </c>
      <c r="C75" s="1103">
        <v>84.852597736920046</v>
      </c>
      <c r="D75" s="1103">
        <v>85.523438046949948</v>
      </c>
      <c r="E75" s="1103">
        <v>85.194689989539896</v>
      </c>
      <c r="F75" s="1103">
        <v>88.753811731409897</v>
      </c>
      <c r="G75" s="1103">
        <v>91.772728540549963</v>
      </c>
      <c r="H75" s="1103">
        <v>96.550257198490172</v>
      </c>
      <c r="I75" s="1103">
        <v>90.841425648919923</v>
      </c>
      <c r="J75" s="1103">
        <v>98.009231277880005</v>
      </c>
    </row>
    <row r="76" spans="1:10" s="155" customFormat="1" ht="12" customHeight="1">
      <c r="A76" s="1101" t="s">
        <v>798</v>
      </c>
      <c r="B76" s="1102">
        <v>183.74614973511663</v>
      </c>
      <c r="C76" s="1103">
        <v>194.80000555101216</v>
      </c>
      <c r="D76" s="1103">
        <v>211.32711755366745</v>
      </c>
      <c r="E76" s="1103">
        <v>219.62171203420669</v>
      </c>
      <c r="F76" s="1103">
        <v>256.2458082160756</v>
      </c>
      <c r="G76" s="1103">
        <v>293.6586980778219</v>
      </c>
      <c r="H76" s="1103">
        <v>288.29722513213733</v>
      </c>
      <c r="I76" s="1103">
        <v>305.09401185639911</v>
      </c>
      <c r="J76" s="1103">
        <v>279.26772425697521</v>
      </c>
    </row>
    <row r="77" spans="1:10" s="155" customFormat="1" ht="12" customHeight="1">
      <c r="A77" s="1104" t="s">
        <v>799</v>
      </c>
      <c r="B77" s="1105">
        <v>431.52435886941657</v>
      </c>
      <c r="C77" s="1106">
        <v>449.81623633438221</v>
      </c>
      <c r="D77" s="1106">
        <v>465.25418144349732</v>
      </c>
      <c r="E77" s="1106">
        <v>463.98673853614662</v>
      </c>
      <c r="F77" s="1106">
        <v>505.17035471513555</v>
      </c>
      <c r="G77" s="1106">
        <v>556.83451105983181</v>
      </c>
      <c r="H77" s="1106">
        <v>555.3997174079575</v>
      </c>
      <c r="I77" s="1106">
        <v>560.91663924730904</v>
      </c>
      <c r="J77" s="1106">
        <v>541.79568514159519</v>
      </c>
    </row>
    <row r="78" spans="1:10" s="155" customFormat="1" ht="13.5" customHeight="1">
      <c r="A78" s="1098" t="s">
        <v>801</v>
      </c>
      <c r="B78" s="1107"/>
      <c r="C78" s="1108"/>
      <c r="D78" s="1108"/>
      <c r="E78" s="1108"/>
      <c r="F78" s="1108"/>
      <c r="G78" s="1108"/>
      <c r="H78" s="1108"/>
      <c r="I78" s="1108"/>
      <c r="J78" s="1108"/>
    </row>
    <row r="79" spans="1:10" s="155" customFormat="1" ht="12" customHeight="1">
      <c r="A79" s="1101" t="s">
        <v>191</v>
      </c>
      <c r="B79" s="1102">
        <v>17.74461760753</v>
      </c>
      <c r="C79" s="1103">
        <v>18.254934487579998</v>
      </c>
      <c r="D79" s="1103">
        <v>18.126260275249997</v>
      </c>
      <c r="E79" s="1103">
        <v>18.152464174029998</v>
      </c>
      <c r="F79" s="1103">
        <v>19.235645084310001</v>
      </c>
      <c r="G79" s="1103">
        <v>20.337964053409998</v>
      </c>
      <c r="H79" s="1103">
        <v>20.961269729040005</v>
      </c>
      <c r="I79" s="1103">
        <v>20.768645343949991</v>
      </c>
      <c r="J79" s="1103">
        <v>21.86452016046</v>
      </c>
    </row>
    <row r="80" spans="1:10" s="155" customFormat="1" ht="12" customHeight="1">
      <c r="A80" s="1101" t="s">
        <v>511</v>
      </c>
      <c r="B80" s="1102">
        <v>18.869920303879976</v>
      </c>
      <c r="C80" s="1103">
        <v>19.65582262461</v>
      </c>
      <c r="D80" s="1103">
        <v>19.698438560059998</v>
      </c>
      <c r="E80" s="1103">
        <v>19.358223650459987</v>
      </c>
      <c r="F80" s="1103">
        <v>19.980379331200005</v>
      </c>
      <c r="G80" s="1103">
        <v>21.156740337320006</v>
      </c>
      <c r="H80" s="1103">
        <v>20.111674041130001</v>
      </c>
      <c r="I80" s="1103">
        <v>21.752741505979994</v>
      </c>
      <c r="J80" s="1103">
        <v>24.231598709019988</v>
      </c>
    </row>
    <row r="81" spans="1:12" s="155" customFormat="1" ht="12" customHeight="1">
      <c r="A81" s="1101" t="s">
        <v>798</v>
      </c>
      <c r="B81" s="1102">
        <v>84.610272305393963</v>
      </c>
      <c r="C81" s="1103">
        <v>81.163148337867426</v>
      </c>
      <c r="D81" s="1103">
        <v>87.139912881211231</v>
      </c>
      <c r="E81" s="1103">
        <v>81.969274801638718</v>
      </c>
      <c r="F81" s="1103">
        <v>54.018611744525273</v>
      </c>
      <c r="G81" s="1103">
        <v>35.237989980916524</v>
      </c>
      <c r="H81" s="1103">
        <v>32.423615110322508</v>
      </c>
      <c r="I81" s="1103">
        <v>30.228482009862184</v>
      </c>
      <c r="J81" s="1103">
        <v>27.273025705655641</v>
      </c>
    </row>
    <row r="82" spans="1:12" s="155" customFormat="1" ht="12" customHeight="1">
      <c r="A82" s="1104" t="s">
        <v>799</v>
      </c>
      <c r="B82" s="1105">
        <v>121.22481021680395</v>
      </c>
      <c r="C82" s="1106">
        <v>119.07390545005742</v>
      </c>
      <c r="D82" s="1106">
        <v>124.96461171652123</v>
      </c>
      <c r="E82" s="1106">
        <v>119.4799626261287</v>
      </c>
      <c r="F82" s="1106">
        <v>93.234636160035279</v>
      </c>
      <c r="G82" s="1106">
        <v>76.732694371646531</v>
      </c>
      <c r="H82" s="1106">
        <v>73.496558880492515</v>
      </c>
      <c r="I82" s="1106">
        <v>72.749868859792173</v>
      </c>
      <c r="J82" s="1106">
        <v>73.369144575135635</v>
      </c>
    </row>
    <row r="83" spans="1:12" s="155" customFormat="1" ht="13.5" customHeight="1">
      <c r="A83" s="1098" t="s">
        <v>802</v>
      </c>
      <c r="B83" s="1107"/>
      <c r="C83" s="1108"/>
      <c r="D83" s="1108"/>
      <c r="E83" s="1108"/>
      <c r="F83" s="1108"/>
      <c r="G83" s="1108"/>
      <c r="H83" s="1108"/>
      <c r="I83" s="1108"/>
      <c r="J83" s="1108"/>
    </row>
    <row r="84" spans="1:12" s="155" customFormat="1" ht="12" customHeight="1">
      <c r="A84" s="1101" t="s">
        <v>191</v>
      </c>
      <c r="B84" s="1102">
        <v>2.5736312719800005</v>
      </c>
      <c r="C84" s="1103">
        <v>2.6569553952499994</v>
      </c>
      <c r="D84" s="1103">
        <v>3.0027125514499997</v>
      </c>
      <c r="E84" s="1103">
        <v>2.7312779228400004</v>
      </c>
      <c r="F84" s="1103">
        <v>2.7399224229400003</v>
      </c>
      <c r="G84" s="1103">
        <v>3.1985976032599988</v>
      </c>
      <c r="H84" s="1103">
        <v>3.526402268</v>
      </c>
      <c r="I84" s="1103">
        <v>3.3525331256000004</v>
      </c>
      <c r="J84" s="1103">
        <v>3.4733801362500003</v>
      </c>
    </row>
    <row r="85" spans="1:12" s="155" customFormat="1" ht="12" customHeight="1">
      <c r="A85" s="1101" t="s">
        <v>511</v>
      </c>
      <c r="B85" s="1102">
        <v>3.8153143277199959</v>
      </c>
      <c r="C85" s="1103">
        <v>4.7307269217000076</v>
      </c>
      <c r="D85" s="1103">
        <v>3.8279490953099984</v>
      </c>
      <c r="E85" s="1103">
        <v>3.6200066372899982</v>
      </c>
      <c r="F85" s="1103">
        <v>3.7305134742199999</v>
      </c>
      <c r="G85" s="1103">
        <v>4.2925029965599988</v>
      </c>
      <c r="H85" s="1103">
        <v>4.2645622045499962</v>
      </c>
      <c r="I85" s="1103">
        <v>3.365479292289999</v>
      </c>
      <c r="J85" s="1103">
        <v>3.9179119893099981</v>
      </c>
    </row>
    <row r="86" spans="1:12" s="155" customFormat="1" ht="12" customHeight="1">
      <c r="A86" s="1101" t="s">
        <v>798</v>
      </c>
      <c r="B86" s="1102">
        <v>24.270914942902195</v>
      </c>
      <c r="C86" s="1103">
        <v>20.74851977961637</v>
      </c>
      <c r="D86" s="1103">
        <v>21.658981007256322</v>
      </c>
      <c r="E86" s="1103">
        <v>13.926827713455143</v>
      </c>
      <c r="F86" s="1103">
        <v>12.240707550438589</v>
      </c>
      <c r="G86" s="1103">
        <v>10.996903365964243</v>
      </c>
      <c r="H86" s="1103">
        <v>10.043317025731326</v>
      </c>
      <c r="I86" s="1103">
        <v>11.499657302760934</v>
      </c>
      <c r="J86" s="1103">
        <v>13.223098427647114</v>
      </c>
    </row>
    <row r="87" spans="1:12" s="155" customFormat="1" ht="12" customHeight="1">
      <c r="A87" s="1104" t="s">
        <v>799</v>
      </c>
      <c r="B87" s="1105">
        <v>30.659860542602189</v>
      </c>
      <c r="C87" s="1106">
        <v>28.136202096566379</v>
      </c>
      <c r="D87" s="1106">
        <v>28.489642654016322</v>
      </c>
      <c r="E87" s="1106">
        <v>20.278112273585144</v>
      </c>
      <c r="F87" s="1106">
        <v>18.711143447598587</v>
      </c>
      <c r="G87" s="1106">
        <v>18.488003965784241</v>
      </c>
      <c r="H87" s="1106">
        <v>17.834281498281321</v>
      </c>
      <c r="I87" s="1106">
        <v>18.217669720650932</v>
      </c>
      <c r="J87" s="1106">
        <v>20.614390553207112</v>
      </c>
    </row>
    <row r="88" spans="1:12" s="155" customFormat="1" ht="12" customHeight="1">
      <c r="A88" s="914" t="s">
        <v>803</v>
      </c>
      <c r="B88" s="1107">
        <v>899.44637649971025</v>
      </c>
      <c r="C88" s="1108">
        <v>897.07597795459003</v>
      </c>
      <c r="D88" s="1108">
        <v>876.62522905636013</v>
      </c>
      <c r="E88" s="1108">
        <v>852.13985911674001</v>
      </c>
      <c r="F88" s="1108">
        <v>837.37735281798007</v>
      </c>
      <c r="G88" s="1108">
        <v>856.60408445892972</v>
      </c>
      <c r="H88" s="1108">
        <v>850.37092397238007</v>
      </c>
      <c r="I88" s="1108">
        <v>835.54088967031021</v>
      </c>
      <c r="J88" s="1108">
        <v>826.19958230409975</v>
      </c>
      <c r="K88" s="1109"/>
    </row>
    <row r="89" spans="1:12" s="155" customFormat="1" ht="12" customHeight="1">
      <c r="A89" s="914" t="s">
        <v>804</v>
      </c>
      <c r="B89" s="1102">
        <v>268.58211663528988</v>
      </c>
      <c r="C89" s="1103">
        <v>264.32883691055014</v>
      </c>
      <c r="D89" s="1103">
        <v>259.96640450795002</v>
      </c>
      <c r="E89" s="1103">
        <v>256.03594039754989</v>
      </c>
      <c r="F89" s="1103">
        <v>264.01704370166993</v>
      </c>
      <c r="G89" s="1103">
        <v>264.75276534664994</v>
      </c>
      <c r="H89" s="1103">
        <v>260.1765815651101</v>
      </c>
      <c r="I89" s="1103">
        <v>254.9726779728399</v>
      </c>
      <c r="J89" s="1103">
        <v>274.41247862541013</v>
      </c>
      <c r="K89" s="169"/>
    </row>
    <row r="90" spans="1:12" s="155" customFormat="1" ht="12" customHeight="1">
      <c r="A90" s="914" t="s">
        <v>805</v>
      </c>
      <c r="B90" s="1110">
        <v>754.76580371262276</v>
      </c>
      <c r="C90" s="1111">
        <v>761.48382968854708</v>
      </c>
      <c r="D90" s="1111">
        <v>802.73882517649986</v>
      </c>
      <c r="E90" s="1111">
        <v>810.56480833183173</v>
      </c>
      <c r="F90" s="1111">
        <v>838.27493392839222</v>
      </c>
      <c r="G90" s="1111">
        <v>877.24316317444277</v>
      </c>
      <c r="H90" s="1111">
        <v>828.59205725903053</v>
      </c>
      <c r="I90" s="1111">
        <v>851.64973812772405</v>
      </c>
      <c r="J90" s="1111">
        <v>808.96983196021972</v>
      </c>
      <c r="K90" s="169"/>
    </row>
    <row r="91" spans="1:12" s="508" customFormat="1" ht="12" customHeight="1">
      <c r="A91" s="1112" t="s">
        <v>806</v>
      </c>
      <c r="B91" s="1113">
        <v>1922.7942968476229</v>
      </c>
      <c r="C91" s="1114">
        <v>1922.8886445536873</v>
      </c>
      <c r="D91" s="1114">
        <v>1939.3304587408099</v>
      </c>
      <c r="E91" s="1114">
        <v>1918.7406078461215</v>
      </c>
      <c r="F91" s="1114">
        <v>1939.6693304480423</v>
      </c>
      <c r="G91" s="1114">
        <v>1998.6000129800225</v>
      </c>
      <c r="H91" s="1114">
        <v>1939.1395627965207</v>
      </c>
      <c r="I91" s="1114">
        <v>1942.1633057708741</v>
      </c>
      <c r="J91" s="1114">
        <v>1909.5818928897297</v>
      </c>
      <c r="L91" s="1115"/>
    </row>
    <row r="92" spans="1:12" s="155" customFormat="1" ht="13.5" customHeight="1">
      <c r="A92" s="618"/>
      <c r="B92" s="1116"/>
      <c r="C92" s="1116"/>
      <c r="D92" s="1116"/>
      <c r="E92" s="1116"/>
      <c r="F92" s="1116"/>
      <c r="G92" s="1116"/>
      <c r="H92" s="1116"/>
      <c r="I92" s="1116"/>
      <c r="J92" s="1116"/>
    </row>
    <row r="93" spans="1:12" s="155" customFormat="1" ht="11.25" customHeight="1">
      <c r="A93" s="671"/>
      <c r="B93" s="1053" t="s">
        <v>368</v>
      </c>
      <c r="C93" s="673" t="s">
        <v>369</v>
      </c>
      <c r="D93" s="673" t="s">
        <v>370</v>
      </c>
      <c r="E93" s="674" t="s">
        <v>371</v>
      </c>
      <c r="F93" s="674" t="s">
        <v>368</v>
      </c>
      <c r="G93" s="674" t="s">
        <v>369</v>
      </c>
      <c r="H93" s="673" t="s">
        <v>370</v>
      </c>
      <c r="I93" s="674" t="s">
        <v>371</v>
      </c>
      <c r="J93" s="674" t="s">
        <v>368</v>
      </c>
    </row>
    <row r="94" spans="1:12" s="155" customFormat="1" ht="12" customHeight="1">
      <c r="A94" s="189" t="s">
        <v>666</v>
      </c>
      <c r="B94" s="1056" t="s">
        <v>322</v>
      </c>
      <c r="C94" s="678" t="s">
        <v>322</v>
      </c>
      <c r="D94" s="677" t="s">
        <v>322</v>
      </c>
      <c r="E94" s="677" t="s">
        <v>322</v>
      </c>
      <c r="F94" s="678" t="s">
        <v>323</v>
      </c>
      <c r="G94" s="678" t="s">
        <v>323</v>
      </c>
      <c r="H94" s="677" t="s">
        <v>323</v>
      </c>
      <c r="I94" s="677" t="s">
        <v>323</v>
      </c>
      <c r="J94" s="677" t="s">
        <v>324</v>
      </c>
    </row>
    <row r="95" spans="1:12" s="155" customFormat="1" ht="12" customHeight="1">
      <c r="A95" s="784" t="s">
        <v>807</v>
      </c>
      <c r="B95" s="1117"/>
      <c r="C95" s="1118"/>
      <c r="D95" s="1118"/>
      <c r="E95" s="1118"/>
      <c r="F95" s="1118"/>
      <c r="G95" s="1118"/>
      <c r="H95" s="1118"/>
      <c r="I95" s="1119"/>
      <c r="J95" s="1118"/>
    </row>
    <row r="96" spans="1:12" s="155" customFormat="1" ht="11.1" customHeight="1">
      <c r="A96" s="1101" t="s">
        <v>797</v>
      </c>
      <c r="B96" s="1102">
        <v>273.52776445881949</v>
      </c>
      <c r="C96" s="1103">
        <v>278.31484892309118</v>
      </c>
      <c r="D96" s="1103">
        <v>292.91895405025468</v>
      </c>
      <c r="E96" s="1103">
        <v>306.39841788239119</v>
      </c>
      <c r="F96" s="1103">
        <v>325.74594791110275</v>
      </c>
      <c r="G96" s="1103">
        <v>336.59928251417023</v>
      </c>
      <c r="H96" s="1103">
        <v>309.83482007311937</v>
      </c>
      <c r="I96" s="1103">
        <v>304.79033299118174</v>
      </c>
      <c r="J96" s="1103">
        <v>301.44498084520239</v>
      </c>
    </row>
    <row r="97" spans="1:11" s="155" customFormat="1" ht="11.1" customHeight="1">
      <c r="A97" s="1101" t="s">
        <v>800</v>
      </c>
      <c r="B97" s="1102">
        <v>115.7670906072067</v>
      </c>
      <c r="C97" s="1103">
        <v>118.90444234381216</v>
      </c>
      <c r="D97" s="1103">
        <v>130.91820689985735</v>
      </c>
      <c r="E97" s="1103">
        <v>139.33355039435679</v>
      </c>
      <c r="F97" s="1103">
        <v>154.69328801326554</v>
      </c>
      <c r="G97" s="1103">
        <v>181.13935003749182</v>
      </c>
      <c r="H97" s="1103">
        <v>176.66163508063732</v>
      </c>
      <c r="I97" s="1103">
        <v>183.62804577895898</v>
      </c>
      <c r="J97" s="1103">
        <v>166.24535596522523</v>
      </c>
    </row>
    <row r="98" spans="1:11" s="155" customFormat="1" ht="11.1" customHeight="1">
      <c r="A98" s="1101" t="s">
        <v>801</v>
      </c>
      <c r="B98" s="1102">
        <v>47.496600479454017</v>
      </c>
      <c r="C98" s="1103">
        <v>45.263447339987458</v>
      </c>
      <c r="D98" s="1103">
        <v>44.956376282111236</v>
      </c>
      <c r="E98" s="1103">
        <v>38.7000657484787</v>
      </c>
      <c r="F98" s="1103">
        <v>24.767961644255276</v>
      </c>
      <c r="G98" s="1103">
        <v>15.685932755806526</v>
      </c>
      <c r="H98" s="1103">
        <v>15.746566479312509</v>
      </c>
      <c r="I98" s="1103">
        <v>18.562617342882184</v>
      </c>
      <c r="J98" s="1103">
        <v>17.713369390395641</v>
      </c>
    </row>
    <row r="99" spans="1:11" s="155" customFormat="1" ht="11.1" customHeight="1">
      <c r="A99" s="1101" t="s">
        <v>802</v>
      </c>
      <c r="B99" s="1102">
        <v>15.365233094722198</v>
      </c>
      <c r="C99" s="1103">
        <v>12.539651580536367</v>
      </c>
      <c r="D99" s="1103">
        <v>14.435359207976312</v>
      </c>
      <c r="E99" s="1103">
        <v>9.3584836770851396</v>
      </c>
      <c r="F99" s="1103">
        <v>9.5558689964285914</v>
      </c>
      <c r="G99" s="1103">
        <v>8.9162740439942425</v>
      </c>
      <c r="H99" s="1103">
        <v>7.8846756056113314</v>
      </c>
      <c r="I99" s="1103">
        <v>8.8562351761109372</v>
      </c>
      <c r="J99" s="1103">
        <v>11.023803702617119</v>
      </c>
    </row>
    <row r="100" spans="1:11" s="155" customFormat="1" ht="11.1" customHeight="1">
      <c r="A100" s="1104" t="s">
        <v>808</v>
      </c>
      <c r="B100" s="1105">
        <v>452.15668864020239</v>
      </c>
      <c r="C100" s="1106">
        <v>455.02239018742716</v>
      </c>
      <c r="D100" s="1106">
        <v>483.22889644019961</v>
      </c>
      <c r="E100" s="1106">
        <v>493.79051770231183</v>
      </c>
      <c r="F100" s="1106">
        <v>514.7630665650521</v>
      </c>
      <c r="G100" s="1106">
        <v>542.34083935146282</v>
      </c>
      <c r="H100" s="1106">
        <v>510.12769723868053</v>
      </c>
      <c r="I100" s="1106">
        <v>515.8372312891338</v>
      </c>
      <c r="J100" s="1106">
        <v>496.42750990344041</v>
      </c>
    </row>
    <row r="101" spans="1:11" s="155" customFormat="1" ht="12" customHeight="1">
      <c r="A101" s="784" t="s">
        <v>809</v>
      </c>
      <c r="B101" s="1120"/>
      <c r="C101" s="1121"/>
      <c r="D101" s="1121"/>
      <c r="E101" s="1121"/>
      <c r="F101" s="1121"/>
      <c r="G101" s="1121"/>
      <c r="H101" s="1121"/>
      <c r="I101" s="1122"/>
      <c r="J101" s="1121"/>
    </row>
    <row r="102" spans="1:11" s="155" customFormat="1" ht="11.1" customHeight="1">
      <c r="A102" s="1101" t="s">
        <v>797</v>
      </c>
      <c r="B102" s="1102">
        <v>141.74305381833432</v>
      </c>
      <c r="C102" s="1103">
        <v>146.03379912055726</v>
      </c>
      <c r="D102" s="1103">
        <v>148.01775548507186</v>
      </c>
      <c r="E102" s="1103">
        <v>146.72243462343008</v>
      </c>
      <c r="F102" s="1103">
        <v>147.69779887631273</v>
      </c>
      <c r="G102" s="1103">
        <v>143.59749623948997</v>
      </c>
      <c r="H102" s="1103">
        <v>136.26019526062615</v>
      </c>
      <c r="I102" s="1103">
        <v>139.14571932932057</v>
      </c>
      <c r="J102" s="1103">
        <v>135.56782764004333</v>
      </c>
    </row>
    <row r="103" spans="1:11" s="155" customFormat="1" ht="11.1" customHeight="1">
      <c r="A103" s="1101" t="s">
        <v>800</v>
      </c>
      <c r="B103" s="1102">
        <v>49.2213013890795</v>
      </c>
      <c r="C103" s="1103">
        <v>49.557825243114713</v>
      </c>
      <c r="D103" s="1103">
        <v>51.983260729014489</v>
      </c>
      <c r="E103" s="1103">
        <v>49.424463302187355</v>
      </c>
      <c r="F103" s="1103">
        <v>53.63994620728436</v>
      </c>
      <c r="G103" s="1103">
        <v>60.735093888281334</v>
      </c>
      <c r="H103" s="1103">
        <v>59.914639740467734</v>
      </c>
      <c r="I103" s="1103">
        <v>56.669488593687952</v>
      </c>
      <c r="J103" s="1103">
        <v>58.697550242450681</v>
      </c>
    </row>
    <row r="104" spans="1:11" s="155" customFormat="1" ht="11.1" customHeight="1">
      <c r="A104" s="1101" t="s">
        <v>801</v>
      </c>
      <c r="B104" s="1102">
        <v>9.257631961604627</v>
      </c>
      <c r="C104" s="1103">
        <v>11.042115671648236</v>
      </c>
      <c r="D104" s="1103">
        <v>10.457274303752277</v>
      </c>
      <c r="E104" s="1103">
        <v>10.973605785148512</v>
      </c>
      <c r="F104" s="1103">
        <v>10.491839835327726</v>
      </c>
      <c r="G104" s="1103">
        <v>8.6818854017226812</v>
      </c>
      <c r="H104" s="1103">
        <v>8.6584263362652276</v>
      </c>
      <c r="I104" s="1103">
        <v>9.8021339392807061</v>
      </c>
      <c r="J104" s="1103">
        <v>9.6971461717509353</v>
      </c>
    </row>
    <row r="105" spans="1:11" s="155" customFormat="1" ht="11.1" customHeight="1">
      <c r="A105" s="1101" t="s">
        <v>802</v>
      </c>
      <c r="B105" s="1102">
        <v>2.0794475848657554</v>
      </c>
      <c r="C105" s="1103">
        <v>2.2603234942512729</v>
      </c>
      <c r="D105" s="1103">
        <v>2.4414065488136738</v>
      </c>
      <c r="E105" s="1103">
        <v>2.6559930354098085</v>
      </c>
      <c r="F105" s="1103">
        <v>2.8496277504035255</v>
      </c>
      <c r="G105" s="1103">
        <v>2.9232196506391088</v>
      </c>
      <c r="H105" s="1103">
        <v>2.8660682518126865</v>
      </c>
      <c r="I105" s="1103">
        <v>2.9851658802283687</v>
      </c>
      <c r="J105" s="1103">
        <v>3.2819055872875751</v>
      </c>
    </row>
    <row r="106" spans="1:11" s="155" customFormat="1" ht="11.1" customHeight="1">
      <c r="A106" s="1104" t="s">
        <v>810</v>
      </c>
      <c r="B106" s="1105">
        <v>202.30143475388419</v>
      </c>
      <c r="C106" s="1106">
        <v>208.8940635295715</v>
      </c>
      <c r="D106" s="1106">
        <v>212.89969706665229</v>
      </c>
      <c r="E106" s="1106">
        <v>209.77649674617575</v>
      </c>
      <c r="F106" s="1106">
        <v>214.67921266932836</v>
      </c>
      <c r="G106" s="1106">
        <v>215.93769518013312</v>
      </c>
      <c r="H106" s="1106">
        <v>207.69932958917178</v>
      </c>
      <c r="I106" s="1106">
        <v>208.60250774251762</v>
      </c>
      <c r="J106" s="1106">
        <v>207.24442964153255</v>
      </c>
    </row>
    <row r="107" spans="1:11" ht="7.5" customHeight="1"/>
    <row r="108" spans="1:11" ht="12.75">
      <c r="A108" s="2446" t="s">
        <v>811</v>
      </c>
      <c r="B108" s="2446"/>
      <c r="C108" s="2446"/>
      <c r="D108" s="2446"/>
      <c r="E108" s="2446"/>
      <c r="F108" s="2446"/>
      <c r="G108" s="2446"/>
      <c r="H108" s="2446"/>
      <c r="I108" s="2446"/>
      <c r="J108" s="2446"/>
    </row>
    <row r="109" spans="1:11" ht="7.5" customHeight="1">
      <c r="A109" s="1123"/>
      <c r="B109" s="1123"/>
      <c r="C109" s="1123"/>
      <c r="D109" s="1123"/>
      <c r="E109" s="1123"/>
      <c r="F109" s="1123"/>
      <c r="G109" s="1123"/>
      <c r="H109" s="1123"/>
      <c r="I109" s="1123"/>
      <c r="J109" s="1123"/>
    </row>
    <row r="110" spans="1:11" s="1097" customFormat="1" ht="22.7" customHeight="1">
      <c r="A110" s="2506" t="s">
        <v>812</v>
      </c>
      <c r="B110" s="2506"/>
      <c r="C110" s="2506"/>
      <c r="D110" s="2506"/>
      <c r="E110" s="2506"/>
      <c r="F110" s="2506"/>
      <c r="G110" s="2506"/>
      <c r="H110" s="2506"/>
      <c r="I110" s="2506"/>
      <c r="J110" s="2506"/>
      <c r="K110" s="1096"/>
    </row>
    <row r="111" spans="1:11" s="97" customFormat="1" ht="22.5" customHeight="1">
      <c r="A111" s="498"/>
      <c r="B111" s="499"/>
      <c r="C111" s="499"/>
      <c r="D111" s="499"/>
      <c r="E111" s="499"/>
      <c r="F111" s="499"/>
      <c r="G111" s="499"/>
      <c r="H111" s="499"/>
      <c r="I111" s="499"/>
      <c r="J111" s="499"/>
    </row>
    <row r="112" spans="1:11" s="99" customFormat="1" ht="18.75" customHeight="1">
      <c r="A112" s="2468" t="s">
        <v>813</v>
      </c>
      <c r="B112" s="2468"/>
      <c r="C112" s="2468"/>
      <c r="D112" s="2468"/>
      <c r="E112" s="2468"/>
      <c r="F112" s="2468"/>
      <c r="G112" s="2468"/>
      <c r="H112" s="2468"/>
    </row>
    <row r="113" spans="1:15" s="8" customFormat="1" ht="12" customHeight="1"/>
    <row r="114" spans="1:15" s="806" customFormat="1" ht="12.75" customHeight="1">
      <c r="A114" s="1124"/>
      <c r="B114" s="1124"/>
      <c r="C114" s="1124"/>
      <c r="D114" s="1124"/>
      <c r="E114" s="1124"/>
      <c r="F114" s="1124"/>
      <c r="G114" s="1124"/>
      <c r="H114" s="1124"/>
      <c r="I114" s="1124"/>
      <c r="J114" s="1124"/>
      <c r="K114" s="1124"/>
      <c r="L114" s="1124"/>
      <c r="M114" s="1124"/>
      <c r="N114" s="1124"/>
      <c r="O114" s="1124"/>
    </row>
    <row r="115" spans="1:15" s="806" customFormat="1" ht="12.75" customHeight="1">
      <c r="A115" s="1124"/>
      <c r="B115" s="1124"/>
      <c r="C115" s="1124"/>
      <c r="D115" s="1124"/>
      <c r="E115" s="1124"/>
      <c r="F115" s="1124"/>
      <c r="G115" s="1124"/>
      <c r="H115" s="1124"/>
      <c r="I115" s="1124"/>
      <c r="J115" s="1124"/>
      <c r="K115" s="1124"/>
      <c r="L115" s="1124"/>
      <c r="M115" s="1124"/>
      <c r="N115" s="1124"/>
      <c r="O115" s="1124"/>
    </row>
    <row r="116" spans="1:15" s="806" customFormat="1" ht="12.75" customHeight="1">
      <c r="A116" s="1124"/>
      <c r="B116" s="1124"/>
      <c r="C116" s="1124"/>
      <c r="D116" s="1124"/>
      <c r="E116" s="1124"/>
      <c r="F116" s="1124"/>
      <c r="G116" s="1124"/>
      <c r="H116" s="1124"/>
      <c r="I116" s="1124"/>
      <c r="J116" s="1124"/>
      <c r="K116" s="1124"/>
      <c r="L116" s="1124"/>
      <c r="M116" s="1124"/>
      <c r="N116" s="1124"/>
      <c r="O116" s="1124"/>
    </row>
    <row r="117" spans="1:15" s="806" customFormat="1" ht="12.75" customHeight="1">
      <c r="A117" s="1124"/>
      <c r="B117" s="1124"/>
      <c r="C117" s="1124"/>
      <c r="D117" s="1124"/>
      <c r="E117" s="1124"/>
      <c r="F117" s="1124"/>
      <c r="G117" s="1124"/>
      <c r="H117" s="1124"/>
      <c r="I117" s="1124"/>
      <c r="J117" s="1124"/>
      <c r="K117" s="1124"/>
      <c r="L117" s="1124"/>
      <c r="M117" s="1124"/>
      <c r="N117" s="1124"/>
      <c r="O117" s="1124"/>
    </row>
    <row r="118" spans="1:15" s="806" customFormat="1" ht="12.75" customHeight="1">
      <c r="A118" s="1124"/>
      <c r="B118" s="1124"/>
      <c r="C118" s="1124"/>
      <c r="D118" s="1124"/>
      <c r="E118" s="1124"/>
      <c r="F118" s="1124"/>
      <c r="G118" s="1124"/>
      <c r="H118" s="1124"/>
      <c r="I118" s="1124"/>
      <c r="J118" s="1124"/>
      <c r="K118" s="1124"/>
      <c r="L118" s="1124"/>
      <c r="M118" s="1124"/>
      <c r="N118" s="1124"/>
      <c r="O118" s="1124"/>
    </row>
    <row r="119" spans="1:15" s="806" customFormat="1" ht="12.75" customHeight="1">
      <c r="A119" s="1124"/>
      <c r="B119" s="1124"/>
      <c r="C119" s="1124"/>
      <c r="D119" s="1124"/>
      <c r="E119" s="1124"/>
      <c r="F119" s="1124"/>
      <c r="G119" s="1124"/>
      <c r="H119" s="1124"/>
      <c r="I119" s="1124"/>
      <c r="J119" s="1124"/>
      <c r="K119" s="1124"/>
      <c r="L119" s="1124"/>
      <c r="M119" s="1124"/>
      <c r="N119" s="1124"/>
      <c r="O119" s="1124"/>
    </row>
    <row r="120" spans="1:15" s="806" customFormat="1" ht="12.75" customHeight="1">
      <c r="A120" s="1124"/>
      <c r="B120" s="1124"/>
      <c r="C120" s="1124"/>
      <c r="D120" s="1124"/>
      <c r="E120" s="1124"/>
      <c r="F120" s="1124"/>
      <c r="G120" s="1124"/>
      <c r="H120" s="1124"/>
      <c r="I120" s="1124"/>
      <c r="J120" s="1124"/>
      <c r="K120" s="1124"/>
      <c r="L120" s="1124"/>
      <c r="M120" s="1124"/>
      <c r="N120" s="1124"/>
      <c r="O120" s="1124"/>
    </row>
    <row r="121" spans="1:15" s="806" customFormat="1" ht="12.75" customHeight="1">
      <c r="A121" s="1124"/>
      <c r="B121" s="1124"/>
      <c r="C121" s="1124"/>
      <c r="D121" s="1124"/>
      <c r="E121" s="1124"/>
      <c r="F121" s="1124"/>
      <c r="G121" s="1124"/>
      <c r="H121" s="1124"/>
      <c r="I121" s="1124"/>
      <c r="J121" s="1124"/>
      <c r="K121" s="1124"/>
      <c r="L121" s="1124"/>
      <c r="M121" s="1124"/>
      <c r="N121" s="1124"/>
      <c r="O121" s="1124"/>
    </row>
    <row r="122" spans="1:15" s="806" customFormat="1" ht="12.75" customHeight="1">
      <c r="A122" s="1124"/>
      <c r="B122" s="1124"/>
      <c r="C122" s="1124"/>
      <c r="D122" s="1124"/>
      <c r="E122" s="1124"/>
      <c r="F122" s="1124"/>
      <c r="G122" s="1124"/>
      <c r="H122" s="1124"/>
      <c r="I122" s="1124"/>
      <c r="J122" s="1124"/>
      <c r="K122" s="1124"/>
      <c r="L122" s="1124"/>
      <c r="M122" s="1124"/>
      <c r="N122" s="1124"/>
      <c r="O122" s="1124"/>
    </row>
    <row r="123" spans="1:15" s="806" customFormat="1" ht="12.75" customHeight="1">
      <c r="A123" s="1124"/>
      <c r="B123" s="1124"/>
      <c r="C123" s="1124"/>
      <c r="D123" s="1124"/>
      <c r="E123" s="1124"/>
      <c r="F123" s="1124"/>
      <c r="G123" s="1124"/>
      <c r="H123" s="1124"/>
      <c r="I123" s="1124"/>
      <c r="J123" s="1124"/>
      <c r="K123" s="1124"/>
      <c r="L123" s="1124"/>
      <c r="M123" s="1124"/>
      <c r="N123" s="1124"/>
      <c r="O123" s="1124"/>
    </row>
    <row r="124" spans="1:15" s="806" customFormat="1" ht="12.75" customHeight="1">
      <c r="A124" s="1124"/>
      <c r="B124" s="1124"/>
      <c r="C124" s="1124"/>
      <c r="D124" s="1124"/>
      <c r="E124" s="1124"/>
      <c r="F124" s="1124"/>
      <c r="G124" s="1124"/>
      <c r="H124" s="1124"/>
      <c r="I124" s="1124"/>
      <c r="J124" s="1124"/>
      <c r="K124" s="1124"/>
      <c r="L124" s="1124"/>
      <c r="M124" s="1124"/>
      <c r="N124" s="1124"/>
      <c r="O124" s="1124"/>
    </row>
    <row r="125" spans="1:15" s="806" customFormat="1" ht="12.75" customHeight="1">
      <c r="A125" s="1124"/>
      <c r="B125" s="1124"/>
      <c r="C125" s="1124"/>
      <c r="D125" s="1124"/>
      <c r="E125" s="1124"/>
      <c r="F125" s="1124"/>
      <c r="G125" s="1124"/>
      <c r="H125" s="1124"/>
      <c r="I125" s="1124"/>
      <c r="J125" s="1124"/>
      <c r="K125" s="1124"/>
      <c r="L125" s="1124"/>
      <c r="M125" s="1124"/>
      <c r="N125" s="1124"/>
      <c r="O125" s="1124"/>
    </row>
    <row r="126" spans="1:15" s="806" customFormat="1" ht="12.75" customHeight="1">
      <c r="A126" s="1124"/>
      <c r="B126" s="1124"/>
      <c r="C126" s="1124"/>
      <c r="D126" s="1124"/>
      <c r="E126" s="1124"/>
      <c r="F126" s="1124"/>
      <c r="G126" s="1124"/>
      <c r="H126" s="1124"/>
      <c r="I126" s="1124"/>
      <c r="J126" s="1124"/>
      <c r="K126" s="1124"/>
      <c r="L126" s="1124"/>
      <c r="M126" s="1124"/>
      <c r="N126" s="1124"/>
      <c r="O126" s="1124"/>
    </row>
    <row r="127" spans="1:15" s="806" customFormat="1" ht="12.75" customHeight="1">
      <c r="A127" s="1124"/>
      <c r="B127" s="1124"/>
      <c r="C127" s="1124"/>
      <c r="D127" s="1124"/>
      <c r="E127" s="1124"/>
      <c r="F127" s="1124"/>
      <c r="G127" s="1124"/>
      <c r="H127" s="1124"/>
      <c r="I127" s="1124"/>
      <c r="J127" s="1124"/>
      <c r="K127" s="1124"/>
      <c r="L127" s="1124"/>
      <c r="M127" s="1124"/>
      <c r="N127" s="1124"/>
      <c r="O127" s="1124"/>
    </row>
    <row r="128" spans="1:15" s="806" customFormat="1" ht="12.75" customHeight="1">
      <c r="A128" s="1124"/>
      <c r="B128" s="1124"/>
      <c r="C128" s="1124"/>
      <c r="D128" s="1124"/>
      <c r="E128" s="1124"/>
      <c r="F128" s="1124"/>
      <c r="G128" s="1124"/>
      <c r="H128" s="1124"/>
      <c r="I128" s="1124"/>
      <c r="J128" s="1124"/>
      <c r="K128" s="1124"/>
      <c r="L128" s="1124"/>
      <c r="M128" s="1124"/>
      <c r="N128" s="1124"/>
      <c r="O128" s="1124"/>
    </row>
    <row r="129" spans="1:15" s="806" customFormat="1" ht="12.75" customHeight="1">
      <c r="A129" s="1124"/>
      <c r="B129" s="1124"/>
      <c r="C129" s="1124"/>
      <c r="D129" s="1124"/>
      <c r="E129" s="1124"/>
      <c r="F129" s="1124"/>
      <c r="G129" s="1124"/>
      <c r="H129" s="1124"/>
      <c r="I129" s="1124"/>
      <c r="J129" s="1124"/>
      <c r="K129" s="1124"/>
      <c r="L129" s="1124"/>
      <c r="M129" s="1124"/>
      <c r="N129" s="1124"/>
      <c r="O129" s="1124"/>
    </row>
    <row r="130" spans="1:15" s="806" customFormat="1" ht="12.75" customHeight="1">
      <c r="A130" s="1124"/>
      <c r="B130" s="1124"/>
      <c r="C130" s="1124"/>
      <c r="D130" s="1124"/>
      <c r="E130" s="1124"/>
      <c r="F130" s="1124"/>
      <c r="G130" s="1124"/>
      <c r="H130" s="1124"/>
      <c r="I130" s="1124"/>
      <c r="J130" s="1124"/>
      <c r="K130" s="1124"/>
      <c r="L130" s="1124"/>
      <c r="M130" s="1124"/>
      <c r="N130" s="1124"/>
      <c r="O130" s="1124"/>
    </row>
    <row r="131" spans="1:15" s="806" customFormat="1" ht="12.75" customHeight="1">
      <c r="A131" s="1124"/>
      <c r="B131" s="1124"/>
      <c r="C131" s="1124"/>
      <c r="D131" s="1124"/>
      <c r="E131" s="1124"/>
      <c r="F131" s="1124"/>
      <c r="G131" s="1124"/>
      <c r="H131" s="1124"/>
      <c r="I131" s="1124"/>
      <c r="J131" s="1124"/>
      <c r="K131" s="1124"/>
      <c r="L131" s="1124"/>
      <c r="M131" s="1124"/>
      <c r="N131" s="1124"/>
      <c r="O131" s="1124"/>
    </row>
    <row r="132" spans="1:15" s="806" customFormat="1" ht="12.75" customHeight="1">
      <c r="A132" s="1124"/>
      <c r="B132" s="1124"/>
      <c r="C132" s="1124"/>
      <c r="D132" s="1124"/>
      <c r="E132" s="1124"/>
      <c r="F132" s="1124"/>
      <c r="G132" s="1124"/>
      <c r="H132" s="1124"/>
      <c r="I132" s="1124"/>
      <c r="J132" s="1124"/>
      <c r="K132" s="1124"/>
      <c r="L132" s="1124"/>
      <c r="M132" s="1124"/>
      <c r="N132" s="1124"/>
      <c r="O132" s="1124"/>
    </row>
    <row r="133" spans="1:15" s="806" customFormat="1" ht="12.75" customHeight="1">
      <c r="A133" s="1124"/>
      <c r="B133" s="1124"/>
      <c r="C133" s="1124"/>
      <c r="D133" s="1124"/>
      <c r="E133" s="1124"/>
      <c r="F133" s="1124"/>
      <c r="G133" s="1124"/>
      <c r="H133" s="1124"/>
      <c r="I133" s="1124"/>
      <c r="J133" s="1124"/>
      <c r="K133" s="1124"/>
      <c r="L133" s="1124"/>
      <c r="M133" s="1124"/>
      <c r="N133" s="1124"/>
      <c r="O133" s="1124"/>
    </row>
    <row r="134" spans="1:15" s="806" customFormat="1" ht="12.75" customHeight="1">
      <c r="A134" s="1124"/>
      <c r="B134" s="1124"/>
      <c r="C134" s="1124"/>
      <c r="D134" s="1124"/>
      <c r="E134" s="1124"/>
      <c r="F134" s="1124"/>
      <c r="G134" s="1124"/>
      <c r="H134" s="1124"/>
      <c r="I134" s="1124"/>
      <c r="J134" s="1124"/>
      <c r="K134" s="1124"/>
      <c r="L134" s="1124"/>
      <c r="M134" s="1124"/>
      <c r="N134" s="1124"/>
      <c r="O134" s="1124"/>
    </row>
    <row r="135" spans="1:15" s="806" customFormat="1" ht="12.75" customHeight="1">
      <c r="A135" s="1124"/>
      <c r="B135" s="1124"/>
      <c r="C135" s="1124"/>
      <c r="D135" s="1124"/>
      <c r="E135" s="1124"/>
      <c r="F135" s="1124"/>
      <c r="G135" s="1124"/>
      <c r="H135" s="1124"/>
      <c r="I135" s="1124"/>
      <c r="J135" s="1124"/>
      <c r="K135" s="1124"/>
      <c r="L135" s="1124"/>
      <c r="M135" s="1124"/>
      <c r="N135" s="1124"/>
      <c r="O135" s="1124"/>
    </row>
    <row r="136" spans="1:15" s="99" customFormat="1" ht="18.75" customHeight="1">
      <c r="A136" s="1125"/>
      <c r="B136" s="1125"/>
      <c r="C136" s="1125"/>
      <c r="D136" s="1125"/>
      <c r="E136" s="1125"/>
      <c r="F136" s="1125"/>
      <c r="G136" s="1125"/>
      <c r="H136" s="1125"/>
    </row>
    <row r="137" spans="1:15" s="1128" customFormat="1" ht="18.75" customHeight="1">
      <c r="A137" s="1126" t="s">
        <v>814</v>
      </c>
      <c r="B137" s="1126"/>
      <c r="C137" s="1126"/>
      <c r="D137" s="1127" t="s">
        <v>809</v>
      </c>
      <c r="F137" s="1126"/>
      <c r="G137" s="1126"/>
      <c r="H137" s="1126"/>
    </row>
    <row r="138" spans="1:15" s="99" customFormat="1" ht="18.75" customHeight="1">
      <c r="A138" s="1125"/>
      <c r="B138" s="1125"/>
      <c r="C138" s="1125"/>
      <c r="D138" s="1125"/>
      <c r="E138" s="1125"/>
      <c r="F138" s="1125"/>
      <c r="G138" s="1125"/>
      <c r="H138" s="1125"/>
    </row>
    <row r="139" spans="1:15" s="99" customFormat="1" ht="18.75" customHeight="1">
      <c r="A139" s="1125"/>
      <c r="B139" s="1125"/>
      <c r="C139" s="1125"/>
      <c r="D139" s="1125"/>
      <c r="E139" s="1125"/>
      <c r="F139" s="1125"/>
      <c r="G139" s="1125"/>
      <c r="H139" s="1125"/>
    </row>
    <row r="140" spans="1:15" s="99" customFormat="1" ht="18.75" customHeight="1">
      <c r="A140" s="1125"/>
      <c r="B140" s="1125"/>
      <c r="C140" s="1125"/>
      <c r="D140" s="1125"/>
      <c r="E140" s="1125"/>
      <c r="F140" s="1125"/>
      <c r="G140" s="1125"/>
      <c r="H140" s="1125"/>
    </row>
    <row r="141" spans="1:15" s="99" customFormat="1" ht="18.75" customHeight="1">
      <c r="A141" s="1125"/>
      <c r="B141" s="1125"/>
      <c r="C141" s="1125"/>
      <c r="D141" s="1125"/>
      <c r="E141" s="1125"/>
      <c r="F141" s="1125"/>
      <c r="G141" s="1125"/>
      <c r="H141" s="1125"/>
    </row>
    <row r="142" spans="1:15" s="99" customFormat="1" ht="18.75" customHeight="1">
      <c r="A142" s="1125"/>
      <c r="B142" s="1125"/>
      <c r="C142" s="1125"/>
      <c r="D142" s="1125"/>
      <c r="E142" s="1125"/>
      <c r="F142" s="1125"/>
      <c r="G142" s="1125"/>
      <c r="H142" s="1125"/>
    </row>
    <row r="143" spans="1:15" s="99" customFormat="1" ht="18.75" customHeight="1">
      <c r="A143" s="1125"/>
      <c r="B143" s="1125"/>
      <c r="C143" s="1125"/>
      <c r="D143" s="1125"/>
      <c r="E143" s="1125"/>
      <c r="F143" s="1125"/>
      <c r="G143" s="1125"/>
      <c r="H143" s="1125"/>
    </row>
    <row r="144" spans="1:15" s="99" customFormat="1" ht="18.75" customHeight="1">
      <c r="A144" s="1125"/>
      <c r="B144" s="1125"/>
      <c r="C144" s="1125"/>
      <c r="D144" s="1125"/>
      <c r="E144" s="1125"/>
      <c r="F144" s="1125"/>
      <c r="G144" s="1125"/>
      <c r="H144" s="1125"/>
    </row>
    <row r="145" spans="1:16" s="99" customFormat="1" ht="18.75" customHeight="1">
      <c r="A145" s="1125"/>
      <c r="B145" s="1125"/>
      <c r="C145" s="1125"/>
      <c r="D145" s="1125"/>
      <c r="E145" s="1125"/>
      <c r="F145" s="1125"/>
      <c r="G145" s="1125"/>
      <c r="H145" s="1125"/>
    </row>
    <row r="146" spans="1:16" s="99" customFormat="1" ht="18.75" customHeight="1">
      <c r="A146" s="1125"/>
      <c r="B146" s="1125"/>
      <c r="C146" s="1125"/>
      <c r="D146" s="1125"/>
      <c r="E146" s="1125"/>
      <c r="F146" s="1125"/>
      <c r="G146" s="1125"/>
      <c r="H146" s="1125"/>
    </row>
    <row r="147" spans="1:16" s="99" customFormat="1" ht="18.75" customHeight="1">
      <c r="A147" s="1125"/>
      <c r="B147" s="1125"/>
      <c r="C147" s="1125"/>
      <c r="D147" s="1125"/>
      <c r="E147" s="1125"/>
      <c r="F147" s="1125"/>
      <c r="G147" s="1125"/>
      <c r="H147" s="1125"/>
    </row>
    <row r="148" spans="1:16" s="99" customFormat="1" ht="18.75" customHeight="1">
      <c r="A148" s="1125"/>
      <c r="B148" s="1125"/>
      <c r="C148" s="1125"/>
      <c r="D148" s="1125"/>
      <c r="E148" s="1125"/>
      <c r="F148" s="1125"/>
      <c r="G148" s="1125"/>
      <c r="H148" s="1125"/>
    </row>
    <row r="149" spans="1:16" s="99" customFormat="1" ht="18.75" customHeight="1">
      <c r="A149" s="1125"/>
      <c r="B149" s="1125"/>
      <c r="C149" s="1125"/>
      <c r="D149" s="1125"/>
      <c r="E149" s="1125"/>
      <c r="F149" s="1125"/>
      <c r="G149" s="1125"/>
      <c r="H149" s="1125"/>
    </row>
    <row r="150" spans="1:16" s="99" customFormat="1" ht="15" customHeight="1">
      <c r="A150" s="1125"/>
      <c r="B150" s="1125"/>
      <c r="C150" s="1125"/>
      <c r="D150" s="1125"/>
      <c r="E150" s="1125"/>
      <c r="F150" s="1125"/>
      <c r="G150" s="1125"/>
      <c r="H150" s="1125"/>
    </row>
    <row r="151" spans="1:16" s="806" customFormat="1" ht="12.75" customHeight="1">
      <c r="A151" s="2446" t="s">
        <v>815</v>
      </c>
      <c r="B151" s="2446"/>
      <c r="C151" s="2446"/>
      <c r="D151" s="2446"/>
      <c r="E151" s="2446"/>
      <c r="F151" s="2446"/>
      <c r="G151" s="2446"/>
      <c r="H151" s="2446"/>
      <c r="I151" s="2446"/>
      <c r="J151" s="2446"/>
      <c r="K151" s="1124"/>
      <c r="L151" s="1124"/>
      <c r="M151" s="1124"/>
      <c r="N151" s="1124"/>
      <c r="O151" s="1124"/>
    </row>
    <row r="152" spans="1:16" s="1048" customFormat="1" ht="6.95" customHeight="1">
      <c r="A152" s="2500"/>
      <c r="B152" s="2500"/>
      <c r="C152" s="2500"/>
      <c r="D152" s="2500"/>
      <c r="E152" s="2500"/>
      <c r="F152" s="2500"/>
      <c r="G152" s="2500"/>
      <c r="H152" s="2500"/>
      <c r="I152" s="2500"/>
      <c r="J152" s="2500"/>
    </row>
    <row r="153" spans="1:16" s="806" customFormat="1" ht="22.7" customHeight="1">
      <c r="A153" s="2506" t="s">
        <v>816</v>
      </c>
      <c r="B153" s="2506"/>
      <c r="C153" s="2506"/>
      <c r="D153" s="2506"/>
      <c r="E153" s="2506"/>
      <c r="F153" s="2506"/>
      <c r="G153" s="2506"/>
      <c r="H153" s="2506"/>
      <c r="I153" s="2506"/>
      <c r="J153" s="2506"/>
      <c r="K153" s="1129"/>
      <c r="L153" s="1129"/>
      <c r="M153" s="1129"/>
      <c r="N153" s="1129"/>
      <c r="O153" s="1129"/>
    </row>
    <row r="154" spans="1:16" s="99" customFormat="1" ht="9.9499999999999993" customHeight="1">
      <c r="A154" s="1125"/>
      <c r="B154" s="1125"/>
      <c r="C154" s="1125"/>
      <c r="D154" s="1125"/>
      <c r="E154" s="1125"/>
      <c r="F154" s="1125"/>
      <c r="G154" s="1125"/>
      <c r="H154" s="1125"/>
    </row>
    <row r="155" spans="1:16" s="97" customFormat="1" ht="13.5" customHeight="1">
      <c r="A155" s="498"/>
      <c r="B155" s="499"/>
      <c r="C155" s="499"/>
      <c r="D155" s="499"/>
      <c r="E155" s="499"/>
      <c r="F155" s="499"/>
      <c r="G155" s="499"/>
      <c r="H155" s="499"/>
      <c r="I155" s="499"/>
      <c r="J155" s="499"/>
    </row>
    <row r="156" spans="1:16" s="99" customFormat="1" ht="18.75" customHeight="1">
      <c r="A156" s="2468" t="s">
        <v>817</v>
      </c>
      <c r="B156" s="2468"/>
      <c r="C156" s="2468"/>
      <c r="D156" s="2468"/>
      <c r="E156" s="2468"/>
      <c r="F156" s="2468"/>
      <c r="G156" s="2468"/>
      <c r="H156" s="2468"/>
    </row>
    <row r="157" spans="1:16" s="99" customFormat="1" ht="9.9499999999999993" customHeight="1">
      <c r="A157" s="1125"/>
      <c r="B157" s="1125"/>
      <c r="C157" s="1125"/>
      <c r="D157" s="1125"/>
      <c r="E157" s="1125"/>
      <c r="F157" s="1125"/>
      <c r="G157" s="1125"/>
      <c r="H157" s="1125"/>
    </row>
    <row r="158" spans="1:16" s="100" customFormat="1" ht="12.75" customHeight="1">
      <c r="A158" s="1052" t="s">
        <v>191</v>
      </c>
    </row>
    <row r="159" spans="1:16" s="155" customFormat="1" ht="11.25" customHeight="1">
      <c r="B159" s="1053" t="s">
        <v>368</v>
      </c>
      <c r="C159" s="1054" t="s">
        <v>369</v>
      </c>
      <c r="D159" s="1055" t="s">
        <v>370</v>
      </c>
      <c r="E159" s="1055" t="s">
        <v>371</v>
      </c>
      <c r="F159" s="1054" t="s">
        <v>368</v>
      </c>
      <c r="G159" s="1055" t="s">
        <v>369</v>
      </c>
      <c r="H159" s="1055" t="s">
        <v>370</v>
      </c>
      <c r="I159" s="1055" t="s">
        <v>371</v>
      </c>
      <c r="J159" s="1054" t="s">
        <v>368</v>
      </c>
      <c r="L159" s="169"/>
      <c r="M159" s="169"/>
      <c r="N159" s="169"/>
      <c r="O159" s="169"/>
      <c r="P159" s="169"/>
    </row>
    <row r="160" spans="1:16" s="155" customFormat="1" ht="11.25" customHeight="1">
      <c r="A160" s="189" t="s">
        <v>666</v>
      </c>
      <c r="B160" s="1056" t="s">
        <v>322</v>
      </c>
      <c r="C160" s="1057" t="s">
        <v>322</v>
      </c>
      <c r="D160" s="1057" t="s">
        <v>322</v>
      </c>
      <c r="E160" s="1057" t="s">
        <v>322</v>
      </c>
      <c r="F160" s="1057" t="s">
        <v>323</v>
      </c>
      <c r="G160" s="1057" t="s">
        <v>323</v>
      </c>
      <c r="H160" s="1057" t="s">
        <v>323</v>
      </c>
      <c r="I160" s="1057" t="s">
        <v>323</v>
      </c>
      <c r="J160" s="1057" t="s">
        <v>324</v>
      </c>
    </row>
    <row r="161" spans="1:13" s="646" customFormat="1" ht="12" customHeight="1">
      <c r="A161" s="1130" t="s">
        <v>790</v>
      </c>
      <c r="B161" s="1131">
        <v>778.84870032163008</v>
      </c>
      <c r="C161" s="1132">
        <v>775.82472381160005</v>
      </c>
      <c r="D161" s="1133">
        <v>755.56806478168994</v>
      </c>
      <c r="E161" s="1133">
        <v>731.50340853780983</v>
      </c>
      <c r="F161" s="1133">
        <v>717.08400414157984</v>
      </c>
      <c r="G161" s="1133">
        <v>735.84242534619955</v>
      </c>
      <c r="H161" s="1133">
        <v>731.97657638102999</v>
      </c>
      <c r="I161" s="1133">
        <v>717.59084826885965</v>
      </c>
      <c r="J161" s="1133">
        <v>711.18227898497003</v>
      </c>
      <c r="K161" s="1134"/>
    </row>
    <row r="162" spans="1:13" s="646" customFormat="1" ht="12" customHeight="1">
      <c r="A162" s="1069" t="s">
        <v>791</v>
      </c>
      <c r="B162" s="1131">
        <v>120.59767617808002</v>
      </c>
      <c r="C162" s="1132">
        <v>121.25125414298994</v>
      </c>
      <c r="D162" s="1133">
        <v>121.05716427466999</v>
      </c>
      <c r="E162" s="1133">
        <v>120.63645057892997</v>
      </c>
      <c r="F162" s="1133">
        <v>120.29334867639996</v>
      </c>
      <c r="G162" s="1133">
        <v>120.76165911273006</v>
      </c>
      <c r="H162" s="1133">
        <v>118.39434759135</v>
      </c>
      <c r="I162" s="1133">
        <v>117.95004140145006</v>
      </c>
      <c r="J162" s="1133">
        <v>115.01730331913008</v>
      </c>
      <c r="K162" s="1134"/>
      <c r="M162" s="1135"/>
    </row>
    <row r="163" spans="1:13" s="508" customFormat="1" ht="12" customHeight="1">
      <c r="A163" s="794" t="s">
        <v>686</v>
      </c>
      <c r="B163" s="1136">
        <v>899.44637649971014</v>
      </c>
      <c r="C163" s="1137">
        <v>897.07597795459003</v>
      </c>
      <c r="D163" s="1137">
        <v>876.6252290563599</v>
      </c>
      <c r="E163" s="1137">
        <v>852.13985911673979</v>
      </c>
      <c r="F163" s="1137">
        <v>837.37735281797984</v>
      </c>
      <c r="G163" s="1137">
        <v>856.60408445892961</v>
      </c>
      <c r="H163" s="1137">
        <v>850.37092397237996</v>
      </c>
      <c r="I163" s="1137">
        <v>835.54088967030975</v>
      </c>
      <c r="J163" s="1137">
        <v>826.19958230410009</v>
      </c>
    </row>
    <row r="164" spans="1:13" s="508" customFormat="1" ht="12" customHeight="1">
      <c r="A164" s="1073" t="s">
        <v>712</v>
      </c>
      <c r="B164" s="1131"/>
      <c r="C164" s="1132"/>
      <c r="D164" s="1132"/>
      <c r="E164" s="1132"/>
      <c r="F164" s="1132"/>
      <c r="G164" s="1132"/>
      <c r="H164" s="1132"/>
      <c r="I164" s="1132"/>
      <c r="J164" s="1132"/>
    </row>
    <row r="165" spans="1:13" s="508" customFormat="1" ht="12" customHeight="1">
      <c r="A165" s="689" t="s">
        <v>788</v>
      </c>
      <c r="B165" s="1138">
        <v>899.44637649971014</v>
      </c>
      <c r="C165" s="1139">
        <v>897.07597795459003</v>
      </c>
      <c r="D165" s="1139">
        <v>876.6252290563599</v>
      </c>
      <c r="E165" s="1139">
        <v>852.13985911673979</v>
      </c>
      <c r="F165" s="1139">
        <v>837.37735281797984</v>
      </c>
      <c r="G165" s="1139">
        <v>856.60408445892961</v>
      </c>
      <c r="H165" s="1139">
        <v>850.37092397237996</v>
      </c>
      <c r="I165" s="1139">
        <v>835.54088967030975</v>
      </c>
      <c r="J165" s="1139">
        <v>826.19958230410009</v>
      </c>
    </row>
    <row r="166" spans="1:13" ht="9.9499999999999993" customHeight="1">
      <c r="C166" s="542"/>
    </row>
    <row r="167" spans="1:13" s="100" customFormat="1" ht="12.75" customHeight="1">
      <c r="A167" s="1052" t="s">
        <v>511</v>
      </c>
    </row>
    <row r="168" spans="1:13" s="155" customFormat="1" ht="11.25" customHeight="1">
      <c r="B168" s="1053" t="s">
        <v>368</v>
      </c>
      <c r="C168" s="1054" t="s">
        <v>369</v>
      </c>
      <c r="D168" s="1055" t="s">
        <v>370</v>
      </c>
      <c r="E168" s="1055" t="s">
        <v>371</v>
      </c>
      <c r="F168" s="1054" t="s">
        <v>368</v>
      </c>
      <c r="G168" s="1055" t="s">
        <v>369</v>
      </c>
      <c r="H168" s="1055" t="s">
        <v>370</v>
      </c>
      <c r="I168" s="1055" t="s">
        <v>371</v>
      </c>
      <c r="J168" s="1054" t="s">
        <v>368</v>
      </c>
    </row>
    <row r="169" spans="1:13" s="155" customFormat="1" ht="11.25" customHeight="1">
      <c r="A169" s="189" t="s">
        <v>666</v>
      </c>
      <c r="B169" s="1056" t="s">
        <v>322</v>
      </c>
      <c r="C169" s="1057" t="s">
        <v>322</v>
      </c>
      <c r="D169" s="1057" t="s">
        <v>322</v>
      </c>
      <c r="E169" s="1057" t="s">
        <v>322</v>
      </c>
      <c r="F169" s="1057" t="s">
        <v>323</v>
      </c>
      <c r="G169" s="1057" t="s">
        <v>323</v>
      </c>
      <c r="H169" s="1057" t="s">
        <v>323</v>
      </c>
      <c r="I169" s="1057" t="s">
        <v>323</v>
      </c>
      <c r="J169" s="1057" t="s">
        <v>324</v>
      </c>
    </row>
    <row r="170" spans="1:13" s="155" customFormat="1" ht="12" customHeight="1">
      <c r="A170" s="1140" t="s">
        <v>777</v>
      </c>
      <c r="B170" s="706">
        <v>109.48893610537006</v>
      </c>
      <c r="C170" s="707">
        <v>105.87932062555011</v>
      </c>
      <c r="D170" s="1141">
        <v>103.36935652773001</v>
      </c>
      <c r="E170" s="1141">
        <v>98.535209983940007</v>
      </c>
      <c r="F170" s="1141">
        <v>100.62723837884026</v>
      </c>
      <c r="G170" s="1141">
        <v>98.874502145920118</v>
      </c>
      <c r="H170" s="1141">
        <v>97.429283200129973</v>
      </c>
      <c r="I170" s="1141">
        <v>94.120647678089995</v>
      </c>
      <c r="J170" s="1141">
        <v>94.366480666029787</v>
      </c>
    </row>
    <row r="171" spans="1:13" s="155" customFormat="1" ht="12" customHeight="1">
      <c r="A171" s="912" t="s">
        <v>778</v>
      </c>
      <c r="B171" s="1131">
        <v>1.1806127932499999</v>
      </c>
      <c r="C171" s="1132">
        <v>0.83774022357</v>
      </c>
      <c r="D171" s="1133">
        <v>1.0731809204000002</v>
      </c>
      <c r="E171" s="1133">
        <v>1.0633208779200001</v>
      </c>
      <c r="F171" s="1133">
        <v>1.1584299758700001</v>
      </c>
      <c r="G171" s="1133">
        <v>1.1900258115800002</v>
      </c>
      <c r="H171" s="1133">
        <v>2.0970036833000001</v>
      </c>
      <c r="I171" s="1133">
        <v>2.1661999951599999</v>
      </c>
      <c r="J171" s="1133">
        <v>1.1039492217199998</v>
      </c>
    </row>
    <row r="172" spans="1:13" s="155" customFormat="1" ht="12" customHeight="1">
      <c r="A172" s="912" t="s">
        <v>779</v>
      </c>
      <c r="B172" s="1131">
        <v>0.47933210462999987</v>
      </c>
      <c r="C172" s="1132">
        <v>0.49311195279000009</v>
      </c>
      <c r="D172" s="1133">
        <v>0.50957787631999996</v>
      </c>
      <c r="E172" s="1133">
        <v>0.48566662889000001</v>
      </c>
      <c r="F172" s="1133">
        <v>0.58134882246999997</v>
      </c>
      <c r="G172" s="1133">
        <v>0.66917005258999973</v>
      </c>
      <c r="H172" s="1133">
        <v>0.48538902514999999</v>
      </c>
      <c r="I172" s="1133">
        <v>0.52798004486999994</v>
      </c>
      <c r="J172" s="1133">
        <v>0.59364652623999992</v>
      </c>
    </row>
    <row r="173" spans="1:13" s="646" customFormat="1" ht="12" customHeight="1">
      <c r="A173" s="912" t="s">
        <v>780</v>
      </c>
      <c r="B173" s="1131">
        <v>8.5859436080199991</v>
      </c>
      <c r="C173" s="1132">
        <v>7.038854195499999</v>
      </c>
      <c r="D173" s="1133">
        <v>6.8110487344000008</v>
      </c>
      <c r="E173" s="1133">
        <v>7.150241556590001</v>
      </c>
      <c r="F173" s="1133">
        <v>7.2614908738400006</v>
      </c>
      <c r="G173" s="1133">
        <v>7.086911047200001</v>
      </c>
      <c r="H173" s="1133">
        <v>6.4549926569099991</v>
      </c>
      <c r="I173" s="1133">
        <v>6.2228322052700014</v>
      </c>
      <c r="J173" s="1133">
        <v>6.4205604333000021</v>
      </c>
    </row>
    <row r="174" spans="1:13" s="646" customFormat="1" ht="12" customHeight="1">
      <c r="A174" s="912" t="s">
        <v>818</v>
      </c>
      <c r="B174" s="1131">
        <v>9.3335200389999998E-2</v>
      </c>
      <c r="C174" s="1132">
        <v>5.5586284710000003E-2</v>
      </c>
      <c r="D174" s="1133">
        <v>0.12546511576</v>
      </c>
      <c r="E174" s="1133">
        <v>0.12546511576</v>
      </c>
      <c r="F174" s="1133">
        <v>0.12546511576</v>
      </c>
      <c r="G174" s="1133">
        <v>0.12546511576</v>
      </c>
      <c r="H174" s="1133">
        <v>0.12546511576</v>
      </c>
      <c r="I174" s="1133">
        <v>0.12546511576</v>
      </c>
      <c r="J174" s="1133">
        <v>0.12546511576</v>
      </c>
    </row>
    <row r="175" spans="1:13" s="646" customFormat="1" ht="12" customHeight="1">
      <c r="A175" s="912" t="s">
        <v>783</v>
      </c>
      <c r="B175" s="1131">
        <v>12.705856533539995</v>
      </c>
      <c r="C175" s="1132">
        <v>13.120219947589998</v>
      </c>
      <c r="D175" s="1133">
        <v>14.030065377569994</v>
      </c>
      <c r="E175" s="1133">
        <v>14.310229471310004</v>
      </c>
      <c r="F175" s="1133">
        <v>14.6261201444</v>
      </c>
      <c r="G175" s="1133">
        <v>14.698295839810001</v>
      </c>
      <c r="H175" s="1133">
        <v>13.761073613340001</v>
      </c>
      <c r="I175" s="1133">
        <v>14.272036428579998</v>
      </c>
      <c r="J175" s="1133">
        <v>15.285218316289997</v>
      </c>
    </row>
    <row r="176" spans="1:13" s="646" customFormat="1" ht="12" customHeight="1">
      <c r="A176" s="912" t="s">
        <v>784</v>
      </c>
      <c r="B176" s="1131">
        <v>15.240394978249997</v>
      </c>
      <c r="C176" s="1132">
        <v>14.463084083049996</v>
      </c>
      <c r="D176" s="1133">
        <v>13.753701621360008</v>
      </c>
      <c r="E176" s="1133">
        <v>13.940532471260001</v>
      </c>
      <c r="F176" s="1133">
        <v>14.049381427769999</v>
      </c>
      <c r="G176" s="1133">
        <v>13.733318210630005</v>
      </c>
      <c r="H176" s="1133">
        <v>13.674155070349999</v>
      </c>
      <c r="I176" s="1133">
        <v>14.060542261200005</v>
      </c>
      <c r="J176" s="1133">
        <v>14.346688126109997</v>
      </c>
    </row>
    <row r="177" spans="1:11" s="646" customFormat="1" ht="12" customHeight="1">
      <c r="A177" s="912" t="s">
        <v>676</v>
      </c>
      <c r="B177" s="1131">
        <v>15.950927050630007</v>
      </c>
      <c r="C177" s="1132">
        <v>16.942979861680001</v>
      </c>
      <c r="D177" s="1133">
        <v>17.178116364840005</v>
      </c>
      <c r="E177" s="1133">
        <v>17.265366919430004</v>
      </c>
      <c r="F177" s="1133">
        <v>17.222776742890009</v>
      </c>
      <c r="G177" s="1133">
        <v>18.6907277659</v>
      </c>
      <c r="H177" s="1133">
        <v>18.947167368639999</v>
      </c>
      <c r="I177" s="1133">
        <v>19.151614164650002</v>
      </c>
      <c r="J177" s="1133">
        <v>20.520694737260001</v>
      </c>
    </row>
    <row r="178" spans="1:11" s="646" customFormat="1" ht="12" customHeight="1">
      <c r="A178" s="912" t="s">
        <v>710</v>
      </c>
      <c r="B178" s="1131">
        <v>18.52852880443</v>
      </c>
      <c r="C178" s="1132">
        <v>19.404236479719998</v>
      </c>
      <c r="D178" s="1133">
        <v>18.768595153149999</v>
      </c>
      <c r="E178" s="1133">
        <v>17.815340411859999</v>
      </c>
      <c r="F178" s="1133">
        <v>18.098218778690004</v>
      </c>
      <c r="G178" s="1133">
        <v>19.450382526019997</v>
      </c>
      <c r="H178" s="1133">
        <v>18.442814550960001</v>
      </c>
      <c r="I178" s="1133">
        <v>18.268443764599997</v>
      </c>
      <c r="J178" s="1133">
        <v>19.089652264120005</v>
      </c>
    </row>
    <row r="179" spans="1:11" s="646" customFormat="1" ht="12" customHeight="1">
      <c r="A179" s="1067" t="s">
        <v>785</v>
      </c>
      <c r="B179" s="1131">
        <v>1.6405363033699998</v>
      </c>
      <c r="C179" s="1132">
        <v>1.6677637490899997</v>
      </c>
      <c r="D179" s="1133">
        <v>1.5680284863999998</v>
      </c>
      <c r="E179" s="1133">
        <v>1.4808936520400009</v>
      </c>
      <c r="F179" s="1133">
        <v>1.9518254276300007</v>
      </c>
      <c r="G179" s="1133">
        <v>1.9055298682300006</v>
      </c>
      <c r="H179" s="1133">
        <v>1.8773418204499999</v>
      </c>
      <c r="I179" s="1133">
        <v>1.8398684060999999</v>
      </c>
      <c r="J179" s="1133">
        <v>2.5916275333800001</v>
      </c>
    </row>
    <row r="180" spans="1:11" s="646" customFormat="1" ht="12" customHeight="1">
      <c r="A180" s="792" t="s">
        <v>675</v>
      </c>
      <c r="B180" s="1131">
        <v>10.392621395759996</v>
      </c>
      <c r="C180" s="1132">
        <v>10.434616782659999</v>
      </c>
      <c r="D180" s="1133">
        <v>10.409696242569998</v>
      </c>
      <c r="E180" s="1133">
        <v>10.621377803870001</v>
      </c>
      <c r="F180" s="1133">
        <v>10.277616079580003</v>
      </c>
      <c r="G180" s="1133">
        <v>9.8320059293799993</v>
      </c>
      <c r="H180" s="1133">
        <v>9.8890483318600015</v>
      </c>
      <c r="I180" s="1133">
        <v>9.9118707332499998</v>
      </c>
      <c r="J180" s="1133">
        <v>13.370633306930001</v>
      </c>
    </row>
    <row r="181" spans="1:11" s="646" customFormat="1" ht="12" customHeight="1">
      <c r="A181" s="1142" t="s">
        <v>786</v>
      </c>
      <c r="B181" s="1131">
        <v>43.171814691699993</v>
      </c>
      <c r="C181" s="1132">
        <v>43.03883257773002</v>
      </c>
      <c r="D181" s="1133">
        <v>42.948422906359994</v>
      </c>
      <c r="E181" s="1133">
        <v>43.334593933660031</v>
      </c>
      <c r="F181" s="1133">
        <v>42.04240132037998</v>
      </c>
      <c r="G181" s="1133">
        <v>40.861128024330007</v>
      </c>
      <c r="H181" s="1133">
        <v>40.755256487299988</v>
      </c>
      <c r="I181" s="1133">
        <v>40.331405502849975</v>
      </c>
      <c r="J181" s="1133">
        <v>43.146113415599999</v>
      </c>
    </row>
    <row r="182" spans="1:11" s="646" customFormat="1" ht="12" customHeight="1">
      <c r="A182" s="1143" t="s">
        <v>819</v>
      </c>
      <c r="B182" s="1131">
        <v>1.0368096061100001</v>
      </c>
      <c r="C182" s="1132">
        <v>1.0891439038999999</v>
      </c>
      <c r="D182" s="1133">
        <v>1.1323638441899995</v>
      </c>
      <c r="E182" s="1133">
        <v>1.2036600985000001</v>
      </c>
      <c r="F182" s="1133">
        <v>1.2321239617099995</v>
      </c>
      <c r="G182" s="1133">
        <v>4.4109731419099987</v>
      </c>
      <c r="H182" s="1133">
        <v>4.1036589455000021</v>
      </c>
      <c r="I182" s="1133">
        <v>3.812977778470005</v>
      </c>
      <c r="J182" s="1133">
        <v>4.1435209578200007</v>
      </c>
    </row>
    <row r="183" spans="1:11" s="646" customFormat="1" ht="12" customHeight="1">
      <c r="A183" s="1069" t="s">
        <v>782</v>
      </c>
      <c r="B183" s="1131">
        <v>26.162931458390002</v>
      </c>
      <c r="C183" s="1132">
        <v>25.879114692900014</v>
      </c>
      <c r="D183" s="1133">
        <v>24.289023694090005</v>
      </c>
      <c r="E183" s="1133">
        <v>24.994007013580013</v>
      </c>
      <c r="F183" s="1133">
        <v>24.994007013580013</v>
      </c>
      <c r="G183" s="1133">
        <v>23.489382517160013</v>
      </c>
      <c r="H183" s="1132">
        <v>22.674792471330001</v>
      </c>
      <c r="I183" s="1133">
        <v>22.693096601860006</v>
      </c>
      <c r="J183" s="1133">
        <v>32.778061990990011</v>
      </c>
      <c r="K183" s="1135"/>
    </row>
    <row r="184" spans="1:11" s="508" customFormat="1" ht="12" customHeight="1">
      <c r="A184" s="794" t="s">
        <v>686</v>
      </c>
      <c r="B184" s="1136">
        <v>264.65858063384007</v>
      </c>
      <c r="C184" s="1137">
        <v>260.34460536044014</v>
      </c>
      <c r="D184" s="1137">
        <v>255.96664286514002</v>
      </c>
      <c r="E184" s="1137">
        <v>252.32590593861008</v>
      </c>
      <c r="F184" s="1137">
        <v>254.24844406341032</v>
      </c>
      <c r="G184" s="1137">
        <v>255.01781799642012</v>
      </c>
      <c r="H184" s="1137">
        <v>250.71744234097997</v>
      </c>
      <c r="I184" s="1137">
        <v>247.50498068070999</v>
      </c>
      <c r="J184" s="1137">
        <v>267.88634439027976</v>
      </c>
    </row>
    <row r="185" spans="1:11" s="508" customFormat="1" ht="12" customHeight="1">
      <c r="A185" s="1073" t="s">
        <v>712</v>
      </c>
      <c r="B185" s="1131">
        <v>3.9235360014499996</v>
      </c>
      <c r="C185" s="1132">
        <v>3.9842315501100001</v>
      </c>
      <c r="D185" s="1133">
        <v>3.9997616428099998</v>
      </c>
      <c r="E185" s="1133">
        <v>4.1336178309099978</v>
      </c>
      <c r="F185" s="1133">
        <v>4.2147242221200001</v>
      </c>
      <c r="G185" s="1133">
        <v>4.5045150798299991</v>
      </c>
      <c r="H185" s="1133">
        <v>4.7040249569199988</v>
      </c>
      <c r="I185" s="1133">
        <v>3.9313909174399995</v>
      </c>
      <c r="J185" s="1133">
        <v>4.3361107745999989</v>
      </c>
      <c r="K185" s="1144"/>
    </row>
    <row r="186" spans="1:11" s="508" customFormat="1" ht="12" customHeight="1">
      <c r="A186" s="689" t="s">
        <v>788</v>
      </c>
      <c r="B186" s="1138">
        <v>268.58211663529005</v>
      </c>
      <c r="C186" s="1139">
        <v>264.32883691055014</v>
      </c>
      <c r="D186" s="1139">
        <v>259.96640450795002</v>
      </c>
      <c r="E186" s="1139">
        <v>256.45952376952005</v>
      </c>
      <c r="F186" s="1139">
        <v>258.46316828553034</v>
      </c>
      <c r="G186" s="1139">
        <v>259.52233307625011</v>
      </c>
      <c r="H186" s="1139">
        <v>255.42146729789997</v>
      </c>
      <c r="I186" s="1139">
        <v>251.43637159815</v>
      </c>
      <c r="J186" s="1139">
        <v>272.22245516487976</v>
      </c>
    </row>
    <row r="187" spans="1:11" ht="9.9499999999999993" customHeight="1">
      <c r="B187" s="1145"/>
      <c r="C187" s="1145"/>
      <c r="D187" s="1145"/>
      <c r="E187" s="1145"/>
      <c r="F187" s="1145"/>
      <c r="G187" s="1145"/>
      <c r="H187" s="1145"/>
      <c r="I187" s="1145"/>
      <c r="J187" s="1145"/>
    </row>
    <row r="188" spans="1:11" s="100" customFormat="1" ht="14.25" customHeight="1">
      <c r="A188" s="1146" t="s">
        <v>820</v>
      </c>
    </row>
    <row r="189" spans="1:11" s="155" customFormat="1" ht="11.25" customHeight="1">
      <c r="B189" s="1053" t="s">
        <v>368</v>
      </c>
      <c r="C189" s="1054" t="s">
        <v>369</v>
      </c>
      <c r="D189" s="1055" t="s">
        <v>370</v>
      </c>
      <c r="E189" s="1055" t="s">
        <v>371</v>
      </c>
      <c r="F189" s="1054" t="s">
        <v>368</v>
      </c>
      <c r="G189" s="1055" t="s">
        <v>369</v>
      </c>
      <c r="H189" s="1055" t="s">
        <v>770</v>
      </c>
      <c r="I189" s="1055" t="s">
        <v>371</v>
      </c>
      <c r="J189" s="1054" t="s">
        <v>368</v>
      </c>
    </row>
    <row r="190" spans="1:11" s="155" customFormat="1" ht="11.25" customHeight="1">
      <c r="A190" s="189" t="s">
        <v>666</v>
      </c>
      <c r="B190" s="1056" t="s">
        <v>322</v>
      </c>
      <c r="C190" s="1057" t="s">
        <v>322</v>
      </c>
      <c r="D190" s="1057" t="s">
        <v>322</v>
      </c>
      <c r="E190" s="1057" t="s">
        <v>322</v>
      </c>
      <c r="F190" s="1057" t="s">
        <v>323</v>
      </c>
      <c r="G190" s="1057" t="s">
        <v>323</v>
      </c>
      <c r="H190" s="1057" t="s">
        <v>323</v>
      </c>
      <c r="I190" s="1057" t="s">
        <v>323</v>
      </c>
      <c r="J190" s="1057" t="s">
        <v>324</v>
      </c>
    </row>
    <row r="191" spans="1:11" s="155" customFormat="1" ht="12" customHeight="1">
      <c r="A191" s="1058" t="s">
        <v>777</v>
      </c>
      <c r="B191" s="706">
        <v>92.812498648514207</v>
      </c>
      <c r="C191" s="707">
        <v>103.01474290402146</v>
      </c>
      <c r="D191" s="1141">
        <v>109.53034053892233</v>
      </c>
      <c r="E191" s="1141">
        <v>111.24128676223563</v>
      </c>
      <c r="F191" s="1141">
        <v>114.05197429048835</v>
      </c>
      <c r="G191" s="1141">
        <v>117.06319303421309</v>
      </c>
      <c r="H191" s="1141">
        <v>110.27004638904175</v>
      </c>
      <c r="I191" s="1141">
        <v>114.48186006442758</v>
      </c>
      <c r="J191" s="1141">
        <v>112.87794897550249</v>
      </c>
    </row>
    <row r="192" spans="1:11" s="155" customFormat="1" ht="12" customHeight="1">
      <c r="A192" s="788" t="s">
        <v>778</v>
      </c>
      <c r="B192" s="1131">
        <v>107.48813053406998</v>
      </c>
      <c r="C192" s="1132">
        <v>108.62681831492998</v>
      </c>
      <c r="D192" s="1133">
        <v>117.22042196462002</v>
      </c>
      <c r="E192" s="1133">
        <v>120.03216345502</v>
      </c>
      <c r="F192" s="1133">
        <v>132.34978926357996</v>
      </c>
      <c r="G192" s="1133">
        <v>136.87315192913996</v>
      </c>
      <c r="H192" s="1133">
        <v>134.04062224242</v>
      </c>
      <c r="I192" s="1133">
        <v>147.19111484366996</v>
      </c>
      <c r="J192" s="1133">
        <v>134.44481296762004</v>
      </c>
    </row>
    <row r="193" spans="1:14" s="155" customFormat="1" ht="12" customHeight="1">
      <c r="A193" s="788" t="s">
        <v>779</v>
      </c>
      <c r="B193" s="1131">
        <v>137.6245397435687</v>
      </c>
      <c r="C193" s="1132">
        <v>139.96991024558582</v>
      </c>
      <c r="D193" s="1133">
        <v>149.96034483830522</v>
      </c>
      <c r="E193" s="1133">
        <v>154.6728016268523</v>
      </c>
      <c r="F193" s="1133">
        <v>165.24266614552138</v>
      </c>
      <c r="G193" s="1133">
        <v>166.39142031953628</v>
      </c>
      <c r="H193" s="1133">
        <v>155.03675630674044</v>
      </c>
      <c r="I193" s="1133">
        <v>159.44860589273878</v>
      </c>
      <c r="J193" s="1133">
        <v>150.7554346584225</v>
      </c>
    </row>
    <row r="194" spans="1:14" s="646" customFormat="1" ht="12" customHeight="1">
      <c r="A194" s="788" t="s">
        <v>780</v>
      </c>
      <c r="B194" s="1131">
        <v>37.437117029820151</v>
      </c>
      <c r="C194" s="1132">
        <v>36.490642056003544</v>
      </c>
      <c r="D194" s="1133">
        <v>37.41669827222173</v>
      </c>
      <c r="E194" s="1133">
        <v>39.748753777212592</v>
      </c>
      <c r="F194" s="1133">
        <v>42.612311206339811</v>
      </c>
      <c r="G194" s="1133">
        <v>46.252045976374738</v>
      </c>
      <c r="H194" s="1133">
        <v>45.348371148112541</v>
      </c>
      <c r="I194" s="1133">
        <v>49.262057768998396</v>
      </c>
      <c r="J194" s="1133">
        <v>50.990589327903642</v>
      </c>
    </row>
    <row r="195" spans="1:14" s="646" customFormat="1" ht="12" customHeight="1">
      <c r="A195" s="788" t="s">
        <v>781</v>
      </c>
      <c r="B195" s="1131">
        <v>33.093888524209994</v>
      </c>
      <c r="C195" s="1132">
        <v>33.920337195149997</v>
      </c>
      <c r="D195" s="1133">
        <v>43.709207292240002</v>
      </c>
      <c r="E195" s="1133">
        <v>44.5243319872</v>
      </c>
      <c r="F195" s="1133">
        <v>38.411804045090008</v>
      </c>
      <c r="G195" s="1133">
        <v>51.1551982987</v>
      </c>
      <c r="H195" s="1133">
        <v>46.333634385659991</v>
      </c>
      <c r="I195" s="1133">
        <v>37.822595041840003</v>
      </c>
      <c r="J195" s="1133">
        <v>23.744907480979997</v>
      </c>
    </row>
    <row r="196" spans="1:14" s="646" customFormat="1" ht="12" customHeight="1">
      <c r="A196" s="788" t="s">
        <v>783</v>
      </c>
      <c r="B196" s="1131">
        <v>21.908355735770513</v>
      </c>
      <c r="C196" s="1132">
        <v>22.356562423993278</v>
      </c>
      <c r="D196" s="1133">
        <v>25.108315245757737</v>
      </c>
      <c r="E196" s="1133">
        <v>22.960384177379208</v>
      </c>
      <c r="F196" s="1133">
        <v>20.353245633845518</v>
      </c>
      <c r="G196" s="1133">
        <v>19.760080760505755</v>
      </c>
      <c r="H196" s="1133">
        <v>18.344281390108577</v>
      </c>
      <c r="I196" s="1133">
        <v>17.192841490707618</v>
      </c>
      <c r="J196" s="1133">
        <v>17.235494328757035</v>
      </c>
    </row>
    <row r="197" spans="1:14" s="646" customFormat="1" ht="12" customHeight="1">
      <c r="A197" s="788" t="s">
        <v>784</v>
      </c>
      <c r="B197" s="1131">
        <v>23.872364641721695</v>
      </c>
      <c r="C197" s="1132">
        <v>22.585545150102234</v>
      </c>
      <c r="D197" s="1133">
        <v>22.5282405095043</v>
      </c>
      <c r="E197" s="1133">
        <v>23.306126938509742</v>
      </c>
      <c r="F197" s="1133">
        <v>24.908372915228902</v>
      </c>
      <c r="G197" s="1133">
        <v>24.077063699673509</v>
      </c>
      <c r="H197" s="1133">
        <v>21.940139734493947</v>
      </c>
      <c r="I197" s="1133">
        <v>23.787650285996712</v>
      </c>
      <c r="J197" s="1133">
        <v>26.169347889481575</v>
      </c>
    </row>
    <row r="198" spans="1:14" s="646" customFormat="1" ht="12" customHeight="1">
      <c r="A198" s="788" t="s">
        <v>676</v>
      </c>
      <c r="B198" s="1131">
        <v>32.693813857731968</v>
      </c>
      <c r="C198" s="1132">
        <v>31.981926692887278</v>
      </c>
      <c r="D198" s="1133">
        <v>33.678955295075475</v>
      </c>
      <c r="E198" s="1133">
        <v>29.954818339795889</v>
      </c>
      <c r="F198" s="1133">
        <v>32.783210067834801</v>
      </c>
      <c r="G198" s="1133">
        <v>35.271545789310601</v>
      </c>
      <c r="H198" s="1133">
        <v>34.763120613460984</v>
      </c>
      <c r="I198" s="1133">
        <v>37.834860646591345</v>
      </c>
      <c r="J198" s="1133">
        <v>32.464458232619343</v>
      </c>
    </row>
    <row r="199" spans="1:14" s="646" customFormat="1" ht="12" customHeight="1">
      <c r="A199" s="788" t="s">
        <v>710</v>
      </c>
      <c r="B199" s="1131">
        <v>66.59976229661892</v>
      </c>
      <c r="C199" s="1132">
        <v>65.075161116959677</v>
      </c>
      <c r="D199" s="1133">
        <v>70.099977957299032</v>
      </c>
      <c r="E199" s="1133">
        <v>68.661764951236492</v>
      </c>
      <c r="F199" s="1133">
        <v>73.418005194679068</v>
      </c>
      <c r="G199" s="1133">
        <v>77.573636545053787</v>
      </c>
      <c r="H199" s="1133">
        <v>73.336280033612454</v>
      </c>
      <c r="I199" s="1133">
        <v>68.149460902198285</v>
      </c>
      <c r="J199" s="1133">
        <v>71.703180394621029</v>
      </c>
    </row>
    <row r="200" spans="1:14" s="646" customFormat="1" ht="12" customHeight="1">
      <c r="A200" s="1067" t="s">
        <v>785</v>
      </c>
      <c r="B200" s="1131">
        <v>36.954482979488418</v>
      </c>
      <c r="C200" s="1132">
        <v>34.884706990027937</v>
      </c>
      <c r="D200" s="1133">
        <v>34.16824915033358</v>
      </c>
      <c r="E200" s="1133">
        <v>34.332372351652054</v>
      </c>
      <c r="F200" s="1133">
        <v>36.475452187610649</v>
      </c>
      <c r="G200" s="1133">
        <v>36.964293266473781</v>
      </c>
      <c r="H200" s="1133">
        <v>34.187427702803284</v>
      </c>
      <c r="I200" s="1133">
        <v>35.750587918041845</v>
      </c>
      <c r="J200" s="1133">
        <v>31.168755531544399</v>
      </c>
    </row>
    <row r="201" spans="1:14" s="646" customFormat="1" ht="12" customHeight="1">
      <c r="A201" s="792" t="s">
        <v>675</v>
      </c>
      <c r="B201" s="1131">
        <v>25.188878868749537</v>
      </c>
      <c r="C201" s="1132">
        <v>25.208704245161766</v>
      </c>
      <c r="D201" s="1133">
        <v>25.807727355013462</v>
      </c>
      <c r="E201" s="1133">
        <v>24.205446253228203</v>
      </c>
      <c r="F201" s="1133">
        <v>28.45144118896475</v>
      </c>
      <c r="G201" s="1133">
        <v>35.304387450382976</v>
      </c>
      <c r="H201" s="1133">
        <v>34.638109384486562</v>
      </c>
      <c r="I201" s="1133">
        <v>34.504576519882754</v>
      </c>
      <c r="J201" s="1133">
        <v>29.298455036518838</v>
      </c>
    </row>
    <row r="202" spans="1:14" s="646" customFormat="1" ht="12" customHeight="1">
      <c r="A202" s="1142" t="s">
        <v>786</v>
      </c>
      <c r="B202" s="1131">
        <v>19.547139879470006</v>
      </c>
      <c r="C202" s="1132">
        <v>18.837292770900014</v>
      </c>
      <c r="D202" s="1133">
        <v>17.854959976645915</v>
      </c>
      <c r="E202" s="1133">
        <v>16.647937782710009</v>
      </c>
      <c r="F202" s="1133">
        <v>12.862752270335934</v>
      </c>
      <c r="G202" s="1133">
        <v>14.297358994866737</v>
      </c>
      <c r="H202" s="1133">
        <v>14.512449282673371</v>
      </c>
      <c r="I202" s="1133">
        <v>15.528429253820077</v>
      </c>
      <c r="J202" s="1133">
        <v>17.595515931921394</v>
      </c>
    </row>
    <row r="203" spans="1:14" s="646" customFormat="1" ht="12" customHeight="1">
      <c r="A203" s="1069" t="s">
        <v>819</v>
      </c>
      <c r="B203" s="1131">
        <v>43.950338999760326</v>
      </c>
      <c r="C203" s="1132">
        <v>43.084357781921149</v>
      </c>
      <c r="D203" s="1133">
        <v>43.83213396754779</v>
      </c>
      <c r="E203" s="1133">
        <v>44.062084540200551</v>
      </c>
      <c r="F203" s="1133">
        <v>44.505938599418535</v>
      </c>
      <c r="G203" s="1133">
        <v>43.643509455723333</v>
      </c>
      <c r="H203" s="1133">
        <v>39.864296503260192</v>
      </c>
      <c r="I203" s="1133">
        <v>38.202234675384105</v>
      </c>
      <c r="J203" s="1133">
        <v>40.372587944676873</v>
      </c>
      <c r="L203" s="1147"/>
      <c r="M203" s="1147"/>
      <c r="N203" s="1147"/>
    </row>
    <row r="204" spans="1:14" s="646" customFormat="1" ht="12" customHeight="1">
      <c r="A204" s="1069" t="s">
        <v>782</v>
      </c>
      <c r="B204" s="1131">
        <v>54.252583246881116</v>
      </c>
      <c r="C204" s="1132">
        <v>55.791410921038555</v>
      </c>
      <c r="D204" s="1133">
        <v>52.487663220845512</v>
      </c>
      <c r="E204" s="1133">
        <v>51.234903255335084</v>
      </c>
      <c r="F204" s="1133">
        <v>56.979702517610917</v>
      </c>
      <c r="G204" s="1133">
        <v>56.536611861144948</v>
      </c>
      <c r="H204" s="1132">
        <v>51.132820162858707</v>
      </c>
      <c r="I204" s="1133">
        <v>54.542346210950413</v>
      </c>
      <c r="J204" s="1133">
        <v>49.53271070951881</v>
      </c>
      <c r="K204" s="1135"/>
    </row>
    <row r="205" spans="1:14" s="508" customFormat="1" ht="12" customHeight="1">
      <c r="A205" s="794" t="s">
        <v>686</v>
      </c>
      <c r="B205" s="1136">
        <v>733.42389498637556</v>
      </c>
      <c r="C205" s="1137">
        <v>741.82811880868258</v>
      </c>
      <c r="D205" s="1137">
        <v>783.40323558433226</v>
      </c>
      <c r="E205" s="1137">
        <v>785.58517619856764</v>
      </c>
      <c r="F205" s="1137">
        <v>823.40666552654852</v>
      </c>
      <c r="G205" s="1137">
        <v>861.16349738109943</v>
      </c>
      <c r="H205" s="1137">
        <v>813.74835527973255</v>
      </c>
      <c r="I205" s="1137">
        <v>833.69922151524804</v>
      </c>
      <c r="J205" s="1137">
        <v>788.35419941008809</v>
      </c>
    </row>
    <row r="206" spans="1:14" s="508" customFormat="1" ht="12" customHeight="1">
      <c r="A206" s="1073" t="s">
        <v>712</v>
      </c>
      <c r="B206" s="1131">
        <v>21.341908726247208</v>
      </c>
      <c r="C206" s="1132">
        <v>19.655710879864692</v>
      </c>
      <c r="D206" s="1133">
        <v>19.335589592167679</v>
      </c>
      <c r="E206" s="1133">
        <v>24.979632133263998</v>
      </c>
      <c r="F206" s="1133">
        <v>23.825360466433615</v>
      </c>
      <c r="G206" s="1133">
        <v>24.578568309043252</v>
      </c>
      <c r="H206" s="1133">
        <v>22.560278965897929</v>
      </c>
      <c r="I206" s="1133">
        <v>23.802385685136318</v>
      </c>
      <c r="J206" s="1133">
        <v>24.122608205162347</v>
      </c>
    </row>
    <row r="207" spans="1:14" s="508" customFormat="1" ht="12" customHeight="1">
      <c r="A207" s="689" t="s">
        <v>788</v>
      </c>
      <c r="B207" s="1138">
        <v>754.76580371262276</v>
      </c>
      <c r="C207" s="1139">
        <v>761.48382968854696</v>
      </c>
      <c r="D207" s="1139">
        <v>802.73882517649986</v>
      </c>
      <c r="E207" s="1139">
        <v>810.56480833183161</v>
      </c>
      <c r="F207" s="1139">
        <v>843.82880934453203</v>
      </c>
      <c r="G207" s="1139">
        <v>882.47359544484277</v>
      </c>
      <c r="H207" s="1139">
        <v>833.34717152624069</v>
      </c>
      <c r="I207" s="1139">
        <v>855.18604450241423</v>
      </c>
      <c r="J207" s="1139">
        <v>811.16388719948043</v>
      </c>
    </row>
    <row r="208" spans="1:14" ht="7.5" customHeight="1">
      <c r="B208" s="1145"/>
      <c r="C208" s="1145"/>
      <c r="D208" s="1145"/>
      <c r="E208" s="1145"/>
      <c r="F208" s="1145"/>
      <c r="G208" s="1145"/>
      <c r="H208" s="1145"/>
      <c r="I208" s="1145"/>
      <c r="J208" s="1145"/>
    </row>
    <row r="209" spans="1:11" ht="15" customHeight="1">
      <c r="A209" s="2507" t="s">
        <v>821</v>
      </c>
      <c r="B209" s="2507"/>
      <c r="C209" s="2507"/>
      <c r="D209" s="2507"/>
      <c r="E209" s="2507"/>
      <c r="F209" s="2507"/>
      <c r="G209" s="2507"/>
      <c r="H209" s="2507"/>
      <c r="I209" s="2507"/>
      <c r="J209" s="2507"/>
    </row>
    <row r="210" spans="1:11" ht="6.95" customHeight="1">
      <c r="A210" s="1148"/>
      <c r="B210" s="1148"/>
      <c r="C210" s="1148"/>
      <c r="D210" s="1148"/>
      <c r="E210" s="1148"/>
      <c r="F210" s="1148"/>
      <c r="G210" s="1148"/>
      <c r="H210" s="1148"/>
      <c r="I210" s="1148"/>
      <c r="J210" s="1148"/>
    </row>
    <row r="211" spans="1:11" s="1048" customFormat="1" ht="38.25" customHeight="1">
      <c r="A211" s="2504" t="s">
        <v>822</v>
      </c>
      <c r="B211" s="2504"/>
      <c r="C211" s="2504"/>
      <c r="D211" s="2504"/>
      <c r="E211" s="2504"/>
      <c r="F211" s="2504"/>
      <c r="G211" s="2504"/>
      <c r="H211" s="2504"/>
      <c r="I211" s="2504"/>
      <c r="J211" s="2504"/>
      <c r="K211" s="1094"/>
    </row>
    <row r="212" spans="1:11" s="97" customFormat="1" ht="22.5" customHeight="1">
      <c r="A212" s="498"/>
      <c r="B212" s="499"/>
      <c r="C212" s="499"/>
      <c r="D212" s="499"/>
      <c r="E212" s="499"/>
      <c r="F212" s="499"/>
      <c r="G212" s="499"/>
      <c r="H212" s="499"/>
      <c r="I212" s="499"/>
      <c r="J212" s="499"/>
    </row>
    <row r="213" spans="1:11" s="99" customFormat="1" ht="33" customHeight="1">
      <c r="A213" s="2468" t="s">
        <v>823</v>
      </c>
      <c r="B213" s="2468"/>
      <c r="C213" s="2468"/>
      <c r="D213" s="2468"/>
      <c r="E213" s="2468"/>
      <c r="F213" s="2468"/>
      <c r="G213" s="2468"/>
      <c r="H213" s="2468"/>
    </row>
    <row r="214" spans="1:11" s="155" customFormat="1" ht="11.25" customHeight="1">
      <c r="B214" s="1053" t="s">
        <v>368</v>
      </c>
      <c r="C214" s="1054" t="s">
        <v>369</v>
      </c>
      <c r="D214" s="1055" t="s">
        <v>370</v>
      </c>
      <c r="E214" s="1055" t="s">
        <v>371</v>
      </c>
      <c r="F214" s="1054" t="s">
        <v>368</v>
      </c>
      <c r="G214" s="1055" t="s">
        <v>369</v>
      </c>
      <c r="H214" s="1055" t="s">
        <v>370</v>
      </c>
      <c r="I214" s="1055" t="s">
        <v>371</v>
      </c>
      <c r="J214" s="1054" t="s">
        <v>368</v>
      </c>
    </row>
    <row r="215" spans="1:11" s="155" customFormat="1" ht="11.25" customHeight="1">
      <c r="A215" s="189" t="s">
        <v>666</v>
      </c>
      <c r="B215" s="1056" t="s">
        <v>322</v>
      </c>
      <c r="C215" s="1149" t="s">
        <v>322</v>
      </c>
      <c r="D215" s="1149" t="s">
        <v>322</v>
      </c>
      <c r="E215" s="1149" t="s">
        <v>322</v>
      </c>
      <c r="F215" s="1149" t="s">
        <v>323</v>
      </c>
      <c r="G215" s="1149" t="s">
        <v>323</v>
      </c>
      <c r="H215" s="1149" t="s">
        <v>323</v>
      </c>
      <c r="I215" s="1149" t="s">
        <v>323</v>
      </c>
      <c r="J215" s="1149" t="s">
        <v>324</v>
      </c>
    </row>
    <row r="216" spans="1:11" s="1154" customFormat="1" ht="12" customHeight="1">
      <c r="A216" s="1150" t="s">
        <v>824</v>
      </c>
      <c r="B216" s="1151">
        <v>1.5670199193400001</v>
      </c>
      <c r="C216" s="1152">
        <v>1.75159960202</v>
      </c>
      <c r="D216" s="1153">
        <v>1.5656253654400001</v>
      </c>
      <c r="E216" s="1153">
        <v>1.88172834028</v>
      </c>
      <c r="F216" s="1153">
        <v>1.6765772636799998</v>
      </c>
      <c r="G216" s="1153">
        <v>1.7524664550700002</v>
      </c>
      <c r="H216" s="1153">
        <v>1.6999318053599999</v>
      </c>
      <c r="I216" s="1153">
        <v>1.7093111467100002</v>
      </c>
      <c r="J216" s="1153">
        <v>2.22444525468</v>
      </c>
    </row>
    <row r="217" spans="1:11" s="1154" customFormat="1" ht="12" customHeight="1">
      <c r="A217" s="1155" t="s">
        <v>825</v>
      </c>
      <c r="B217" s="1156">
        <v>9.2282919782399997</v>
      </c>
      <c r="C217" s="1157">
        <v>8.8056363482100011</v>
      </c>
      <c r="D217" s="1158">
        <v>8.9453819210100001</v>
      </c>
      <c r="E217" s="1158">
        <v>9.1469098777799989</v>
      </c>
      <c r="F217" s="1158">
        <v>5.7174737689800006</v>
      </c>
      <c r="G217" s="1158">
        <v>5.5938765993400006</v>
      </c>
      <c r="H217" s="1158">
        <v>5.4303362272899998</v>
      </c>
      <c r="I217" s="1158">
        <v>5.5155534821700014</v>
      </c>
      <c r="J217" s="1158">
        <v>4.2347041276399997</v>
      </c>
    </row>
    <row r="218" spans="1:11" s="1154" customFormat="1" ht="12" customHeight="1">
      <c r="A218" s="1155" t="s">
        <v>826</v>
      </c>
      <c r="B218" s="1156">
        <v>2.2284417614800001</v>
      </c>
      <c r="C218" s="1157">
        <v>2.3354650085199999</v>
      </c>
      <c r="D218" s="1158">
        <v>2.3354542357899999</v>
      </c>
      <c r="E218" s="1158">
        <v>2.4063693503200003</v>
      </c>
      <c r="F218" s="1158">
        <v>2.2630934204899997</v>
      </c>
      <c r="G218" s="1158">
        <v>2.1843169806700002</v>
      </c>
      <c r="H218" s="1158">
        <v>2.1561832020599998</v>
      </c>
      <c r="I218" s="1158">
        <v>3.1888908895600006</v>
      </c>
      <c r="J218" s="1158">
        <v>2.5979161516200002</v>
      </c>
    </row>
    <row r="219" spans="1:11" s="1154" customFormat="1" ht="12" customHeight="1">
      <c r="A219" s="1155" t="s">
        <v>827</v>
      </c>
      <c r="B219" s="1156">
        <v>5.2992537385199991</v>
      </c>
      <c r="C219" s="1157">
        <v>4.9007331772500002</v>
      </c>
      <c r="D219" s="1158">
        <v>1.6867057387700004</v>
      </c>
      <c r="E219" s="1158">
        <v>4.7713796725500011</v>
      </c>
      <c r="F219" s="1158">
        <v>4.0338361661799995</v>
      </c>
      <c r="G219" s="1158">
        <v>4.5620404902599994</v>
      </c>
      <c r="H219" s="1158">
        <v>4.3879581064000002</v>
      </c>
      <c r="I219" s="1158">
        <v>4.1724847066499997</v>
      </c>
      <c r="J219" s="1158">
        <v>5.2882769776000007</v>
      </c>
    </row>
    <row r="220" spans="1:11" s="1154" customFormat="1" ht="12" customHeight="1">
      <c r="A220" s="1155" t="s">
        <v>828</v>
      </c>
      <c r="B220" s="1156">
        <v>8.9073126021499984</v>
      </c>
      <c r="C220" s="1157">
        <v>9.7053389721700061</v>
      </c>
      <c r="D220" s="1158">
        <v>9.7091997275899971</v>
      </c>
      <c r="E220" s="1158">
        <v>10.998563940570001</v>
      </c>
      <c r="F220" s="1158">
        <v>10.365539985560002</v>
      </c>
      <c r="G220" s="1158">
        <v>12.021958033509996</v>
      </c>
      <c r="H220" s="1158">
        <v>12.548455875340004</v>
      </c>
      <c r="I220" s="1158">
        <v>13.546846738520005</v>
      </c>
      <c r="J220" s="1158">
        <v>13.819349804609994</v>
      </c>
    </row>
    <row r="221" spans="1:11" s="1154" customFormat="1" ht="12" customHeight="1">
      <c r="A221" s="1155" t="s">
        <v>829</v>
      </c>
      <c r="B221" s="1156">
        <v>13.64436019031</v>
      </c>
      <c r="C221" s="1157">
        <v>15.348813492270001</v>
      </c>
      <c r="D221" s="1158">
        <v>16.118499968570003</v>
      </c>
      <c r="E221" s="1158">
        <v>17.253315249510003</v>
      </c>
      <c r="F221" s="1158">
        <v>20.34551621636</v>
      </c>
      <c r="G221" s="1158">
        <v>17.3609378825</v>
      </c>
      <c r="H221" s="1158">
        <v>16.773207701079997</v>
      </c>
      <c r="I221" s="1158">
        <v>19.621143474129997</v>
      </c>
      <c r="J221" s="1158">
        <v>23.056994877149997</v>
      </c>
    </row>
    <row r="222" spans="1:11" s="1154" customFormat="1" ht="12" customHeight="1">
      <c r="A222" s="1155" t="s">
        <v>830</v>
      </c>
      <c r="B222" s="1156">
        <v>9.964682121140001</v>
      </c>
      <c r="C222" s="1157">
        <v>10.43802399814</v>
      </c>
      <c r="D222" s="1158">
        <v>10.173308474039997</v>
      </c>
      <c r="E222" s="1158">
        <v>2.6689324678699995</v>
      </c>
      <c r="F222" s="1158">
        <v>9.2629907368999991</v>
      </c>
      <c r="G222" s="1158">
        <v>12.011857475700003</v>
      </c>
      <c r="H222" s="1158">
        <v>11.520574726060003</v>
      </c>
      <c r="I222" s="1158">
        <v>12.018271296360002</v>
      </c>
      <c r="J222" s="1158">
        <v>13.804777270180001</v>
      </c>
    </row>
    <row r="223" spans="1:11" s="1154" customFormat="1" ht="12" customHeight="1">
      <c r="A223" s="1155" t="s">
        <v>831</v>
      </c>
      <c r="B223" s="1156">
        <v>93.017665965719942</v>
      </c>
      <c r="C223" s="1157">
        <v>100.58261031303005</v>
      </c>
      <c r="D223" s="1158">
        <v>102.52446787095995</v>
      </c>
      <c r="E223" s="1158">
        <v>100.04309712271998</v>
      </c>
      <c r="F223" s="1158">
        <v>91.051203460269946</v>
      </c>
      <c r="G223" s="1158">
        <v>97.906665443500046</v>
      </c>
      <c r="H223" s="1158">
        <v>92.430258464619939</v>
      </c>
      <c r="I223" s="1158">
        <v>92.395076543900046</v>
      </c>
      <c r="J223" s="1158">
        <v>84.475235503549953</v>
      </c>
    </row>
    <row r="224" spans="1:11" s="1154" customFormat="1" ht="12" customHeight="1">
      <c r="A224" s="1155" t="s">
        <v>832</v>
      </c>
      <c r="B224" s="1156">
        <v>16.764504362329998</v>
      </c>
      <c r="C224" s="1157">
        <v>17.379071042070002</v>
      </c>
      <c r="D224" s="1158">
        <v>15.724156553530003</v>
      </c>
      <c r="E224" s="1158">
        <v>17.543202356209996</v>
      </c>
      <c r="F224" s="1158">
        <v>17.673945392419999</v>
      </c>
      <c r="G224" s="1158">
        <v>19.43104182007</v>
      </c>
      <c r="H224" s="1158">
        <v>20.203121857069998</v>
      </c>
      <c r="I224" s="1158">
        <v>20.614237365930006</v>
      </c>
      <c r="J224" s="1158">
        <v>23.588246522639992</v>
      </c>
    </row>
    <row r="225" spans="1:11" s="1154" customFormat="1" ht="12" customHeight="1">
      <c r="A225" s="1155" t="s">
        <v>513</v>
      </c>
      <c r="B225" s="1159">
        <v>41.679902114654226</v>
      </c>
      <c r="C225" s="1160">
        <v>37.646771575891414</v>
      </c>
      <c r="D225" s="1161">
        <v>44.116897210952352</v>
      </c>
      <c r="E225" s="1161">
        <v>43.062998368365697</v>
      </c>
      <c r="F225" s="1161">
        <v>52.289036258488338</v>
      </c>
      <c r="G225" s="1161">
        <v>43.11253399951309</v>
      </c>
      <c r="H225" s="1161">
        <v>40.549301623891772</v>
      </c>
      <c r="I225" s="1161">
        <v>35.820692098587564</v>
      </c>
      <c r="J225" s="1161">
        <v>34.1544831518625</v>
      </c>
      <c r="K225" s="1162"/>
    </row>
    <row r="226" spans="1:11" s="1154" customFormat="1" ht="12" customHeight="1">
      <c r="A226" s="1163" t="s">
        <v>568</v>
      </c>
      <c r="B226" s="1164">
        <v>202.30143475388417</v>
      </c>
      <c r="C226" s="1165">
        <v>208.89406352957147</v>
      </c>
      <c r="D226" s="1166">
        <v>212.89969706665232</v>
      </c>
      <c r="E226" s="1166">
        <v>209.7764967461757</v>
      </c>
      <c r="F226" s="1166">
        <v>214.67921266932825</v>
      </c>
      <c r="G226" s="1166">
        <v>215.93769518013312</v>
      </c>
      <c r="H226" s="1166">
        <v>207.6993295891717</v>
      </c>
      <c r="I226" s="1166">
        <v>208.60250774251762</v>
      </c>
      <c r="J226" s="1166">
        <v>207.24442964153243</v>
      </c>
      <c r="K226" s="1167"/>
    </row>
    <row r="227" spans="1:11" ht="22.5" customHeight="1">
      <c r="A227" s="1168"/>
      <c r="B227" s="1168"/>
      <c r="C227" s="1168"/>
      <c r="D227" s="1168"/>
      <c r="E227" s="1168"/>
      <c r="F227" s="1168"/>
      <c r="G227" s="1168"/>
      <c r="H227" s="1168"/>
      <c r="I227" s="1168"/>
      <c r="J227" s="1168"/>
    </row>
    <row r="228" spans="1:11" s="99" customFormat="1" ht="33" customHeight="1">
      <c r="A228" s="2468" t="s">
        <v>833</v>
      </c>
      <c r="B228" s="2468"/>
      <c r="C228" s="2468"/>
      <c r="D228" s="2468"/>
      <c r="E228" s="2468"/>
      <c r="F228" s="2468"/>
      <c r="G228" s="2468"/>
      <c r="H228" s="2468"/>
    </row>
    <row r="229" spans="1:11" s="155" customFormat="1" ht="11.25" customHeight="1">
      <c r="B229" s="1053" t="s">
        <v>368</v>
      </c>
      <c r="C229" s="1054" t="s">
        <v>369</v>
      </c>
      <c r="D229" s="1055" t="s">
        <v>370</v>
      </c>
      <c r="E229" s="1055" t="s">
        <v>371</v>
      </c>
      <c r="F229" s="1054" t="s">
        <v>368</v>
      </c>
      <c r="G229" s="1055" t="s">
        <v>369</v>
      </c>
      <c r="H229" s="1055" t="s">
        <v>370</v>
      </c>
      <c r="I229" s="1055" t="s">
        <v>371</v>
      </c>
      <c r="J229" s="1054" t="s">
        <v>368</v>
      </c>
    </row>
    <row r="230" spans="1:11" s="155" customFormat="1" ht="11.25" customHeight="1">
      <c r="A230" s="189" t="s">
        <v>666</v>
      </c>
      <c r="B230" s="1056" t="s">
        <v>322</v>
      </c>
      <c r="C230" s="1149" t="s">
        <v>322</v>
      </c>
      <c r="D230" s="1149" t="s">
        <v>322</v>
      </c>
      <c r="E230" s="1149" t="s">
        <v>322</v>
      </c>
      <c r="F230" s="1149" t="s">
        <v>323</v>
      </c>
      <c r="G230" s="1149" t="s">
        <v>323</v>
      </c>
      <c r="H230" s="1149" t="s">
        <v>323</v>
      </c>
      <c r="I230" s="1149" t="s">
        <v>323</v>
      </c>
      <c r="J230" s="1149" t="s">
        <v>324</v>
      </c>
    </row>
    <row r="231" spans="1:11" s="1154" customFormat="1" ht="12" customHeight="1">
      <c r="A231" s="1150" t="s">
        <v>834</v>
      </c>
      <c r="B231" s="1151">
        <v>52.680861803643381</v>
      </c>
      <c r="C231" s="1153">
        <v>54.978010003476122</v>
      </c>
      <c r="D231" s="1153">
        <v>57.192922431021557</v>
      </c>
      <c r="E231" s="1153">
        <v>56.502968620063129</v>
      </c>
      <c r="F231" s="1153">
        <v>59.94655556310537</v>
      </c>
      <c r="G231" s="1153">
        <v>62.983868934232149</v>
      </c>
      <c r="H231" s="1153">
        <v>59.095821364756397</v>
      </c>
      <c r="I231" s="1153">
        <v>59.65613524222686</v>
      </c>
      <c r="J231" s="1153">
        <v>60.036257965499026</v>
      </c>
    </row>
    <row r="232" spans="1:11" s="1154" customFormat="1" ht="12" customHeight="1">
      <c r="A232" s="1155" t="s">
        <v>835</v>
      </c>
      <c r="B232" s="1156">
        <v>57.316159746528839</v>
      </c>
      <c r="C232" s="1157">
        <v>58.25926547970149</v>
      </c>
      <c r="D232" s="1158">
        <v>57.5582807769079</v>
      </c>
      <c r="E232" s="1158">
        <v>49.785821156938617</v>
      </c>
      <c r="F232" s="1158">
        <v>52.263035578891049</v>
      </c>
      <c r="G232" s="1158">
        <v>51.954945766009125</v>
      </c>
      <c r="H232" s="1158">
        <v>50.653810020969928</v>
      </c>
      <c r="I232" s="1158">
        <v>50.459676951865838</v>
      </c>
      <c r="J232" s="1158">
        <v>49.519094027558154</v>
      </c>
    </row>
    <row r="233" spans="1:11" s="1154" customFormat="1" ht="12" customHeight="1">
      <c r="A233" s="1155" t="s">
        <v>836</v>
      </c>
      <c r="B233" s="1156">
        <v>42.202068932224932</v>
      </c>
      <c r="C233" s="1157">
        <v>44.637536209492445</v>
      </c>
      <c r="D233" s="1158">
        <v>44.452491564633263</v>
      </c>
      <c r="E233" s="1158">
        <v>45.603363276822584</v>
      </c>
      <c r="F233" s="1158">
        <v>46.175200266639621</v>
      </c>
      <c r="G233" s="1158">
        <v>44.827402451327771</v>
      </c>
      <c r="H233" s="1158">
        <v>43.962811875666119</v>
      </c>
      <c r="I233" s="1158">
        <v>41.147773973991974</v>
      </c>
      <c r="J233" s="1158">
        <v>41.272764975757653</v>
      </c>
    </row>
    <row r="234" spans="1:11" s="1154" customFormat="1" ht="12" customHeight="1">
      <c r="A234" s="1155" t="s">
        <v>837</v>
      </c>
      <c r="B234" s="1156">
        <v>34.455263422399319</v>
      </c>
      <c r="C234" s="1157">
        <v>34.304704737353717</v>
      </c>
      <c r="D234" s="1158">
        <v>34.774943210416801</v>
      </c>
      <c r="E234" s="1158">
        <v>38.185624131420553</v>
      </c>
      <c r="F234" s="1158">
        <v>38.651854030523751</v>
      </c>
      <c r="G234" s="1158">
        <v>39.057452607888457</v>
      </c>
      <c r="H234" s="1158">
        <v>38.225874527708939</v>
      </c>
      <c r="I234" s="1158">
        <v>37.61146539709361</v>
      </c>
      <c r="J234" s="1158">
        <v>36.7051756940159</v>
      </c>
    </row>
    <row r="235" spans="1:11" s="1154" customFormat="1" ht="12" customHeight="1">
      <c r="A235" s="1155" t="s">
        <v>838</v>
      </c>
      <c r="B235" s="1156">
        <v>4.312377250851414</v>
      </c>
      <c r="C235" s="1157">
        <v>5.1057570356188018</v>
      </c>
      <c r="D235" s="1158">
        <v>6.4261532639280494</v>
      </c>
      <c r="E235" s="1158">
        <v>6.6934071256119783</v>
      </c>
      <c r="F235" s="1158">
        <v>5.2437942521129726</v>
      </c>
      <c r="G235" s="1158">
        <v>4.9421790622077166</v>
      </c>
      <c r="H235" s="1158">
        <v>4.0785157838526063</v>
      </c>
      <c r="I235" s="1158">
        <v>6.8803246287401283</v>
      </c>
      <c r="J235" s="1158">
        <v>6.7687039720641948</v>
      </c>
    </row>
    <row r="236" spans="1:11" s="1154" customFormat="1" ht="12" customHeight="1">
      <c r="A236" s="1155" t="s">
        <v>839</v>
      </c>
      <c r="B236" s="1156">
        <v>8.4437221409998084</v>
      </c>
      <c r="C236" s="1157">
        <v>8.4029542697854112</v>
      </c>
      <c r="D236" s="1158">
        <v>8.8536560031725529</v>
      </c>
      <c r="E236" s="1158">
        <v>9.3100605097627263</v>
      </c>
      <c r="F236" s="1158">
        <v>8.6850189943203571</v>
      </c>
      <c r="G236" s="1158">
        <v>8.573119264459379</v>
      </c>
      <c r="H236" s="1158">
        <v>8.2291152494857371</v>
      </c>
      <c r="I236" s="1158">
        <v>9.0417144167883983</v>
      </c>
      <c r="J236" s="1158">
        <v>9.1987517931268972</v>
      </c>
    </row>
    <row r="237" spans="1:11" s="1154" customFormat="1" ht="12" customHeight="1">
      <c r="A237" s="1155" t="s">
        <v>840</v>
      </c>
      <c r="B237" s="1156">
        <v>2.890981457236466</v>
      </c>
      <c r="C237" s="1157">
        <v>3.2058357941434554</v>
      </c>
      <c r="D237" s="1158">
        <v>3.4146203929122163</v>
      </c>
      <c r="E237" s="1158">
        <v>3.695251925376108</v>
      </c>
      <c r="F237" s="1158">
        <v>3.713753983555256</v>
      </c>
      <c r="G237" s="1158">
        <v>3.5987270938284017</v>
      </c>
      <c r="H237" s="1158">
        <v>3.4533807665520602</v>
      </c>
      <c r="I237" s="1158">
        <v>3.8054171316307506</v>
      </c>
      <c r="J237" s="1158">
        <v>3.7436812133305919</v>
      </c>
    </row>
    <row r="238" spans="1:11" s="1154" customFormat="1" ht="12" customHeight="1">
      <c r="A238" s="1163" t="s">
        <v>568</v>
      </c>
      <c r="B238" s="1164">
        <v>202.30143475388417</v>
      </c>
      <c r="C238" s="1165">
        <v>208.89406352957144</v>
      </c>
      <c r="D238" s="1166">
        <v>212.67306764299232</v>
      </c>
      <c r="E238" s="1166">
        <v>209.7764967459957</v>
      </c>
      <c r="F238" s="1166">
        <v>214.67921266914834</v>
      </c>
      <c r="G238" s="1166">
        <v>215.93769517995298</v>
      </c>
      <c r="H238" s="1166">
        <v>207.69932958899182</v>
      </c>
      <c r="I238" s="1166">
        <v>208.60250774233756</v>
      </c>
      <c r="J238" s="1166">
        <v>207.24442964135241</v>
      </c>
    </row>
    <row r="239" spans="1:11" ht="22.5" customHeight="1">
      <c r="A239" s="1168"/>
      <c r="B239" s="1168"/>
      <c r="C239" s="1168"/>
      <c r="D239" s="1168"/>
      <c r="E239" s="1168"/>
      <c r="F239" s="1168"/>
      <c r="G239" s="1168"/>
      <c r="H239" s="1168"/>
      <c r="I239" s="1168"/>
      <c r="J239" s="1168"/>
    </row>
    <row r="240" spans="1:11" s="1169" customFormat="1" ht="27" customHeight="1">
      <c r="A240" s="2508" t="s">
        <v>146</v>
      </c>
      <c r="B240" s="2508"/>
      <c r="D240" s="2508" t="s">
        <v>148</v>
      </c>
      <c r="E240" s="2508"/>
      <c r="F240" s="2508"/>
      <c r="G240" s="2508"/>
      <c r="H240" s="2508"/>
      <c r="I240" s="2508"/>
      <c r="J240" s="2508"/>
    </row>
    <row r="241" spans="1:10" s="1048" customFormat="1" ht="12.2" customHeight="1">
      <c r="A241" s="1092"/>
      <c r="B241" s="1092"/>
      <c r="C241" s="1092"/>
      <c r="D241" s="1092"/>
      <c r="E241" s="1092"/>
      <c r="F241" s="1092"/>
      <c r="G241" s="1092"/>
      <c r="H241" s="1092"/>
      <c r="I241" s="1092"/>
      <c r="J241" s="1092"/>
    </row>
    <row r="242" spans="1:10" s="1048" customFormat="1" ht="12.2" customHeight="1">
      <c r="A242" s="1092"/>
      <c r="B242" s="1092"/>
      <c r="C242" s="1092"/>
      <c r="D242" s="1092"/>
      <c r="E242" s="1092"/>
      <c r="F242" s="1092"/>
      <c r="G242" s="1092"/>
      <c r="H242" s="1092"/>
      <c r="I242" s="1092"/>
      <c r="J242" s="1092"/>
    </row>
    <row r="243" spans="1:10" s="1048" customFormat="1" ht="12.2" customHeight="1">
      <c r="A243" s="1092"/>
      <c r="B243" s="1092"/>
      <c r="C243" s="1092"/>
      <c r="D243" s="1092"/>
      <c r="E243" s="1092"/>
      <c r="F243" s="1092"/>
      <c r="G243" s="1092"/>
      <c r="H243" s="1092"/>
      <c r="I243" s="1092"/>
      <c r="J243" s="1092"/>
    </row>
    <row r="244" spans="1:10" s="1048" customFormat="1" ht="12.2" customHeight="1">
      <c r="A244" s="1092"/>
      <c r="B244" s="1092"/>
      <c r="C244" s="1092"/>
      <c r="D244" s="1092"/>
      <c r="E244" s="1092"/>
      <c r="F244" s="1092"/>
      <c r="G244" s="1092"/>
      <c r="H244" s="1092"/>
      <c r="I244" s="1092"/>
      <c r="J244" s="1092"/>
    </row>
    <row r="245" spans="1:10" s="1048" customFormat="1" ht="12.2" customHeight="1">
      <c r="A245" s="1092"/>
      <c r="B245" s="1092"/>
      <c r="C245" s="1092"/>
      <c r="D245" s="1092"/>
      <c r="E245" s="1092"/>
      <c r="F245" s="1092"/>
      <c r="G245" s="1092"/>
      <c r="H245" s="1092"/>
      <c r="I245" s="1092"/>
      <c r="J245" s="1092"/>
    </row>
    <row r="246" spans="1:10" s="1048" customFormat="1" ht="12.2" customHeight="1">
      <c r="A246" s="1092"/>
      <c r="B246" s="1092"/>
      <c r="C246" s="1092"/>
      <c r="D246" s="1092"/>
      <c r="E246" s="1092"/>
      <c r="F246" s="1092"/>
      <c r="G246" s="1092"/>
      <c r="H246" s="1092"/>
      <c r="I246" s="1092"/>
      <c r="J246" s="1092"/>
    </row>
    <row r="247" spans="1:10" s="1048" customFormat="1" ht="12.2" customHeight="1">
      <c r="A247" s="1092"/>
      <c r="B247" s="1092"/>
      <c r="C247" s="1092"/>
      <c r="D247" s="1092"/>
      <c r="E247" s="1092"/>
      <c r="F247" s="1092"/>
      <c r="G247" s="1092"/>
      <c r="H247" s="1092"/>
      <c r="I247" s="1092"/>
      <c r="J247" s="1092"/>
    </row>
    <row r="248" spans="1:10" s="1048" customFormat="1" ht="12.2" customHeight="1">
      <c r="A248" s="1092"/>
      <c r="B248" s="1092"/>
      <c r="C248" s="1092"/>
      <c r="D248" s="1092"/>
      <c r="E248" s="1092"/>
      <c r="F248" s="1092"/>
      <c r="G248" s="1092"/>
      <c r="H248" s="1092"/>
      <c r="I248" s="1092"/>
      <c r="J248" s="1092"/>
    </row>
    <row r="249" spans="1:10" s="1048" customFormat="1" ht="12.2" customHeight="1">
      <c r="A249" s="1092"/>
      <c r="B249" s="1092"/>
      <c r="C249" s="1092"/>
      <c r="D249" s="1092"/>
      <c r="E249" s="1092"/>
      <c r="F249" s="1092"/>
      <c r="G249" s="1092"/>
      <c r="H249" s="1092"/>
      <c r="I249" s="1092"/>
      <c r="J249" s="1092"/>
    </row>
    <row r="250" spans="1:10" s="1048" customFormat="1" ht="12.2" customHeight="1">
      <c r="A250" s="1092"/>
      <c r="B250" s="1092"/>
      <c r="C250" s="1092"/>
      <c r="D250" s="1092"/>
      <c r="E250" s="1092"/>
      <c r="F250" s="1092"/>
      <c r="G250" s="1092"/>
      <c r="H250" s="1092"/>
      <c r="I250" s="1092"/>
      <c r="J250" s="1092"/>
    </row>
    <row r="251" spans="1:10" s="1048" customFormat="1" ht="12.2" customHeight="1">
      <c r="A251" s="1092"/>
      <c r="B251" s="1092"/>
      <c r="C251" s="1092"/>
      <c r="D251" s="1092"/>
      <c r="E251" s="1092"/>
      <c r="F251" s="1092"/>
      <c r="G251" s="1092"/>
      <c r="H251" s="1092"/>
      <c r="I251" s="1092"/>
      <c r="J251" s="1092"/>
    </row>
    <row r="252" spans="1:10" s="1048" customFormat="1" ht="12.2" customHeight="1">
      <c r="A252" s="1092"/>
      <c r="B252" s="1092"/>
      <c r="C252" s="1092"/>
      <c r="D252" s="1092"/>
      <c r="E252" s="1092"/>
      <c r="F252" s="1092"/>
      <c r="G252" s="1092"/>
      <c r="H252" s="1092"/>
      <c r="I252" s="1092"/>
      <c r="J252" s="1092"/>
    </row>
    <row r="253" spans="1:10" s="1048" customFormat="1" ht="12.2" customHeight="1">
      <c r="A253" s="1092"/>
      <c r="B253" s="1092"/>
      <c r="C253" s="1092"/>
      <c r="D253" s="1092"/>
      <c r="E253" s="1092"/>
      <c r="F253" s="1092"/>
      <c r="G253" s="1092"/>
      <c r="H253" s="1092"/>
      <c r="I253" s="1092"/>
      <c r="J253" s="1092"/>
    </row>
    <row r="254" spans="1:10" s="1048" customFormat="1" ht="12.2" customHeight="1">
      <c r="A254" s="1092"/>
      <c r="B254" s="1092"/>
      <c r="C254" s="1092"/>
      <c r="D254" s="1092"/>
      <c r="E254" s="1092"/>
      <c r="F254" s="1092"/>
      <c r="G254" s="1092"/>
      <c r="H254" s="1092"/>
      <c r="I254" s="1092"/>
      <c r="J254" s="1092"/>
    </row>
    <row r="255" spans="1:10" s="1048" customFormat="1" ht="12.2" customHeight="1">
      <c r="A255" s="1092"/>
      <c r="B255" s="1092"/>
      <c r="C255" s="1092"/>
      <c r="D255" s="1092"/>
      <c r="E255" s="1092"/>
      <c r="F255" s="1092"/>
      <c r="G255" s="1092"/>
      <c r="H255" s="1092"/>
      <c r="I255" s="1092"/>
      <c r="J255" s="1092"/>
    </row>
    <row r="256" spans="1:10" s="1048" customFormat="1" ht="12.2" customHeight="1">
      <c r="A256" s="1092"/>
      <c r="B256" s="1092"/>
      <c r="C256" s="1092"/>
      <c r="D256" s="1092"/>
      <c r="E256" s="1092"/>
      <c r="F256" s="1092"/>
      <c r="G256" s="1092"/>
      <c r="H256" s="1092"/>
      <c r="I256" s="1092"/>
      <c r="J256" s="1092"/>
    </row>
    <row r="257" spans="1:10" s="1048" customFormat="1" ht="12.2" customHeight="1">
      <c r="A257" s="1092"/>
      <c r="B257" s="1092"/>
      <c r="C257" s="1092"/>
      <c r="D257" s="1092"/>
      <c r="E257" s="1092"/>
      <c r="F257" s="1092"/>
      <c r="G257" s="1092"/>
      <c r="H257" s="1092"/>
      <c r="I257" s="1092"/>
      <c r="J257" s="1092"/>
    </row>
    <row r="258" spans="1:10" s="1048" customFormat="1" ht="12.2" customHeight="1">
      <c r="A258" s="1092"/>
      <c r="B258" s="1092"/>
      <c r="C258" s="1092"/>
      <c r="D258" s="1092"/>
      <c r="E258" s="1092"/>
      <c r="F258" s="1092"/>
      <c r="G258" s="1092"/>
      <c r="H258" s="1092"/>
      <c r="I258" s="1092"/>
      <c r="J258" s="1092"/>
    </row>
    <row r="259" spans="1:10" s="1048" customFormat="1" ht="12.2" customHeight="1">
      <c r="A259" s="1092"/>
      <c r="B259" s="1092"/>
      <c r="C259" s="1092"/>
      <c r="D259" s="1092"/>
      <c r="E259" s="1092"/>
      <c r="F259" s="1092"/>
      <c r="G259" s="1092"/>
      <c r="H259" s="1092"/>
      <c r="I259" s="1092"/>
      <c r="J259" s="1092"/>
    </row>
    <row r="260" spans="1:10" s="1048" customFormat="1" ht="12.2" customHeight="1">
      <c r="A260" s="1092"/>
      <c r="B260" s="1092"/>
      <c r="C260" s="1092"/>
      <c r="D260" s="1092"/>
      <c r="E260" s="1092"/>
      <c r="F260" s="1092"/>
      <c r="G260" s="1092"/>
      <c r="H260" s="1092"/>
      <c r="I260" s="1092"/>
      <c r="J260" s="1092"/>
    </row>
    <row r="261" spans="1:10" s="1048" customFormat="1" ht="12.2" customHeight="1">
      <c r="A261" s="1092"/>
      <c r="B261" s="1092"/>
      <c r="C261" s="1092"/>
      <c r="D261" s="1092"/>
      <c r="E261" s="1092"/>
      <c r="F261" s="1092"/>
      <c r="G261" s="1092"/>
      <c r="H261" s="1092"/>
      <c r="I261" s="1092"/>
      <c r="J261" s="1092"/>
    </row>
    <row r="262" spans="1:10" s="97" customFormat="1" ht="37.5" customHeight="1">
      <c r="A262" s="2504" t="s">
        <v>841</v>
      </c>
      <c r="B262" s="2504"/>
      <c r="C262" s="2504"/>
      <c r="D262" s="2504"/>
      <c r="E262" s="2504"/>
      <c r="F262" s="2504"/>
      <c r="G262" s="2504"/>
      <c r="H262" s="2504"/>
      <c r="I262" s="2504"/>
      <c r="J262" s="2504"/>
    </row>
    <row r="263" spans="1:10" s="1048" customFormat="1" ht="12.2" customHeight="1">
      <c r="A263" s="1092"/>
      <c r="B263" s="1092"/>
      <c r="C263" s="1092"/>
      <c r="D263" s="1092"/>
      <c r="E263" s="1092"/>
      <c r="F263" s="1092"/>
      <c r="G263" s="1092"/>
      <c r="H263" s="1092"/>
      <c r="I263" s="1092"/>
      <c r="J263" s="1092"/>
    </row>
    <row r="264" spans="1:10" s="97" customFormat="1" ht="13.5" customHeight="1">
      <c r="A264" s="498"/>
      <c r="B264" s="499"/>
      <c r="C264" s="499"/>
      <c r="D264" s="499"/>
      <c r="E264" s="499"/>
      <c r="F264" s="499"/>
      <c r="G264" s="499"/>
      <c r="H264" s="499"/>
      <c r="I264" s="499"/>
      <c r="J264" s="499"/>
    </row>
    <row r="265" spans="1:10" s="99" customFormat="1" ht="33" customHeight="1">
      <c r="A265" s="2468" t="s">
        <v>842</v>
      </c>
      <c r="B265" s="2468"/>
      <c r="C265" s="2468"/>
      <c r="D265" s="2468"/>
      <c r="E265" s="2468"/>
      <c r="F265" s="2468"/>
      <c r="G265" s="2468"/>
      <c r="H265" s="2468"/>
      <c r="I265" s="2468"/>
      <c r="J265" s="2468"/>
    </row>
    <row r="266" spans="1:10" s="100" customFormat="1" ht="8.25" customHeight="1"/>
    <row r="267" spans="1:10" s="155" customFormat="1" ht="11.25" customHeight="1">
      <c r="A267" s="843" t="s">
        <v>843</v>
      </c>
      <c r="B267" s="1053" t="s">
        <v>368</v>
      </c>
      <c r="C267" s="1054" t="s">
        <v>844</v>
      </c>
      <c r="D267" s="1055" t="s">
        <v>770</v>
      </c>
      <c r="E267" s="1055" t="s">
        <v>371</v>
      </c>
      <c r="F267" s="1054" t="s">
        <v>368</v>
      </c>
      <c r="G267" s="1055" t="s">
        <v>369</v>
      </c>
      <c r="H267" s="1055" t="s">
        <v>770</v>
      </c>
      <c r="I267" s="1055" t="s">
        <v>371</v>
      </c>
      <c r="J267" s="1054" t="s">
        <v>368</v>
      </c>
    </row>
    <row r="268" spans="1:10" s="155" customFormat="1" ht="11.25" customHeight="1">
      <c r="A268" s="189" t="s">
        <v>666</v>
      </c>
      <c r="B268" s="1056" t="s">
        <v>322</v>
      </c>
      <c r="C268" s="1057" t="s">
        <v>322</v>
      </c>
      <c r="D268" s="1057" t="s">
        <v>322</v>
      </c>
      <c r="E268" s="1057" t="s">
        <v>322</v>
      </c>
      <c r="F268" s="1057" t="s">
        <v>323</v>
      </c>
      <c r="G268" s="1057" t="s">
        <v>323</v>
      </c>
      <c r="H268" s="1057" t="s">
        <v>323</v>
      </c>
      <c r="I268" s="1057" t="s">
        <v>323</v>
      </c>
      <c r="J268" s="1057" t="s">
        <v>324</v>
      </c>
    </row>
    <row r="269" spans="1:10" s="155" customFormat="1" ht="12" customHeight="1">
      <c r="A269" s="784" t="s">
        <v>845</v>
      </c>
      <c r="B269" s="1170">
        <v>16.72341295315</v>
      </c>
      <c r="C269" s="1060">
        <v>15.22370520278</v>
      </c>
      <c r="D269" s="1061">
        <v>11.438718568529993</v>
      </c>
      <c r="E269" s="1061">
        <v>17.069009148520003</v>
      </c>
      <c r="F269" s="1061">
        <v>17.509758398449996</v>
      </c>
      <c r="G269" s="1061">
        <v>17.762704272799997</v>
      </c>
      <c r="H269" s="1061">
        <v>14.238479749970001</v>
      </c>
      <c r="I269" s="1061">
        <v>17.87701919101</v>
      </c>
      <c r="J269" s="1061">
        <v>17.097460713180002</v>
      </c>
    </row>
    <row r="270" spans="1:10" s="155" customFormat="1" ht="12" customHeight="1">
      <c r="A270" s="1171" t="s">
        <v>846</v>
      </c>
      <c r="B270" s="1059">
        <v>25.906197821460001</v>
      </c>
      <c r="C270" s="1065">
        <v>25.598135251559999</v>
      </c>
      <c r="D270" s="1066">
        <v>25.236126344489993</v>
      </c>
      <c r="E270" s="1066">
        <v>26.866817506000015</v>
      </c>
      <c r="F270" s="1066">
        <v>25.90013457804001</v>
      </c>
      <c r="G270" s="1066">
        <v>20.956616182310007</v>
      </c>
      <c r="H270" s="1066">
        <v>19.420829700829998</v>
      </c>
      <c r="I270" s="1066">
        <v>21.923439885600008</v>
      </c>
      <c r="J270" s="1066">
        <v>26.642143537260004</v>
      </c>
    </row>
    <row r="271" spans="1:10" s="155" customFormat="1" ht="12" customHeight="1">
      <c r="A271" s="788" t="s">
        <v>777</v>
      </c>
      <c r="B271" s="1059">
        <v>64.450670959860005</v>
      </c>
      <c r="C271" s="1065">
        <v>72.743708258340007</v>
      </c>
      <c r="D271" s="1066">
        <v>76.96062179737001</v>
      </c>
      <c r="E271" s="1066">
        <v>77.725346850349951</v>
      </c>
      <c r="F271" s="1066">
        <v>81.05521177417998</v>
      </c>
      <c r="G271" s="1066">
        <v>86.784621198939959</v>
      </c>
      <c r="H271" s="1066">
        <v>82.157655639820035</v>
      </c>
      <c r="I271" s="1066">
        <v>83.947226516289945</v>
      </c>
      <c r="J271" s="1066">
        <v>82.103601672689948</v>
      </c>
    </row>
    <row r="272" spans="1:10" s="155" customFormat="1" ht="12" customHeight="1">
      <c r="A272" s="788" t="s">
        <v>847</v>
      </c>
      <c r="B272" s="1059">
        <v>19.46060898332</v>
      </c>
      <c r="C272" s="1065">
        <v>18.69919879619</v>
      </c>
      <c r="D272" s="1066">
        <v>17.077246851990001</v>
      </c>
      <c r="E272" s="1066">
        <v>16.538874155150001</v>
      </c>
      <c r="F272" s="1066">
        <v>12.677837597560002</v>
      </c>
      <c r="G272" s="1066">
        <v>14.18728992446</v>
      </c>
      <c r="H272" s="1066">
        <v>14.411503358659999</v>
      </c>
      <c r="I272" s="1066">
        <v>15.390165093999999</v>
      </c>
      <c r="J272" s="1066">
        <v>17.438019745569996</v>
      </c>
    </row>
    <row r="273" spans="1:14" s="646" customFormat="1" ht="12" customHeight="1">
      <c r="A273" s="1171" t="s">
        <v>848</v>
      </c>
      <c r="B273" s="1059">
        <v>6.3692592462300004</v>
      </c>
      <c r="C273" s="1065">
        <v>7.5866755287599998</v>
      </c>
      <c r="D273" s="1066">
        <v>8.0954230871599986</v>
      </c>
      <c r="E273" s="1066">
        <v>7.4778723903899991</v>
      </c>
      <c r="F273" s="1066">
        <v>6.7291335466399991</v>
      </c>
      <c r="G273" s="1066">
        <v>7.4780785375399992</v>
      </c>
      <c r="H273" s="1066">
        <v>7.5908331935900026</v>
      </c>
      <c r="I273" s="1066">
        <v>7.68741256707</v>
      </c>
      <c r="J273" s="1066">
        <v>8.4450212653800012</v>
      </c>
    </row>
    <row r="274" spans="1:14" s="646" customFormat="1" ht="12" customHeight="1">
      <c r="A274" s="788" t="s">
        <v>675</v>
      </c>
      <c r="B274" s="1059">
        <v>19.328008073469999</v>
      </c>
      <c r="C274" s="1065">
        <v>20.34828652277</v>
      </c>
      <c r="D274" s="1066">
        <v>20.549937299609997</v>
      </c>
      <c r="E274" s="1066">
        <v>19.350733379039998</v>
      </c>
      <c r="F274" s="1066">
        <v>22.208284337330007</v>
      </c>
      <c r="G274" s="1066">
        <v>27.484901130150011</v>
      </c>
      <c r="H274" s="1066">
        <v>25.782382684350001</v>
      </c>
      <c r="I274" s="1066">
        <v>25.155970702119998</v>
      </c>
      <c r="J274" s="1066">
        <v>24.736711056200004</v>
      </c>
    </row>
    <row r="275" spans="1:14" s="646" customFormat="1" ht="12" customHeight="1">
      <c r="A275" s="788" t="s">
        <v>783</v>
      </c>
      <c r="B275" s="1059">
        <v>17.380369894529998</v>
      </c>
      <c r="C275" s="1065">
        <v>17.247345945300001</v>
      </c>
      <c r="D275" s="1066">
        <v>17.695162084199989</v>
      </c>
      <c r="E275" s="1066">
        <v>16.519147756779997</v>
      </c>
      <c r="F275" s="1066">
        <v>13.585523163739992</v>
      </c>
      <c r="G275" s="1066">
        <v>12.777655790739997</v>
      </c>
      <c r="H275" s="1066">
        <v>11.34464478594</v>
      </c>
      <c r="I275" s="1066">
        <v>10.357619029530003</v>
      </c>
      <c r="J275" s="1066">
        <v>11.06969459037</v>
      </c>
    </row>
    <row r="276" spans="1:14" s="646" customFormat="1" ht="12" customHeight="1">
      <c r="A276" s="788" t="s">
        <v>676</v>
      </c>
      <c r="B276" s="1059">
        <v>21.071001012490001</v>
      </c>
      <c r="C276" s="1065">
        <v>20.567254091620001</v>
      </c>
      <c r="D276" s="1066">
        <v>21.635628767689997</v>
      </c>
      <c r="E276" s="1066">
        <v>20.227526925120003</v>
      </c>
      <c r="F276" s="1066">
        <v>20.544430973989996</v>
      </c>
      <c r="G276" s="1066">
        <v>22.501565290200002</v>
      </c>
      <c r="H276" s="1066">
        <v>22.885676308589996</v>
      </c>
      <c r="I276" s="1066">
        <v>24.709892805680003</v>
      </c>
      <c r="J276" s="1066">
        <v>21.715512883779997</v>
      </c>
    </row>
    <row r="277" spans="1:14" s="646" customFormat="1" ht="12" customHeight="1">
      <c r="A277" s="1172" t="s">
        <v>849</v>
      </c>
      <c r="B277" s="1059">
        <v>10.68716849102</v>
      </c>
      <c r="C277" s="1065">
        <v>8.9659081601799997</v>
      </c>
      <c r="D277" s="1066">
        <v>14.016006486080002</v>
      </c>
      <c r="E277" s="1066">
        <v>12.795309651549998</v>
      </c>
      <c r="F277" s="1066">
        <v>14.118070759619997</v>
      </c>
      <c r="G277" s="1066">
        <v>11.859653236860003</v>
      </c>
      <c r="H277" s="1066">
        <v>11.085429138200004</v>
      </c>
      <c r="I277" s="1066">
        <v>11.410660876510002</v>
      </c>
      <c r="J277" s="1066">
        <v>10.86629662593</v>
      </c>
    </row>
    <row r="278" spans="1:14" s="508" customFormat="1" ht="12" customHeight="1">
      <c r="A278" s="689" t="s">
        <v>568</v>
      </c>
      <c r="B278" s="1077">
        <v>201.37669743552999</v>
      </c>
      <c r="C278" s="1078">
        <v>206.98021775749999</v>
      </c>
      <c r="D278" s="1079">
        <v>212.70487128712</v>
      </c>
      <c r="E278" s="1079">
        <v>214.57063776289996</v>
      </c>
      <c r="F278" s="1079">
        <v>214.32838512954996</v>
      </c>
      <c r="G278" s="1079">
        <v>221.79308556399997</v>
      </c>
      <c r="H278" s="1079">
        <v>208.91743455995007</v>
      </c>
      <c r="I278" s="1079">
        <v>218.45940666780996</v>
      </c>
      <c r="J278" s="1079">
        <v>220.11446209035998</v>
      </c>
      <c r="N278" s="1173"/>
    </row>
    <row r="279" spans="1:14" ht="12" customHeight="1">
      <c r="C279" s="542"/>
    </row>
    <row r="280" spans="1:14" s="155" customFormat="1" ht="11.25" customHeight="1">
      <c r="A280" s="843" t="s">
        <v>850</v>
      </c>
      <c r="B280" s="1053" t="s">
        <v>368</v>
      </c>
      <c r="C280" s="1054" t="s">
        <v>844</v>
      </c>
      <c r="D280" s="1055" t="s">
        <v>770</v>
      </c>
      <c r="E280" s="1055" t="s">
        <v>371</v>
      </c>
      <c r="F280" s="1054" t="s">
        <v>368</v>
      </c>
      <c r="G280" s="1055" t="s">
        <v>369</v>
      </c>
      <c r="H280" s="1055" t="s">
        <v>770</v>
      </c>
      <c r="I280" s="1055" t="s">
        <v>371</v>
      </c>
      <c r="J280" s="1054" t="s">
        <v>368</v>
      </c>
    </row>
    <row r="281" spans="1:14" s="155" customFormat="1" ht="11.25" customHeight="1">
      <c r="A281" s="1174" t="s">
        <v>666</v>
      </c>
      <c r="B281" s="1056" t="s">
        <v>322</v>
      </c>
      <c r="C281" s="1057" t="s">
        <v>322</v>
      </c>
      <c r="D281" s="1057" t="s">
        <v>322</v>
      </c>
      <c r="E281" s="1057" t="s">
        <v>322</v>
      </c>
      <c r="F281" s="1057" t="s">
        <v>323</v>
      </c>
      <c r="G281" s="1057" t="s">
        <v>323</v>
      </c>
      <c r="H281" s="1057" t="s">
        <v>323</v>
      </c>
      <c r="I281" s="1057" t="s">
        <v>323</v>
      </c>
      <c r="J281" s="1057" t="s">
        <v>324</v>
      </c>
    </row>
    <row r="282" spans="1:14" s="155" customFormat="1" ht="12" customHeight="1">
      <c r="A282" s="788" t="s">
        <v>851</v>
      </c>
      <c r="B282" s="1059">
        <v>17.424896600979999</v>
      </c>
      <c r="C282" s="1065">
        <v>16.42131350276</v>
      </c>
      <c r="D282" s="1066">
        <v>16.0633735356</v>
      </c>
      <c r="E282" s="1066">
        <v>16.800661614530004</v>
      </c>
      <c r="F282" s="1066">
        <v>17.961791342580003</v>
      </c>
      <c r="G282" s="1066">
        <v>17.7964566737</v>
      </c>
      <c r="H282" s="1066">
        <v>16.164714683380002</v>
      </c>
      <c r="I282" s="1066">
        <v>17.499202564280001</v>
      </c>
      <c r="J282" s="1066">
        <v>20.043746152529998</v>
      </c>
    </row>
    <row r="283" spans="1:14" s="155" customFormat="1" ht="12" customHeight="1">
      <c r="A283" s="788" t="s">
        <v>781</v>
      </c>
      <c r="B283" s="1059">
        <v>32.699635266089999</v>
      </c>
      <c r="C283" s="1065">
        <v>33.543977147440003</v>
      </c>
      <c r="D283" s="1066">
        <v>43.357564576400001</v>
      </c>
      <c r="E283" s="1066">
        <v>44.177981582359998</v>
      </c>
      <c r="F283" s="1066">
        <v>37.964559657120006</v>
      </c>
      <c r="G283" s="1066">
        <v>50.611793456139992</v>
      </c>
      <c r="H283" s="1066">
        <v>42.283419775489996</v>
      </c>
      <c r="I283" s="1066">
        <v>36.805001431330012</v>
      </c>
      <c r="J283" s="1066">
        <v>35.792652465759993</v>
      </c>
    </row>
    <row r="284" spans="1:14" s="155" customFormat="1" ht="12" customHeight="1">
      <c r="A284" s="788" t="s">
        <v>852</v>
      </c>
      <c r="B284" s="1059">
        <v>10.56608511039</v>
      </c>
      <c r="C284" s="1065">
        <v>10.03229371804</v>
      </c>
      <c r="D284" s="1066">
        <v>10.565191675859996</v>
      </c>
      <c r="E284" s="1066">
        <v>9.769005438939999</v>
      </c>
      <c r="F284" s="1066">
        <v>9.7479371236599999</v>
      </c>
      <c r="G284" s="1066">
        <v>9.8391439329899981</v>
      </c>
      <c r="H284" s="1066">
        <v>8.9230083160499998</v>
      </c>
      <c r="I284" s="1066">
        <v>8.6879890724799989</v>
      </c>
      <c r="J284" s="1066">
        <v>7.3304909443899993</v>
      </c>
    </row>
    <row r="285" spans="1:14" s="646" customFormat="1" ht="12" customHeight="1">
      <c r="A285" s="1171" t="s">
        <v>853</v>
      </c>
      <c r="B285" s="1059">
        <v>14.520696641640001</v>
      </c>
      <c r="C285" s="1065">
        <v>12.99829252925</v>
      </c>
      <c r="D285" s="1066">
        <v>13.064667510480001</v>
      </c>
      <c r="E285" s="1066">
        <v>14.079443486310002</v>
      </c>
      <c r="F285" s="1066">
        <v>14.759116569340001</v>
      </c>
      <c r="G285" s="1066">
        <v>14.310786875569999</v>
      </c>
      <c r="H285" s="1066">
        <v>12.544176652579999</v>
      </c>
      <c r="I285" s="1066">
        <v>13.124706546459999</v>
      </c>
      <c r="J285" s="1066">
        <v>14.022857933789997</v>
      </c>
      <c r="K285" s="155"/>
    </row>
    <row r="286" spans="1:14" s="646" customFormat="1" ht="12" customHeight="1">
      <c r="A286" s="788" t="s">
        <v>854</v>
      </c>
      <c r="B286" s="1059">
        <v>22.19507336197</v>
      </c>
      <c r="C286" s="1065">
        <v>24.037419753110001</v>
      </c>
      <c r="D286" s="1066">
        <v>25.146105665939999</v>
      </c>
      <c r="E286" s="1066">
        <v>23.636812862170007</v>
      </c>
      <c r="F286" s="1066">
        <v>25.175418810980002</v>
      </c>
      <c r="G286" s="1066">
        <v>28.831152760570003</v>
      </c>
      <c r="H286" s="1066">
        <v>23.591715120560004</v>
      </c>
      <c r="I286" s="1066">
        <v>24.224372775010007</v>
      </c>
      <c r="J286" s="1066">
        <v>28.005199740680009</v>
      </c>
      <c r="K286" s="155"/>
    </row>
    <row r="287" spans="1:14" s="646" customFormat="1" ht="12" customHeight="1">
      <c r="A287" s="788" t="s">
        <v>785</v>
      </c>
      <c r="B287" s="1059">
        <v>32.302998985590001</v>
      </c>
      <c r="C287" s="1065">
        <v>30.64861682754</v>
      </c>
      <c r="D287" s="1066">
        <v>31.088752870950003</v>
      </c>
      <c r="E287" s="1066">
        <v>31.059790731329997</v>
      </c>
      <c r="F287" s="1066">
        <v>33.061587866799997</v>
      </c>
      <c r="G287" s="1066">
        <v>33.608452385300005</v>
      </c>
      <c r="H287" s="1066">
        <v>30.530882225140004</v>
      </c>
      <c r="I287" s="1066">
        <v>31.394806348169993</v>
      </c>
      <c r="J287" s="1066">
        <v>27.607874577420002</v>
      </c>
      <c r="K287" s="155"/>
    </row>
    <row r="288" spans="1:14" s="646" customFormat="1" ht="12" customHeight="1">
      <c r="A288" s="1172" t="s">
        <v>855</v>
      </c>
      <c r="B288" s="1059">
        <v>16.299855005960001</v>
      </c>
      <c r="C288" s="1065">
        <v>17.687410516789999</v>
      </c>
      <c r="D288" s="1066">
        <v>18.219533400940001</v>
      </c>
      <c r="E288" s="1066">
        <v>15.231179375930003</v>
      </c>
      <c r="F288" s="1066">
        <v>16.71058651033</v>
      </c>
      <c r="G288" s="1066">
        <v>18.404893920029998</v>
      </c>
      <c r="H288" s="1066">
        <v>26.244138073600006</v>
      </c>
      <c r="I288" s="1066">
        <v>21.645109217279998</v>
      </c>
      <c r="J288" s="1066">
        <v>18.227712951690002</v>
      </c>
      <c r="K288" s="155"/>
    </row>
    <row r="289" spans="1:11" s="508" customFormat="1" ht="12" customHeight="1">
      <c r="A289" s="689" t="s">
        <v>568</v>
      </c>
      <c r="B289" s="1077">
        <v>146.00924097262001</v>
      </c>
      <c r="C289" s="1078">
        <v>145.36932399493</v>
      </c>
      <c r="D289" s="1079">
        <v>157.50518923617</v>
      </c>
      <c r="E289" s="1079">
        <v>154.75487509157</v>
      </c>
      <c r="F289" s="1079">
        <v>155.38099788080999</v>
      </c>
      <c r="G289" s="1079">
        <v>173.40268000429998</v>
      </c>
      <c r="H289" s="1079">
        <v>160.28205484680001</v>
      </c>
      <c r="I289" s="1079">
        <v>153.38118795501001</v>
      </c>
      <c r="J289" s="1079">
        <v>151.03053476625999</v>
      </c>
    </row>
    <row r="290" spans="1:11" ht="12" customHeight="1">
      <c r="C290" s="542"/>
    </row>
    <row r="291" spans="1:11" s="155" customFormat="1" ht="11.25" customHeight="1">
      <c r="A291" s="843" t="s">
        <v>856</v>
      </c>
      <c r="B291" s="1053" t="s">
        <v>368</v>
      </c>
      <c r="C291" s="1054" t="s">
        <v>844</v>
      </c>
      <c r="D291" s="1055" t="s">
        <v>770</v>
      </c>
      <c r="E291" s="1055" t="s">
        <v>371</v>
      </c>
      <c r="F291" s="1054" t="s">
        <v>368</v>
      </c>
      <c r="G291" s="1055" t="s">
        <v>369</v>
      </c>
      <c r="H291" s="1055" t="s">
        <v>370</v>
      </c>
      <c r="I291" s="1055" t="s">
        <v>371</v>
      </c>
      <c r="J291" s="1054" t="s">
        <v>368</v>
      </c>
    </row>
    <row r="292" spans="1:11" s="155" customFormat="1" ht="11.25" customHeight="1">
      <c r="A292" s="189" t="s">
        <v>666</v>
      </c>
      <c r="B292" s="1056" t="s">
        <v>322</v>
      </c>
      <c r="C292" s="1057" t="s">
        <v>322</v>
      </c>
      <c r="D292" s="1057" t="s">
        <v>322</v>
      </c>
      <c r="E292" s="1057" t="s">
        <v>322</v>
      </c>
      <c r="F292" s="1057" t="s">
        <v>323</v>
      </c>
      <c r="G292" s="1057" t="s">
        <v>323</v>
      </c>
      <c r="H292" s="1057" t="s">
        <v>323</v>
      </c>
      <c r="I292" s="1057" t="s">
        <v>323</v>
      </c>
      <c r="J292" s="1057" t="s">
        <v>324</v>
      </c>
    </row>
    <row r="293" spans="1:11" s="155" customFormat="1" ht="12" customHeight="1">
      <c r="A293" s="784" t="s">
        <v>857</v>
      </c>
      <c r="B293" s="1170">
        <v>18.705857928730001</v>
      </c>
      <c r="C293" s="1060">
        <v>19.18655829047</v>
      </c>
      <c r="D293" s="1061">
        <v>20.095628938290002</v>
      </c>
      <c r="E293" s="1061">
        <v>22.040609435879997</v>
      </c>
      <c r="F293" s="1061">
        <v>23.484528351520002</v>
      </c>
      <c r="G293" s="1061">
        <v>20.272012009979999</v>
      </c>
      <c r="H293" s="1061">
        <v>14.071565279230002</v>
      </c>
      <c r="I293" s="1061">
        <v>14.911574323080002</v>
      </c>
      <c r="J293" s="1061">
        <v>17.6570262083</v>
      </c>
    </row>
    <row r="294" spans="1:11" s="155" customFormat="1" ht="12" customHeight="1">
      <c r="A294" s="788" t="s">
        <v>220</v>
      </c>
      <c r="B294" s="1059">
        <v>40.928613750579999</v>
      </c>
      <c r="C294" s="1065">
        <v>41.838508256650002</v>
      </c>
      <c r="D294" s="1066">
        <v>45.46460104617001</v>
      </c>
      <c r="E294" s="1066">
        <v>46.844600805730003</v>
      </c>
      <c r="F294" s="1066">
        <v>58.687677664939997</v>
      </c>
      <c r="G294" s="1066">
        <v>60.832737117869996</v>
      </c>
      <c r="H294" s="1066">
        <v>62.387464464200008</v>
      </c>
      <c r="I294" s="1066">
        <v>65.820086972180007</v>
      </c>
      <c r="J294" s="1066">
        <v>55.466688461300009</v>
      </c>
    </row>
    <row r="295" spans="1:11" s="155" customFormat="1" ht="12" customHeight="1">
      <c r="A295" s="788" t="s">
        <v>222</v>
      </c>
      <c r="B295" s="1059">
        <v>24.062265629390001</v>
      </c>
      <c r="C295" s="1065">
        <v>24.734470493300002</v>
      </c>
      <c r="D295" s="1066">
        <v>27.979460082289997</v>
      </c>
      <c r="E295" s="1066">
        <v>28.777722000399997</v>
      </c>
      <c r="F295" s="1066">
        <v>22.679633651809997</v>
      </c>
      <c r="G295" s="1066">
        <v>23.940294470049999</v>
      </c>
      <c r="H295" s="1066">
        <v>22.453895325049995</v>
      </c>
      <c r="I295" s="1066">
        <v>25.555716948919997</v>
      </c>
      <c r="J295" s="1066">
        <v>26.411312222060001</v>
      </c>
    </row>
    <row r="296" spans="1:11" s="646" customFormat="1" ht="12" customHeight="1">
      <c r="A296" s="788" t="s">
        <v>858</v>
      </c>
      <c r="B296" s="1059">
        <v>33.257665916790003</v>
      </c>
      <c r="C296" s="1065">
        <v>33.792662124709999</v>
      </c>
      <c r="D296" s="1066">
        <v>34.815475064730016</v>
      </c>
      <c r="E296" s="1066">
        <v>36.984637951080003</v>
      </c>
      <c r="F296" s="1066">
        <v>37.543596499450004</v>
      </c>
      <c r="G296" s="1066">
        <v>41.536997795030004</v>
      </c>
      <c r="H296" s="1066">
        <v>41.12928872117002</v>
      </c>
      <c r="I296" s="1066">
        <v>42.372745195929994</v>
      </c>
      <c r="J296" s="1066">
        <v>42.544156680499988</v>
      </c>
      <c r="K296" s="155"/>
    </row>
    <row r="297" spans="1:11" s="646" customFormat="1" ht="12" customHeight="1">
      <c r="A297" s="1172" t="s">
        <v>859</v>
      </c>
      <c r="B297" s="1059">
        <v>6.9297289481300002</v>
      </c>
      <c r="C297" s="1065">
        <v>7.0590603636999996</v>
      </c>
      <c r="D297" s="1066">
        <v>6.4978165710800022</v>
      </c>
      <c r="E297" s="1066">
        <v>7.2336204831699984</v>
      </c>
      <c r="F297" s="1066">
        <v>10.186895161120001</v>
      </c>
      <c r="G297" s="1066">
        <v>14.92958693602</v>
      </c>
      <c r="H297" s="1066">
        <v>16.22751819701001</v>
      </c>
      <c r="I297" s="1066">
        <v>14.150591550660002</v>
      </c>
      <c r="J297" s="1066">
        <v>14.00564029943</v>
      </c>
      <c r="K297" s="155"/>
    </row>
    <row r="298" spans="1:11" s="508" customFormat="1" ht="12" customHeight="1">
      <c r="A298" s="689" t="s">
        <v>568</v>
      </c>
      <c r="B298" s="1077">
        <v>123.88413217362</v>
      </c>
      <c r="C298" s="1078">
        <v>126.61125952883</v>
      </c>
      <c r="D298" s="1079">
        <v>134.85298170256002</v>
      </c>
      <c r="E298" s="1079">
        <v>141.88119067625999</v>
      </c>
      <c r="F298" s="1079">
        <v>152.58233132883998</v>
      </c>
      <c r="G298" s="1079">
        <v>161.51162832895</v>
      </c>
      <c r="H298" s="1079">
        <v>156.26973198666002</v>
      </c>
      <c r="I298" s="1079">
        <v>162.81071499077001</v>
      </c>
      <c r="J298" s="1079">
        <v>156.08482387159</v>
      </c>
    </row>
    <row r="299" spans="1:11" ht="12" customHeight="1">
      <c r="C299" s="542"/>
    </row>
    <row r="300" spans="1:11" s="155" customFormat="1" ht="11.25" customHeight="1">
      <c r="A300" s="843" t="s">
        <v>860</v>
      </c>
      <c r="B300" s="1053" t="s">
        <v>368</v>
      </c>
      <c r="C300" s="1054" t="s">
        <v>844</v>
      </c>
      <c r="D300" s="1055" t="s">
        <v>770</v>
      </c>
      <c r="E300" s="1055" t="s">
        <v>371</v>
      </c>
      <c r="F300" s="1054" t="s">
        <v>368</v>
      </c>
      <c r="G300" s="1055" t="s">
        <v>369</v>
      </c>
      <c r="H300" s="1055" t="s">
        <v>370</v>
      </c>
      <c r="I300" s="1055" t="s">
        <v>371</v>
      </c>
      <c r="J300" s="1054" t="s">
        <v>368</v>
      </c>
    </row>
    <row r="301" spans="1:11" s="155" customFormat="1" ht="11.25" customHeight="1">
      <c r="A301" s="189" t="s">
        <v>666</v>
      </c>
      <c r="B301" s="1056" t="s">
        <v>322</v>
      </c>
      <c r="C301" s="1057" t="s">
        <v>322</v>
      </c>
      <c r="D301" s="1057" t="s">
        <v>322</v>
      </c>
      <c r="E301" s="1057" t="s">
        <v>322</v>
      </c>
      <c r="F301" s="1057" t="s">
        <v>323</v>
      </c>
      <c r="G301" s="1057" t="s">
        <v>323</v>
      </c>
      <c r="H301" s="1057" t="s">
        <v>323</v>
      </c>
      <c r="I301" s="1057" t="s">
        <v>323</v>
      </c>
      <c r="J301" s="1057" t="s">
        <v>324</v>
      </c>
    </row>
    <row r="302" spans="1:11" s="155" customFormat="1" ht="12" customHeight="1">
      <c r="A302" s="784" t="s">
        <v>861</v>
      </c>
      <c r="B302" s="1170">
        <v>13.7074845899</v>
      </c>
      <c r="C302" s="1060">
        <v>12.428931990200001</v>
      </c>
      <c r="D302" s="1061">
        <v>14.774098784480007</v>
      </c>
      <c r="E302" s="1061">
        <v>16.207534281779999</v>
      </c>
      <c r="F302" s="1061">
        <v>18.469975220929999</v>
      </c>
      <c r="G302" s="1061">
        <v>18.19078174445</v>
      </c>
      <c r="H302" s="1061">
        <v>17.610098084219995</v>
      </c>
      <c r="I302" s="1061">
        <v>19.060744917839997</v>
      </c>
      <c r="J302" s="1061">
        <v>15.04379683604</v>
      </c>
    </row>
    <row r="303" spans="1:11" s="155" customFormat="1" ht="12" customHeight="1">
      <c r="A303" s="788" t="s">
        <v>862</v>
      </c>
      <c r="B303" s="1059">
        <v>16.903965678639999</v>
      </c>
      <c r="C303" s="1065">
        <v>17.852452404569998</v>
      </c>
      <c r="D303" s="1066">
        <v>20.196620996239997</v>
      </c>
      <c r="E303" s="1066">
        <v>20.955583010560005</v>
      </c>
      <c r="F303" s="1066">
        <v>22.698396101190003</v>
      </c>
      <c r="G303" s="1066">
        <v>22.820459785550003</v>
      </c>
      <c r="H303" s="1066">
        <v>22.31656141114</v>
      </c>
      <c r="I303" s="1066">
        <v>25.621633127920003</v>
      </c>
      <c r="J303" s="1066">
        <v>24.343934644829996</v>
      </c>
    </row>
    <row r="304" spans="1:11" s="155" customFormat="1" ht="12" customHeight="1">
      <c r="A304" s="788" t="s">
        <v>863</v>
      </c>
      <c r="B304" s="1059">
        <v>23.486942345100001</v>
      </c>
      <c r="C304" s="1065">
        <v>23.493133648530002</v>
      </c>
      <c r="D304" s="1066">
        <v>22.3</v>
      </c>
      <c r="E304" s="1066">
        <v>20.742020008260006</v>
      </c>
      <c r="F304" s="1066">
        <v>24.171612613399994</v>
      </c>
      <c r="G304" s="1066">
        <v>25.970899329950004</v>
      </c>
      <c r="H304" s="1066">
        <v>24.408888946360005</v>
      </c>
      <c r="I304" s="1066">
        <v>23.842103975220002</v>
      </c>
      <c r="J304" s="1066">
        <v>22.267160528200009</v>
      </c>
    </row>
    <row r="305" spans="1:17" s="155" customFormat="1" ht="12" customHeight="1">
      <c r="A305" s="788" t="s">
        <v>864</v>
      </c>
      <c r="B305" s="1059">
        <v>9.7932958792899996</v>
      </c>
      <c r="C305" s="1065">
        <v>8.9856977140600005</v>
      </c>
      <c r="D305" s="1066">
        <v>9.6102719415599989</v>
      </c>
      <c r="E305" s="1066">
        <v>9.7918747531199983</v>
      </c>
      <c r="F305" s="1066">
        <v>10.546983655410001</v>
      </c>
      <c r="G305" s="1066">
        <v>11.47200492254</v>
      </c>
      <c r="H305" s="1066">
        <v>10.572686613959998</v>
      </c>
      <c r="I305" s="1066">
        <v>10.346208808130001</v>
      </c>
      <c r="J305" s="1066">
        <v>10.95841745257</v>
      </c>
    </row>
    <row r="306" spans="1:17" s="155" customFormat="1" ht="12" customHeight="1">
      <c r="A306" s="788" t="s">
        <v>865</v>
      </c>
      <c r="B306" s="1059">
        <v>21.20448840713</v>
      </c>
      <c r="C306" s="1065">
        <v>20.203777091519999</v>
      </c>
      <c r="D306" s="1066">
        <v>21.375611350680007</v>
      </c>
      <c r="E306" s="1066">
        <v>21.572240126540002</v>
      </c>
      <c r="F306" s="1066">
        <v>24.581036935949996</v>
      </c>
      <c r="G306" s="1066">
        <v>27.227538628579985</v>
      </c>
      <c r="H306" s="1066">
        <v>25.865773403839995</v>
      </c>
      <c r="I306" s="1066">
        <v>27.081667894359999</v>
      </c>
      <c r="J306" s="1066">
        <v>24.425085683070009</v>
      </c>
    </row>
    <row r="307" spans="1:17" s="155" customFormat="1" ht="12" customHeight="1">
      <c r="A307" s="788" t="s">
        <v>866</v>
      </c>
      <c r="B307" s="1059">
        <v>19.769063111049999</v>
      </c>
      <c r="C307" s="1065">
        <v>20.403133033669999</v>
      </c>
      <c r="D307" s="1066">
        <v>23.408717627749997</v>
      </c>
      <c r="E307" s="1066">
        <v>22.763638920760002</v>
      </c>
      <c r="F307" s="1066">
        <v>24.108259293199993</v>
      </c>
      <c r="G307" s="1066">
        <v>24.10688796609</v>
      </c>
      <c r="H307" s="1066">
        <v>26.215227873040003</v>
      </c>
      <c r="I307" s="1066">
        <v>30.75504261863999</v>
      </c>
      <c r="J307" s="1066">
        <v>27.050316841449995</v>
      </c>
    </row>
    <row r="308" spans="1:17" s="155" customFormat="1" ht="12" customHeight="1">
      <c r="A308" s="788" t="s">
        <v>867</v>
      </c>
      <c r="B308" s="1059">
        <v>6.6058495727800004</v>
      </c>
      <c r="C308" s="1065">
        <v>6.6772960367999996</v>
      </c>
      <c r="D308" s="1066">
        <v>7.144787567599999</v>
      </c>
      <c r="E308" s="1066">
        <v>7.3456276532300011</v>
      </c>
      <c r="F308" s="1066">
        <v>8.6768967639500012</v>
      </c>
      <c r="G308" s="1066">
        <v>9.076438951030001</v>
      </c>
      <c r="H308" s="1066">
        <v>5.4884469278499992</v>
      </c>
      <c r="I308" s="1066">
        <v>8.6530945640400034</v>
      </c>
      <c r="J308" s="1066">
        <v>8.5971703828599999</v>
      </c>
    </row>
    <row r="309" spans="1:17" s="155" customFormat="1" ht="12" customHeight="1">
      <c r="A309" s="788" t="s">
        <v>221</v>
      </c>
      <c r="B309" s="1059">
        <v>53.434999515740003</v>
      </c>
      <c r="C309" s="1065">
        <v>53.212231506169999</v>
      </c>
      <c r="D309" s="1066">
        <v>56.2</v>
      </c>
      <c r="E309" s="1066">
        <v>56.804283932709993</v>
      </c>
      <c r="F309" s="1066">
        <v>62.245660738629986</v>
      </c>
      <c r="G309" s="1066">
        <v>63.017651203339973</v>
      </c>
      <c r="H309" s="1066">
        <v>56.514537175909993</v>
      </c>
      <c r="I309" s="1066">
        <v>57.475505137689986</v>
      </c>
      <c r="J309" s="1066">
        <v>51.892459153709993</v>
      </c>
    </row>
    <row r="310" spans="1:17" s="646" customFormat="1" ht="12" customHeight="1">
      <c r="A310" s="788" t="s">
        <v>868</v>
      </c>
      <c r="B310" s="1059">
        <v>3.70386757653</v>
      </c>
      <c r="C310" s="1065">
        <v>2.8734467181999999</v>
      </c>
      <c r="D310" s="1066">
        <v>3.1</v>
      </c>
      <c r="E310" s="1066">
        <v>3.6508573325600002</v>
      </c>
      <c r="F310" s="1066">
        <v>6.1121803162100035</v>
      </c>
      <c r="G310" s="1066">
        <v>5.7084519245100012</v>
      </c>
      <c r="H310" s="1066">
        <v>7.5972834861399985</v>
      </c>
      <c r="I310" s="1066">
        <v>5.4540036080099998</v>
      </c>
      <c r="J310" s="1066">
        <v>5.3020517037100001</v>
      </c>
      <c r="K310" s="155"/>
    </row>
    <row r="311" spans="1:17" s="646" customFormat="1" ht="12" customHeight="1">
      <c r="A311" s="1067" t="s">
        <v>869</v>
      </c>
      <c r="B311" s="1059">
        <v>6.3918314913799996</v>
      </c>
      <c r="C311" s="1065">
        <v>8.8015350758699995</v>
      </c>
      <c r="D311" s="1066">
        <v>9.605766774360001</v>
      </c>
      <c r="E311" s="1066">
        <v>12.182911395550001</v>
      </c>
      <c r="F311" s="1066">
        <v>10.747089241280003</v>
      </c>
      <c r="G311" s="1066">
        <v>11.058614151670001</v>
      </c>
      <c r="H311" s="1066">
        <v>12.22611372651</v>
      </c>
      <c r="I311" s="1066">
        <v>6.0171364303799981</v>
      </c>
      <c r="J311" s="1066">
        <v>5.7429432742299964</v>
      </c>
      <c r="K311" s="155"/>
    </row>
    <row r="312" spans="1:17" s="155" customFormat="1" ht="12" customHeight="1">
      <c r="A312" s="1067" t="s">
        <v>870</v>
      </c>
      <c r="B312" s="1059">
        <v>3.6918819622600001</v>
      </c>
      <c r="C312" s="1065">
        <v>3.6582522205900001</v>
      </c>
      <c r="D312" s="1066">
        <v>4.0999999999999996</v>
      </c>
      <c r="E312" s="1066">
        <v>4.2245874675899993</v>
      </c>
      <c r="F312" s="1066">
        <v>5.36276102258</v>
      </c>
      <c r="G312" s="1066">
        <v>5.4119745990400006</v>
      </c>
      <c r="H312" s="1066">
        <v>4.7086033224700001</v>
      </c>
      <c r="I312" s="1066">
        <v>14.69945862534</v>
      </c>
      <c r="J312" s="1066">
        <v>15.53270094518</v>
      </c>
    </row>
    <row r="313" spans="1:17" s="508" customFormat="1" ht="12" customHeight="1">
      <c r="A313" s="689" t="s">
        <v>568</v>
      </c>
      <c r="B313" s="1077">
        <v>178.69367012980001</v>
      </c>
      <c r="C313" s="1078">
        <v>178.58988744018001</v>
      </c>
      <c r="D313" s="1079">
        <v>191.81587504267</v>
      </c>
      <c r="E313" s="1079">
        <v>196.24115888266005</v>
      </c>
      <c r="F313" s="1079">
        <v>217.72085190273</v>
      </c>
      <c r="G313" s="1079">
        <v>224.06170320675</v>
      </c>
      <c r="H313" s="1079">
        <v>213.52422097143997</v>
      </c>
      <c r="I313" s="1079">
        <v>229.00659970756999</v>
      </c>
      <c r="J313" s="1079">
        <v>211.15603744584999</v>
      </c>
    </row>
    <row r="314" spans="1:17" ht="12" customHeight="1">
      <c r="C314" s="542"/>
    </row>
    <row r="315" spans="1:17" s="155" customFormat="1" ht="14.25" customHeight="1">
      <c r="A315" s="843" t="s">
        <v>839</v>
      </c>
      <c r="B315" s="1053" t="s">
        <v>368</v>
      </c>
      <c r="C315" s="1054" t="s">
        <v>844</v>
      </c>
      <c r="D315" s="1055" t="s">
        <v>770</v>
      </c>
      <c r="E315" s="1055" t="s">
        <v>371</v>
      </c>
      <c r="F315" s="1054" t="s">
        <v>368</v>
      </c>
      <c r="G315" s="1055" t="s">
        <v>369</v>
      </c>
      <c r="H315" s="1055" t="s">
        <v>370</v>
      </c>
      <c r="I315" s="1055" t="s">
        <v>371</v>
      </c>
      <c r="J315" s="1054" t="s">
        <v>368</v>
      </c>
      <c r="K315" s="169"/>
      <c r="L315" s="169"/>
      <c r="M315" s="169"/>
      <c r="N315" s="169"/>
      <c r="O315" s="169"/>
      <c r="P315" s="169"/>
      <c r="Q315" s="169"/>
    </row>
    <row r="316" spans="1:17" s="155" customFormat="1" ht="11.25" customHeight="1">
      <c r="A316" s="189" t="s">
        <v>666</v>
      </c>
      <c r="B316" s="1056" t="s">
        <v>322</v>
      </c>
      <c r="C316" s="1057" t="s">
        <v>322</v>
      </c>
      <c r="D316" s="1057" t="s">
        <v>322</v>
      </c>
      <c r="E316" s="1057" t="s">
        <v>322</v>
      </c>
      <c r="F316" s="1057" t="s">
        <v>323</v>
      </c>
      <c r="G316" s="1057" t="s">
        <v>323</v>
      </c>
      <c r="H316" s="1057" t="s">
        <v>323</v>
      </c>
      <c r="I316" s="1057" t="s">
        <v>323</v>
      </c>
      <c r="J316" s="1057" t="s">
        <v>324</v>
      </c>
    </row>
    <row r="317" spans="1:17" s="155" customFormat="1" ht="12" customHeight="1">
      <c r="A317" s="784" t="s">
        <v>819</v>
      </c>
      <c r="B317" s="1170">
        <v>31.1899140140691</v>
      </c>
      <c r="C317" s="1060">
        <v>30.676849827035937</v>
      </c>
      <c r="D317" s="1061">
        <v>31.738412535043175</v>
      </c>
      <c r="E317" s="1061">
        <v>31.997217952950169</v>
      </c>
      <c r="F317" s="1061">
        <v>32.721499645138117</v>
      </c>
      <c r="G317" s="1061">
        <v>32.543394709043142</v>
      </c>
      <c r="H317" s="1061">
        <v>30.048627022117682</v>
      </c>
      <c r="I317" s="1061">
        <v>29.785702526109237</v>
      </c>
      <c r="J317" s="1061">
        <v>30.799567381641765</v>
      </c>
    </row>
    <row r="318" spans="1:17" s="155" customFormat="1" ht="12" customHeight="1">
      <c r="A318" s="788" t="s">
        <v>673</v>
      </c>
      <c r="B318" s="1059">
        <v>6.7983505513647398</v>
      </c>
      <c r="C318" s="1065">
        <v>7.1461694434414271</v>
      </c>
      <c r="D318" s="1066">
        <v>7.429359440950682</v>
      </c>
      <c r="E318" s="1066">
        <v>7.7069480480759109</v>
      </c>
      <c r="F318" s="1066">
        <v>7.8072209301618329</v>
      </c>
      <c r="G318" s="1066">
        <v>7.6845465298363003</v>
      </c>
      <c r="H318" s="1066">
        <v>7.3442461055973665</v>
      </c>
      <c r="I318" s="1066">
        <v>7.4277466129935572</v>
      </c>
      <c r="J318" s="1066">
        <v>7.7918710075927828</v>
      </c>
    </row>
    <row r="319" spans="1:17" s="155" customFormat="1" ht="12" customHeight="1">
      <c r="A319" s="1171" t="s">
        <v>710</v>
      </c>
      <c r="B319" s="1059">
        <v>6.9229497317924702</v>
      </c>
      <c r="C319" s="1065">
        <v>7.2767780570358118</v>
      </c>
      <c r="D319" s="1066">
        <v>7.6971681647263885</v>
      </c>
      <c r="E319" s="1066">
        <v>8.0190688771125824</v>
      </c>
      <c r="F319" s="1066">
        <v>8.2229905932399081</v>
      </c>
      <c r="G319" s="1066">
        <v>8.1500169428862268</v>
      </c>
      <c r="H319" s="1066">
        <v>7.6962474821508335</v>
      </c>
      <c r="I319" s="1066">
        <v>7.7135046104697187</v>
      </c>
      <c r="J319" s="1066">
        <v>7.8904871279829232</v>
      </c>
    </row>
    <row r="320" spans="1:17" s="155" customFormat="1" ht="12" customHeight="1">
      <c r="A320" s="788" t="s">
        <v>675</v>
      </c>
      <c r="B320" s="1059">
        <v>4.2946660715437597</v>
      </c>
      <c r="C320" s="1065">
        <v>4.0841373262840355</v>
      </c>
      <c r="D320" s="1066">
        <v>3.6714815951302842</v>
      </c>
      <c r="E320" s="1066">
        <v>3.6908132253992791</v>
      </c>
      <c r="F320" s="1066">
        <v>3.9123793166444627</v>
      </c>
      <c r="G320" s="1066">
        <v>3.7885118839801466</v>
      </c>
      <c r="H320" s="1066">
        <v>3.8913324034316119</v>
      </c>
      <c r="I320" s="1066">
        <v>3.6185560556429812</v>
      </c>
      <c r="J320" s="1066">
        <v>3.9109177250913061</v>
      </c>
    </row>
    <row r="321" spans="1:15" s="155" customFormat="1" ht="12" customHeight="1">
      <c r="A321" s="788" t="s">
        <v>676</v>
      </c>
      <c r="B321" s="1059">
        <v>5.64441595424561</v>
      </c>
      <c r="C321" s="1065">
        <v>5.4926856858077571</v>
      </c>
      <c r="D321" s="1066">
        <v>5.014882820472673</v>
      </c>
      <c r="E321" s="1066">
        <v>4.3530090525322764</v>
      </c>
      <c r="F321" s="1066">
        <v>4.8001535102666795</v>
      </c>
      <c r="G321" s="1066">
        <v>5.2691193553537365</v>
      </c>
      <c r="H321" s="1066">
        <v>4.8891350132611526</v>
      </c>
      <c r="I321" s="1066">
        <v>5.0750686068773625</v>
      </c>
      <c r="J321" s="1066">
        <v>5.0869549865845638</v>
      </c>
    </row>
    <row r="322" spans="1:15" s="155" customFormat="1" ht="12" customHeight="1">
      <c r="A322" s="788" t="s">
        <v>683</v>
      </c>
      <c r="B322" s="1059">
        <v>3.1813343478845102</v>
      </c>
      <c r="C322" s="1065">
        <v>3.2544552613178226</v>
      </c>
      <c r="D322" s="1066">
        <v>2.7702850956938541</v>
      </c>
      <c r="E322" s="1066">
        <v>2.7469729399762808</v>
      </c>
      <c r="F322" s="1066">
        <v>2.8174578690031664</v>
      </c>
      <c r="G322" s="1066">
        <v>2.9052338634875512</v>
      </c>
      <c r="H322" s="1066">
        <v>2.525438042891158</v>
      </c>
      <c r="I322" s="1066">
        <v>2.4331316125407683</v>
      </c>
      <c r="J322" s="1066">
        <v>2.4889934439307093</v>
      </c>
    </row>
    <row r="323" spans="1:15" s="646" customFormat="1" ht="12" customHeight="1">
      <c r="A323" s="788" t="s">
        <v>684</v>
      </c>
      <c r="B323" s="1059">
        <v>4.72108469013898</v>
      </c>
      <c r="C323" s="1065">
        <v>5.4555227207960302</v>
      </c>
      <c r="D323" s="1066">
        <v>5.5106161666800499</v>
      </c>
      <c r="E323" s="1066">
        <v>5.1675981291491002</v>
      </c>
      <c r="F323" s="1066">
        <v>5.2819774032522702</v>
      </c>
      <c r="G323" s="1066">
        <v>5.4894839367835502</v>
      </c>
      <c r="H323" s="1066">
        <v>5.3313107688187698</v>
      </c>
      <c r="I323" s="1066">
        <v>5.31986078471955</v>
      </c>
      <c r="J323" s="1066">
        <v>5.2140840033374802</v>
      </c>
      <c r="K323" s="155"/>
    </row>
    <row r="324" spans="1:15" s="646" customFormat="1" ht="12" customHeight="1">
      <c r="A324" s="1172" t="s">
        <v>685</v>
      </c>
      <c r="B324" s="1059">
        <v>5.06734044486792</v>
      </c>
      <c r="C324" s="1065">
        <v>5.0439788147121503</v>
      </c>
      <c r="D324" s="1066">
        <v>6.1644598734010101</v>
      </c>
      <c r="E324" s="1066">
        <v>6.0517785384945597</v>
      </c>
      <c r="F324" s="1066">
        <v>6.2648252986689199</v>
      </c>
      <c r="G324" s="1066">
        <v>5.6862820812708303</v>
      </c>
      <c r="H324" s="1066">
        <v>5.17056095804028</v>
      </c>
      <c r="I324" s="1066">
        <v>5.3595154567576504</v>
      </c>
      <c r="J324" s="1066">
        <v>5.7077724077509799</v>
      </c>
      <c r="K324" s="155"/>
    </row>
    <row r="325" spans="1:15" s="508" customFormat="1" ht="12" customHeight="1">
      <c r="A325" s="689" t="s">
        <v>568</v>
      </c>
      <c r="B325" s="1077">
        <v>67.820055805907103</v>
      </c>
      <c r="C325" s="1078">
        <v>68.430577136430983</v>
      </c>
      <c r="D325" s="1079">
        <v>69.996868109527924</v>
      </c>
      <c r="E325" s="1079">
        <v>69.73362484473796</v>
      </c>
      <c r="F325" s="1079">
        <v>71.829536339573977</v>
      </c>
      <c r="G325" s="1079">
        <v>71.517629592496519</v>
      </c>
      <c r="H325" s="1079">
        <v>66.900160235837191</v>
      </c>
      <c r="I325" s="1079">
        <v>66.736360824926876</v>
      </c>
      <c r="J325" s="1079">
        <v>68.590809365050731</v>
      </c>
      <c r="K325" s="155"/>
      <c r="L325" s="1175"/>
      <c r="M325" s="1175"/>
      <c r="N325" s="1175"/>
      <c r="O325" s="1175"/>
    </row>
    <row r="326" spans="1:15" s="508" customFormat="1" ht="7.5" customHeight="1">
      <c r="A326" s="545"/>
      <c r="B326" s="1176"/>
      <c r="C326" s="1177"/>
      <c r="D326" s="1177"/>
      <c r="E326" s="1177"/>
      <c r="F326" s="1177"/>
      <c r="G326" s="1177"/>
      <c r="H326" s="1177"/>
      <c r="I326" s="1177"/>
      <c r="J326" s="155"/>
    </row>
    <row r="327" spans="1:15" s="1007" customFormat="1" ht="22.7" customHeight="1">
      <c r="A327" s="2504" t="s">
        <v>871</v>
      </c>
      <c r="B327" s="2504"/>
      <c r="C327" s="2504"/>
      <c r="D327" s="2504"/>
      <c r="E327" s="2504"/>
      <c r="F327" s="2504"/>
      <c r="G327" s="2504"/>
      <c r="H327" s="2504"/>
      <c r="I327" s="2504"/>
      <c r="J327" s="2504"/>
      <c r="L327" s="1178"/>
      <c r="M327" s="1178"/>
      <c r="N327" s="1178"/>
      <c r="O327" s="1178"/>
    </row>
    <row r="328" spans="1:15" s="97" customFormat="1" ht="21" customHeight="1">
      <c r="A328" s="2500"/>
      <c r="B328" s="2500"/>
      <c r="C328" s="2500"/>
      <c r="D328" s="2500"/>
      <c r="E328" s="2500"/>
      <c r="F328" s="2500"/>
      <c r="G328" s="2500"/>
      <c r="H328" s="2500"/>
      <c r="I328" s="2500"/>
      <c r="J328" s="2500"/>
    </row>
    <row r="329" spans="1:15" s="97" customFormat="1" ht="13.5" customHeight="1">
      <c r="A329" s="498"/>
      <c r="B329" s="1179"/>
      <c r="C329" s="1179"/>
      <c r="D329" s="1179"/>
      <c r="E329" s="1179"/>
      <c r="F329" s="1179"/>
      <c r="G329" s="1179"/>
      <c r="H329" s="1179"/>
      <c r="I329" s="499"/>
      <c r="J329" s="499"/>
    </row>
    <row r="330" spans="1:15" s="99" customFormat="1" ht="33" customHeight="1">
      <c r="A330" s="2505" t="s">
        <v>872</v>
      </c>
      <c r="B330" s="2505"/>
      <c r="C330" s="2505"/>
      <c r="D330" s="2505"/>
      <c r="E330" s="2505"/>
      <c r="F330" s="2505"/>
      <c r="G330" s="2505"/>
      <c r="H330" s="2505"/>
      <c r="I330" s="2505"/>
      <c r="J330" s="2505"/>
    </row>
    <row r="331" spans="1:15" s="1181" customFormat="1" ht="6" customHeight="1">
      <c r="A331" s="1180"/>
      <c r="B331" s="1180" t="s">
        <v>873</v>
      </c>
      <c r="C331" s="1180" t="s">
        <v>874</v>
      </c>
      <c r="D331" s="1180" t="s">
        <v>875</v>
      </c>
      <c r="E331" s="1180" t="s">
        <v>876</v>
      </c>
      <c r="F331" s="1180" t="s">
        <v>877</v>
      </c>
      <c r="G331" s="1180" t="s">
        <v>878</v>
      </c>
      <c r="H331" s="1180" t="s">
        <v>879</v>
      </c>
      <c r="I331" s="1180" t="s">
        <v>880</v>
      </c>
      <c r="J331" s="1180" t="s">
        <v>881</v>
      </c>
    </row>
    <row r="332" spans="1:15" s="155" customFormat="1" ht="11.25" customHeight="1">
      <c r="A332" s="671"/>
      <c r="B332" s="1053" t="s">
        <v>368</v>
      </c>
      <c r="C332" s="673" t="s">
        <v>369</v>
      </c>
      <c r="D332" s="673" t="s">
        <v>370</v>
      </c>
      <c r="E332" s="674" t="s">
        <v>371</v>
      </c>
      <c r="F332" s="674" t="s">
        <v>368</v>
      </c>
      <c r="G332" s="674" t="s">
        <v>369</v>
      </c>
      <c r="H332" s="673" t="s">
        <v>370</v>
      </c>
      <c r="I332" s="674" t="s">
        <v>371</v>
      </c>
      <c r="J332" s="674" t="s">
        <v>368</v>
      </c>
    </row>
    <row r="333" spans="1:15" s="155" customFormat="1" ht="12" customHeight="1">
      <c r="A333" s="189" t="s">
        <v>666</v>
      </c>
      <c r="B333" s="1056" t="s">
        <v>322</v>
      </c>
      <c r="C333" s="678" t="s">
        <v>322</v>
      </c>
      <c r="D333" s="677" t="s">
        <v>322</v>
      </c>
      <c r="E333" s="677" t="s">
        <v>322</v>
      </c>
      <c r="F333" s="678" t="s">
        <v>323</v>
      </c>
      <c r="G333" s="678" t="s">
        <v>323</v>
      </c>
      <c r="H333" s="677" t="s">
        <v>323</v>
      </c>
      <c r="I333" s="677" t="s">
        <v>323</v>
      </c>
      <c r="J333" s="677" t="s">
        <v>324</v>
      </c>
    </row>
    <row r="334" spans="1:15" s="155" customFormat="1" ht="13.5" customHeight="1">
      <c r="A334" s="1098" t="s">
        <v>797</v>
      </c>
      <c r="B334" s="1099"/>
      <c r="C334" s="1100"/>
      <c r="D334" s="1100"/>
      <c r="E334" s="1100"/>
      <c r="F334" s="1100"/>
      <c r="G334" s="1100"/>
      <c r="H334" s="1100"/>
      <c r="I334" s="1100"/>
      <c r="J334" s="1100"/>
    </row>
    <row r="335" spans="1:15" s="155" customFormat="1" ht="12" customHeight="1">
      <c r="A335" s="1101" t="s">
        <v>843</v>
      </c>
      <c r="B335" s="1182">
        <v>164.35362569287</v>
      </c>
      <c r="C335" s="1183">
        <v>168.22196199044001</v>
      </c>
      <c r="D335" s="1183">
        <v>165.80086540979005</v>
      </c>
      <c r="E335" s="1183">
        <v>171.12928320658997</v>
      </c>
      <c r="F335" s="1183">
        <v>170.06710555405999</v>
      </c>
      <c r="G335" s="1183">
        <v>167.08010711997994</v>
      </c>
      <c r="H335" s="1183">
        <v>150.68679715794002</v>
      </c>
      <c r="I335" s="1183">
        <v>157.23709250844004</v>
      </c>
      <c r="J335" s="1183">
        <v>158.98146453835997</v>
      </c>
    </row>
    <row r="336" spans="1:15" s="155" customFormat="1" ht="12" customHeight="1">
      <c r="A336" s="1101" t="s">
        <v>850</v>
      </c>
      <c r="B336" s="1182">
        <v>111.70857496335</v>
      </c>
      <c r="C336" s="1183">
        <v>107.69495806726999</v>
      </c>
      <c r="D336" s="1183">
        <v>118.52866138827002</v>
      </c>
      <c r="E336" s="1183">
        <v>115.72402241791002</v>
      </c>
      <c r="F336" s="1183">
        <v>112.48721811351004</v>
      </c>
      <c r="G336" s="1183">
        <v>125.49768463807</v>
      </c>
      <c r="H336" s="1183">
        <v>113.13143959701999</v>
      </c>
      <c r="I336" s="1183">
        <v>103.03176780313999</v>
      </c>
      <c r="J336" s="1183">
        <v>98.729410903489978</v>
      </c>
    </row>
    <row r="337" spans="1:10" s="155" customFormat="1" ht="12" customHeight="1">
      <c r="A337" s="1101" t="s">
        <v>856</v>
      </c>
      <c r="B337" s="1182">
        <v>86.309450743349998</v>
      </c>
      <c r="C337" s="1183">
        <v>87.020383415400005</v>
      </c>
      <c r="D337" s="1183">
        <v>93.261426222220038</v>
      </c>
      <c r="E337" s="1183">
        <v>100.07532300720001</v>
      </c>
      <c r="F337" s="1183">
        <v>115.83502565351999</v>
      </c>
      <c r="G337" s="1183">
        <v>125.94863496653001</v>
      </c>
      <c r="H337" s="1183">
        <v>121.59564967930004</v>
      </c>
      <c r="I337" s="1183">
        <v>129.93165998393002</v>
      </c>
      <c r="J337" s="1183">
        <v>129.50461802168005</v>
      </c>
    </row>
    <row r="338" spans="1:10" s="155" customFormat="1" ht="12" customHeight="1">
      <c r="A338" s="1101" t="s">
        <v>882</v>
      </c>
      <c r="B338" s="1182">
        <v>33.469305567760003</v>
      </c>
      <c r="C338" s="1183">
        <v>36.323432240190002</v>
      </c>
      <c r="D338" s="1183">
        <v>38.393874319010003</v>
      </c>
      <c r="E338" s="1183">
        <v>44.11560069163</v>
      </c>
      <c r="F338" s="1183">
        <v>55.29425179527999</v>
      </c>
      <c r="G338" s="1183">
        <v>67.498843634070013</v>
      </c>
      <c r="H338" s="1183">
        <v>65.969322410900006</v>
      </c>
      <c r="I338" s="1183">
        <v>70.746435857479995</v>
      </c>
      <c r="J338" s="1183">
        <v>71.167596335919981</v>
      </c>
    </row>
    <row r="339" spans="1:10" s="155" customFormat="1" ht="12" customHeight="1">
      <c r="A339" s="1101" t="s">
        <v>839</v>
      </c>
      <c r="B339" s="1182">
        <v>41.2656523191677</v>
      </c>
      <c r="C339" s="1183">
        <v>41.324574479073682</v>
      </c>
      <c r="D339" s="1183">
        <v>42.346518936195913</v>
      </c>
      <c r="E339" s="1183">
        <v>41.99115965421899</v>
      </c>
      <c r="F339" s="1183">
        <v>43.254580270587539</v>
      </c>
      <c r="G339" s="1183">
        <v>33.827640024179679</v>
      </c>
      <c r="H339" s="1183">
        <v>30.9159148484326</v>
      </c>
      <c r="I339" s="1183">
        <v>29.406063850229657</v>
      </c>
      <c r="J339" s="1183">
        <v>29.720486055534668</v>
      </c>
    </row>
    <row r="340" spans="1:10" s="155" customFormat="1" ht="12" customHeight="1">
      <c r="A340" s="1104" t="s">
        <v>883</v>
      </c>
      <c r="B340" s="1184">
        <v>437.1066092864977</v>
      </c>
      <c r="C340" s="1185">
        <v>440.58531019237398</v>
      </c>
      <c r="D340" s="1185">
        <v>458.331346275486</v>
      </c>
      <c r="E340" s="1185">
        <v>473.03538897754902</v>
      </c>
      <c r="F340" s="1185">
        <v>496.93818138695758</v>
      </c>
      <c r="G340" s="1185">
        <v>519.85291038282958</v>
      </c>
      <c r="H340" s="1185">
        <v>482.29912369359266</v>
      </c>
      <c r="I340" s="1185">
        <v>490.35302000321968</v>
      </c>
      <c r="J340" s="1185">
        <v>488.10357585498468</v>
      </c>
    </row>
    <row r="341" spans="1:10" s="155" customFormat="1" ht="13.5" customHeight="1">
      <c r="A341" s="1098" t="s">
        <v>800</v>
      </c>
      <c r="B341" s="1099"/>
      <c r="C341" s="1100"/>
      <c r="D341" s="1100"/>
      <c r="E341" s="1100"/>
      <c r="F341" s="1100"/>
      <c r="G341" s="1100"/>
      <c r="H341" s="1100"/>
      <c r="I341" s="1100"/>
      <c r="J341" s="1100"/>
    </row>
    <row r="342" spans="1:10" s="155" customFormat="1" ht="12" customHeight="1">
      <c r="A342" s="1101" t="s">
        <v>843</v>
      </c>
      <c r="B342" s="1182">
        <v>27.717348815739999</v>
      </c>
      <c r="C342" s="1183">
        <v>29.365867191120003</v>
      </c>
      <c r="D342" s="1183">
        <v>35.678705752630002</v>
      </c>
      <c r="E342" s="1183">
        <v>31.091859720250003</v>
      </c>
      <c r="F342" s="1183">
        <v>33.095311616410008</v>
      </c>
      <c r="G342" s="1183">
        <v>44.855238750200009</v>
      </c>
      <c r="H342" s="1183">
        <v>49.730020906649997</v>
      </c>
      <c r="I342" s="1183">
        <v>53.320624190099991</v>
      </c>
      <c r="J342" s="1183">
        <v>54.392921179010003</v>
      </c>
    </row>
    <row r="343" spans="1:10" s="155" customFormat="1" ht="12" customHeight="1">
      <c r="A343" s="1101" t="s">
        <v>850</v>
      </c>
      <c r="B343" s="1182">
        <v>27.214062439509998</v>
      </c>
      <c r="C343" s="1183">
        <v>30.385984339720004</v>
      </c>
      <c r="D343" s="1183">
        <v>26.773483694350002</v>
      </c>
      <c r="E343" s="1183">
        <v>29.271300838169996</v>
      </c>
      <c r="F343" s="1183">
        <v>31.913536048219996</v>
      </c>
      <c r="G343" s="1183">
        <v>41.840150363369993</v>
      </c>
      <c r="H343" s="1183">
        <v>41.665505064729992</v>
      </c>
      <c r="I343" s="1183">
        <v>43.439817172649988</v>
      </c>
      <c r="J343" s="1183">
        <v>44.720380373390007</v>
      </c>
    </row>
    <row r="344" spans="1:10" s="155" customFormat="1" ht="12" customHeight="1">
      <c r="A344" s="1101" t="s">
        <v>856</v>
      </c>
      <c r="B344" s="1182">
        <v>18.37585260298</v>
      </c>
      <c r="C344" s="1183">
        <v>21.072535314629999</v>
      </c>
      <c r="D344" s="1183">
        <v>21.645147468590004</v>
      </c>
      <c r="E344" s="1183">
        <v>23.516091627299996</v>
      </c>
      <c r="F344" s="1183">
        <v>28.65466031023</v>
      </c>
      <c r="G344" s="1183">
        <v>29.140868267749998</v>
      </c>
      <c r="H344" s="1183">
        <v>30.967235429959999</v>
      </c>
      <c r="I344" s="1183">
        <v>30.737703289790005</v>
      </c>
      <c r="J344" s="1183">
        <v>25.233111627429992</v>
      </c>
    </row>
    <row r="345" spans="1:10" s="155" customFormat="1" ht="12" customHeight="1">
      <c r="A345" s="1101" t="s">
        <v>882</v>
      </c>
      <c r="B345" s="1182">
        <v>80.768770238819997</v>
      </c>
      <c r="C345" s="1183">
        <v>84.885882021089998</v>
      </c>
      <c r="D345" s="1183">
        <v>98.004483724980005</v>
      </c>
      <c r="E345" s="1183">
        <v>106.87080821377</v>
      </c>
      <c r="F345" s="1183">
        <v>135.77440860485999</v>
      </c>
      <c r="G345" s="1183">
        <v>142.61534397690994</v>
      </c>
      <c r="H345" s="1183">
        <v>132.52874075053998</v>
      </c>
      <c r="I345" s="1183">
        <v>143.45546702807999</v>
      </c>
      <c r="J345" s="1183">
        <v>124.53549374292002</v>
      </c>
    </row>
    <row r="346" spans="1:10" s="155" customFormat="1" ht="12" customHeight="1">
      <c r="A346" s="1101" t="s">
        <v>839</v>
      </c>
      <c r="B346" s="1182">
        <v>20.031537975696502</v>
      </c>
      <c r="C346" s="1183">
        <v>19.964335975926691</v>
      </c>
      <c r="D346" s="1183">
        <v>20.235673876622876</v>
      </c>
      <c r="E346" s="1183">
        <v>19.715669437791885</v>
      </c>
      <c r="F346" s="1183">
        <v>20.589206878655041</v>
      </c>
      <c r="G346" s="1183">
        <v>29.014611093855937</v>
      </c>
      <c r="H346" s="1183">
        <v>27.574141919987149</v>
      </c>
      <c r="I346" s="1183">
        <v>28.535811832239958</v>
      </c>
      <c r="J346" s="1183">
        <v>29.502564878998459</v>
      </c>
    </row>
    <row r="347" spans="1:10" s="155" customFormat="1" ht="12" customHeight="1">
      <c r="A347" s="1104" t="s">
        <v>883</v>
      </c>
      <c r="B347" s="1184">
        <v>174.10757207274651</v>
      </c>
      <c r="C347" s="1185">
        <v>185.6746048424867</v>
      </c>
      <c r="D347" s="1185">
        <v>202.33749451717287</v>
      </c>
      <c r="E347" s="1185">
        <v>210.46572983728186</v>
      </c>
      <c r="F347" s="1185">
        <v>250.027123458375</v>
      </c>
      <c r="G347" s="1185">
        <v>287.46621245208587</v>
      </c>
      <c r="H347" s="1185">
        <v>282.46564407186713</v>
      </c>
      <c r="I347" s="1185">
        <v>299.48942351285996</v>
      </c>
      <c r="J347" s="1185">
        <v>278.38447180174848</v>
      </c>
    </row>
    <row r="348" spans="1:10" s="155" customFormat="1" ht="13.5" customHeight="1">
      <c r="A348" s="1098" t="s">
        <v>801</v>
      </c>
      <c r="B348" s="1099"/>
      <c r="C348" s="1100"/>
      <c r="D348" s="1100"/>
      <c r="E348" s="1100"/>
      <c r="F348" s="1100"/>
      <c r="G348" s="1100"/>
      <c r="H348" s="1100"/>
      <c r="I348" s="1100"/>
      <c r="J348" s="1100"/>
    </row>
    <row r="349" spans="1:10" s="155" customFormat="1" ht="12" customHeight="1">
      <c r="A349" s="1101" t="s">
        <v>843</v>
      </c>
      <c r="B349" s="1182">
        <v>7.4076506218600002</v>
      </c>
      <c r="C349" s="1183">
        <v>7.3633858199199995</v>
      </c>
      <c r="D349" s="1183">
        <v>9.3732307392399985</v>
      </c>
      <c r="E349" s="1183">
        <v>10.66018982085</v>
      </c>
      <c r="F349" s="1183">
        <v>9.8034146946199989</v>
      </c>
      <c r="G349" s="1183">
        <v>8.2612257504399977</v>
      </c>
      <c r="H349" s="1183">
        <v>6.9616884944499997</v>
      </c>
      <c r="I349" s="1183">
        <v>5.6893774916700002</v>
      </c>
      <c r="J349" s="1183">
        <v>4.8486641840900004</v>
      </c>
    </row>
    <row r="350" spans="1:10" s="155" customFormat="1" ht="12" customHeight="1">
      <c r="A350" s="1101" t="s">
        <v>850</v>
      </c>
      <c r="B350" s="1182">
        <v>6.6244877313400004</v>
      </c>
      <c r="C350" s="1183">
        <v>6.9435222028299997</v>
      </c>
      <c r="D350" s="1183">
        <v>11.84068979625</v>
      </c>
      <c r="E350" s="1183">
        <v>9.4398362517500001</v>
      </c>
      <c r="F350" s="1183">
        <v>10.399554852120001</v>
      </c>
      <c r="G350" s="1183">
        <v>5.5235908388799997</v>
      </c>
      <c r="H350" s="1183">
        <v>4.7568163551000007</v>
      </c>
      <c r="I350" s="1183">
        <v>6.18808393657</v>
      </c>
      <c r="J350" s="1183">
        <v>6.3483201345399989</v>
      </c>
    </row>
    <row r="351" spans="1:10" s="155" customFormat="1" ht="12" customHeight="1">
      <c r="A351" s="1101" t="s">
        <v>856</v>
      </c>
      <c r="B351" s="1182">
        <v>14.60318503859</v>
      </c>
      <c r="C351" s="1183">
        <v>14.411235354950003</v>
      </c>
      <c r="D351" s="1183">
        <v>15.1248455751</v>
      </c>
      <c r="E351" s="1183">
        <v>15.593038704990002</v>
      </c>
      <c r="F351" s="1183">
        <v>5.0663772621400005</v>
      </c>
      <c r="G351" s="1183">
        <v>5.4101334378599999</v>
      </c>
      <c r="H351" s="1183">
        <v>3.4991554004499998</v>
      </c>
      <c r="I351" s="1183">
        <v>1.8844283433599998</v>
      </c>
      <c r="J351" s="1183">
        <v>1.3198447751200002</v>
      </c>
    </row>
    <row r="352" spans="1:10" s="155" customFormat="1" ht="12" customHeight="1">
      <c r="A352" s="1101" t="s">
        <v>882</v>
      </c>
      <c r="B352" s="1182">
        <v>50.096697733100001</v>
      </c>
      <c r="C352" s="1183">
        <v>46.339572053309972</v>
      </c>
      <c r="D352" s="1183">
        <v>44.317459604610008</v>
      </c>
      <c r="E352" s="1183">
        <v>39.803147075519988</v>
      </c>
      <c r="F352" s="1183">
        <v>23.388214423180003</v>
      </c>
      <c r="G352" s="1183">
        <v>10.389786384000001</v>
      </c>
      <c r="H352" s="1183">
        <v>11.70275866391</v>
      </c>
      <c r="I352" s="1183">
        <v>10.942443547499998</v>
      </c>
      <c r="J352" s="1183">
        <v>9.7437899363600007</v>
      </c>
    </row>
    <row r="353" spans="1:10" s="155" customFormat="1" ht="12" customHeight="1">
      <c r="A353" s="1101" t="s">
        <v>839</v>
      </c>
      <c r="B353" s="1182">
        <v>3.8140074189407001</v>
      </c>
      <c r="C353" s="1183">
        <v>4.0979519236842368</v>
      </c>
      <c r="D353" s="1183">
        <v>4.064070126692827</v>
      </c>
      <c r="E353" s="1183">
        <v>4.4494069065119524</v>
      </c>
      <c r="F353" s="1183">
        <v>4.1525471506227927</v>
      </c>
      <c r="G353" s="1183">
        <v>4.5383979960566672</v>
      </c>
      <c r="H353" s="1183">
        <v>4.3319516045161075</v>
      </c>
      <c r="I353" s="1183">
        <v>4.6089061400163152</v>
      </c>
      <c r="J353" s="1183">
        <v>5.0055317034304867</v>
      </c>
    </row>
    <row r="354" spans="1:10" s="155" customFormat="1" ht="12" customHeight="1">
      <c r="A354" s="1104" t="s">
        <v>883</v>
      </c>
      <c r="B354" s="1184">
        <v>82.546028543830701</v>
      </c>
      <c r="C354" s="1185">
        <v>79.155667354694202</v>
      </c>
      <c r="D354" s="1185">
        <v>84.720295841892835</v>
      </c>
      <c r="E354" s="1185">
        <v>79.945618759621937</v>
      </c>
      <c r="F354" s="1185">
        <v>52.810108382682799</v>
      </c>
      <c r="G354" s="1185">
        <v>34.12313440723667</v>
      </c>
      <c r="H354" s="1185">
        <v>31.252370518426108</v>
      </c>
      <c r="I354" s="1185">
        <v>29.313239459116314</v>
      </c>
      <c r="J354" s="1185">
        <v>27.266150733540485</v>
      </c>
    </row>
    <row r="355" spans="1:10" s="155" customFormat="1" ht="13.5" customHeight="1">
      <c r="A355" s="1098" t="s">
        <v>802</v>
      </c>
      <c r="B355" s="1099"/>
      <c r="C355" s="1100"/>
      <c r="D355" s="1100"/>
      <c r="E355" s="1100"/>
      <c r="F355" s="1100"/>
      <c r="G355" s="1100"/>
      <c r="H355" s="1100"/>
      <c r="I355" s="1100"/>
      <c r="J355" s="1100"/>
    </row>
    <row r="356" spans="1:10" s="155" customFormat="1" ht="12" customHeight="1">
      <c r="A356" s="1101" t="s">
        <v>843</v>
      </c>
      <c r="B356" s="1182">
        <v>1.8980723050599999</v>
      </c>
      <c r="C356" s="1183">
        <v>2.0290027560200001</v>
      </c>
      <c r="D356" s="1183">
        <v>1.8520693854599999</v>
      </c>
      <c r="E356" s="1183">
        <v>1.6893050152100004</v>
      </c>
      <c r="F356" s="1183">
        <v>1.3625532644600002</v>
      </c>
      <c r="G356" s="1183">
        <v>1.5965139433800002</v>
      </c>
      <c r="H356" s="1183">
        <v>1.5389280009099993</v>
      </c>
      <c r="I356" s="1183">
        <v>2.2123124775999994</v>
      </c>
      <c r="J356" s="1183">
        <v>1.8914121889000006</v>
      </c>
    </row>
    <row r="357" spans="1:10" s="155" customFormat="1" ht="12" customHeight="1">
      <c r="A357" s="1101" t="s">
        <v>850</v>
      </c>
      <c r="B357" s="1182">
        <v>0.46211583841999998</v>
      </c>
      <c r="C357" s="1183">
        <v>0.36235435729999993</v>
      </c>
      <c r="D357" s="1183">
        <v>0.36235435729999993</v>
      </c>
      <c r="E357" s="1183">
        <v>0.31971558374000009</v>
      </c>
      <c r="F357" s="1183">
        <v>0.58068886695999999</v>
      </c>
      <c r="G357" s="1183">
        <v>0.54125416398000015</v>
      </c>
      <c r="H357" s="1183">
        <v>0.72829382994999992</v>
      </c>
      <c r="I357" s="1183">
        <v>0.72151904264999978</v>
      </c>
      <c r="J357" s="1183">
        <v>1.2324233548399999</v>
      </c>
    </row>
    <row r="358" spans="1:10" s="155" customFormat="1" ht="12" customHeight="1">
      <c r="A358" s="1101" t="s">
        <v>856</v>
      </c>
      <c r="B358" s="1182">
        <v>4.5956437887000003</v>
      </c>
      <c r="C358" s="1183">
        <v>4.1071054438499992</v>
      </c>
      <c r="D358" s="1183">
        <v>4.821562436649999</v>
      </c>
      <c r="E358" s="1183">
        <v>2.6967373367699996</v>
      </c>
      <c r="F358" s="1183">
        <v>3.0262681029499996</v>
      </c>
      <c r="G358" s="1183">
        <v>1.01199165681</v>
      </c>
      <c r="H358" s="1183">
        <v>0.20769147694999998</v>
      </c>
      <c r="I358" s="1183">
        <v>0.25692337369000001</v>
      </c>
      <c r="J358" s="1183">
        <v>2.7249447360000009E-2</v>
      </c>
    </row>
    <row r="359" spans="1:10" s="155" customFormat="1" ht="12" customHeight="1">
      <c r="A359" s="1101" t="s">
        <v>882</v>
      </c>
      <c r="B359" s="1182">
        <v>14.358896590120001</v>
      </c>
      <c r="C359" s="1183">
        <v>11.091188494110003</v>
      </c>
      <c r="D359" s="1183">
        <v>11.091188494110003</v>
      </c>
      <c r="E359" s="1183">
        <v>5.4516029017399994</v>
      </c>
      <c r="F359" s="1183">
        <v>3.2639770794100005</v>
      </c>
      <c r="G359" s="1183">
        <v>3.5577292117700003</v>
      </c>
      <c r="H359" s="1183">
        <v>3.3233991460899999</v>
      </c>
      <c r="I359" s="1183">
        <v>3.8622532745099996</v>
      </c>
      <c r="J359" s="1183">
        <v>5.7091574306500013</v>
      </c>
    </row>
    <row r="360" spans="1:10" s="155" customFormat="1" ht="12" customHeight="1">
      <c r="A360" s="1101" t="s">
        <v>839</v>
      </c>
      <c r="B360" s="1182">
        <v>2.7088580921021999</v>
      </c>
      <c r="C360" s="1183">
        <v>3.0437147577463675</v>
      </c>
      <c r="D360" s="1183">
        <v>3.3506051700163137</v>
      </c>
      <c r="E360" s="1183">
        <v>3.5773888462151375</v>
      </c>
      <c r="F360" s="1183">
        <v>3.8332020397085924</v>
      </c>
      <c r="G360" s="1183">
        <v>4.1369804784042419</v>
      </c>
      <c r="H360" s="1183">
        <v>4.0781518629013327</v>
      </c>
      <c r="I360" s="1183">
        <v>4.1855790024409352</v>
      </c>
      <c r="J360" s="1183">
        <v>4.3622267270871165</v>
      </c>
    </row>
    <row r="361" spans="1:10" s="155" customFormat="1" ht="12" customHeight="1">
      <c r="A361" s="1104" t="s">
        <v>883</v>
      </c>
      <c r="B361" s="1184">
        <v>24.023586614402202</v>
      </c>
      <c r="C361" s="1185">
        <v>20.633365809026401</v>
      </c>
      <c r="D361" s="1185">
        <v>21.477779843536315</v>
      </c>
      <c r="E361" s="1185">
        <v>13.734749683675137</v>
      </c>
      <c r="F361" s="1185">
        <v>12.066689353488593</v>
      </c>
      <c r="G361" s="1185">
        <v>10.844469454344242</v>
      </c>
      <c r="H361" s="1185">
        <v>9.8764643168013322</v>
      </c>
      <c r="I361" s="1185">
        <v>11.238587170890934</v>
      </c>
      <c r="J361" s="1185">
        <v>13.222469148837117</v>
      </c>
    </row>
    <row r="362" spans="1:10" s="155" customFormat="1" ht="12" customHeight="1">
      <c r="A362" s="1186"/>
      <c r="B362" s="1187"/>
      <c r="C362" s="1187"/>
      <c r="D362" s="1187"/>
      <c r="E362" s="1187"/>
      <c r="F362" s="1187"/>
      <c r="G362" s="1187"/>
      <c r="H362" s="1187"/>
      <c r="I362" s="1187"/>
      <c r="J362" s="1187"/>
    </row>
    <row r="363" spans="1:10" s="155" customFormat="1" ht="12" customHeight="1">
      <c r="A363" s="1188" t="s">
        <v>884</v>
      </c>
      <c r="B363" s="1116"/>
      <c r="C363" s="1116"/>
      <c r="D363" s="1116"/>
      <c r="E363" s="1116"/>
      <c r="F363" s="1116"/>
      <c r="G363" s="1116"/>
      <c r="H363" s="1116"/>
      <c r="I363" s="1189"/>
      <c r="J363" s="1116"/>
    </row>
    <row r="364" spans="1:10" s="155" customFormat="1" ht="12" customHeight="1">
      <c r="A364" s="1190" t="s">
        <v>885</v>
      </c>
      <c r="B364" s="1053" t="s">
        <v>368</v>
      </c>
      <c r="C364" s="673" t="s">
        <v>369</v>
      </c>
      <c r="D364" s="673" t="s">
        <v>370</v>
      </c>
      <c r="E364" s="674" t="s">
        <v>371</v>
      </c>
      <c r="F364" s="674" t="s">
        <v>368</v>
      </c>
      <c r="G364" s="674" t="s">
        <v>369</v>
      </c>
      <c r="H364" s="673" t="s">
        <v>370</v>
      </c>
      <c r="I364" s="674" t="s">
        <v>371</v>
      </c>
      <c r="J364" s="674" t="s">
        <v>368</v>
      </c>
    </row>
    <row r="365" spans="1:10" s="155" customFormat="1" ht="12" customHeight="1">
      <c r="A365" s="189" t="s">
        <v>666</v>
      </c>
      <c r="B365" s="1056" t="s">
        <v>322</v>
      </c>
      <c r="C365" s="678" t="s">
        <v>322</v>
      </c>
      <c r="D365" s="677" t="s">
        <v>322</v>
      </c>
      <c r="E365" s="677" t="s">
        <v>322</v>
      </c>
      <c r="F365" s="678" t="s">
        <v>323</v>
      </c>
      <c r="G365" s="678" t="s">
        <v>323</v>
      </c>
      <c r="H365" s="677" t="s">
        <v>323</v>
      </c>
      <c r="I365" s="677" t="s">
        <v>323</v>
      </c>
      <c r="J365" s="677" t="s">
        <v>324</v>
      </c>
    </row>
    <row r="366" spans="1:10" s="155" customFormat="1" ht="12" customHeight="1">
      <c r="A366" s="1098" t="s">
        <v>797</v>
      </c>
      <c r="B366" s="1099"/>
      <c r="C366" s="1100"/>
      <c r="D366" s="1100"/>
      <c r="E366" s="1100"/>
      <c r="F366" s="1100"/>
      <c r="G366" s="1100"/>
      <c r="H366" s="1100"/>
      <c r="I366" s="1100"/>
      <c r="J366" s="1100"/>
    </row>
    <row r="367" spans="1:10" s="155" customFormat="1" ht="12" customHeight="1">
      <c r="A367" s="1101" t="s">
        <v>886</v>
      </c>
      <c r="B367" s="1182">
        <v>1.14836781912</v>
      </c>
      <c r="C367" s="1183">
        <v>4.9994330662199999</v>
      </c>
      <c r="D367" s="1183">
        <v>4.5586115004000005</v>
      </c>
      <c r="E367" s="1183">
        <v>2.4336477964299998</v>
      </c>
      <c r="F367" s="1183">
        <v>4.7540900206299979</v>
      </c>
      <c r="G367" s="1183">
        <v>4.6855341926999996</v>
      </c>
      <c r="H367" s="1183">
        <v>1.1833088135200001</v>
      </c>
      <c r="I367" s="1183">
        <v>1.8273849269500002</v>
      </c>
      <c r="J367" s="1183">
        <v>1.8863613882300001</v>
      </c>
    </row>
    <row r="368" spans="1:10" s="155" customFormat="1" ht="12" customHeight="1">
      <c r="A368" s="1101" t="s">
        <v>887</v>
      </c>
      <c r="B368" s="1182">
        <v>0.47995131626999998</v>
      </c>
      <c r="C368" s="1183">
        <v>0.45152272368000002</v>
      </c>
      <c r="D368" s="1183">
        <v>0.91481065547000007</v>
      </c>
      <c r="E368" s="1183">
        <v>0.59088587640000012</v>
      </c>
      <c r="F368" s="1183">
        <v>0.64754148084999985</v>
      </c>
      <c r="G368" s="1183">
        <v>0.92395509720999991</v>
      </c>
      <c r="H368" s="1183">
        <v>0.86644030816000006</v>
      </c>
      <c r="I368" s="1183">
        <v>0.67613658188000003</v>
      </c>
      <c r="J368" s="1183">
        <v>0.63569340021999998</v>
      </c>
    </row>
    <row r="369" spans="1:10" s="155" customFormat="1" ht="12" customHeight="1">
      <c r="A369" s="1101" t="s">
        <v>888</v>
      </c>
      <c r="B369" s="1182">
        <v>2.6883558833999999</v>
      </c>
      <c r="C369" s="1183">
        <v>2.7061162108499999</v>
      </c>
      <c r="D369" s="1183">
        <v>2.4674825880599998</v>
      </c>
      <c r="E369" s="1183">
        <v>7.0372662868000013</v>
      </c>
      <c r="F369" s="1183">
        <v>7.9094645431700004</v>
      </c>
      <c r="G369" s="1183">
        <v>8.0338172759800024</v>
      </c>
      <c r="H369" s="1183">
        <v>7.8536764294199992</v>
      </c>
      <c r="I369" s="1183">
        <v>8.0701462423100008</v>
      </c>
      <c r="J369" s="1183">
        <v>8.492790230819999</v>
      </c>
    </row>
    <row r="370" spans="1:10" s="155" customFormat="1" ht="12" customHeight="1">
      <c r="A370" s="1101" t="s">
        <v>513</v>
      </c>
      <c r="B370" s="1182">
        <v>29.152630548969999</v>
      </c>
      <c r="C370" s="1183">
        <v>28.166360239439999</v>
      </c>
      <c r="D370" s="1183">
        <v>30.452969575079997</v>
      </c>
      <c r="E370" s="1183">
        <v>34.053800731999992</v>
      </c>
      <c r="F370" s="1183">
        <v>41.983155750629997</v>
      </c>
      <c r="G370" s="1183">
        <v>53.855537068180006</v>
      </c>
      <c r="H370" s="1183">
        <v>56.065896859800006</v>
      </c>
      <c r="I370" s="1183">
        <v>60.172768106340001</v>
      </c>
      <c r="J370" s="1183">
        <v>60.152751316649983</v>
      </c>
    </row>
    <row r="371" spans="1:10" s="155" customFormat="1" ht="12" customHeight="1">
      <c r="A371" s="1104" t="s">
        <v>889</v>
      </c>
      <c r="B371" s="1184">
        <v>33.469305567760003</v>
      </c>
      <c r="C371" s="1185">
        <v>36.323432240190002</v>
      </c>
      <c r="D371" s="1185">
        <v>38.393874319009996</v>
      </c>
      <c r="E371" s="1185">
        <v>44.115600691629993</v>
      </c>
      <c r="F371" s="1185">
        <v>55.294251795279997</v>
      </c>
      <c r="G371" s="1185">
        <v>67.498843634070013</v>
      </c>
      <c r="H371" s="1185">
        <v>65.969322410900006</v>
      </c>
      <c r="I371" s="1185">
        <v>70.746435857480009</v>
      </c>
      <c r="J371" s="1185">
        <v>71.167596335919981</v>
      </c>
    </row>
    <row r="372" spans="1:10" s="155" customFormat="1" ht="12" customHeight="1">
      <c r="A372" s="1098" t="s">
        <v>800</v>
      </c>
      <c r="B372" s="1191"/>
      <c r="C372" s="1192"/>
      <c r="D372" s="1192"/>
      <c r="E372" s="1192"/>
      <c r="F372" s="1192"/>
      <c r="G372" s="1192"/>
      <c r="H372" s="1192"/>
      <c r="I372" s="1192"/>
      <c r="J372" s="1192"/>
    </row>
    <row r="373" spans="1:10" s="155" customFormat="1" ht="12" customHeight="1">
      <c r="A373" s="1101" t="s">
        <v>886</v>
      </c>
      <c r="B373" s="1182">
        <v>18.927900160099998</v>
      </c>
      <c r="C373" s="1183">
        <v>14.996075569349999</v>
      </c>
      <c r="D373" s="1183">
        <v>14.673958294890003</v>
      </c>
      <c r="E373" s="1183">
        <v>18.070684142900006</v>
      </c>
      <c r="F373" s="1183">
        <v>18.65779314441</v>
      </c>
      <c r="G373" s="1183">
        <v>21.029596835420001</v>
      </c>
      <c r="H373" s="1183">
        <v>22.770572933120008</v>
      </c>
      <c r="I373" s="1183">
        <v>20.288789765400001</v>
      </c>
      <c r="J373" s="1183">
        <v>17.730771103950008</v>
      </c>
    </row>
    <row r="374" spans="1:10" s="155" customFormat="1" ht="12" customHeight="1">
      <c r="A374" s="1101" t="s">
        <v>887</v>
      </c>
      <c r="B374" s="1182">
        <v>12.736059064379999</v>
      </c>
      <c r="C374" s="1183">
        <v>13.30658728839</v>
      </c>
      <c r="D374" s="1183">
        <v>15.279993987590005</v>
      </c>
      <c r="E374" s="1183">
        <v>16.330814297040003</v>
      </c>
      <c r="F374" s="1183">
        <v>19.108251122279999</v>
      </c>
      <c r="G374" s="1183">
        <v>21.851965558349988</v>
      </c>
      <c r="H374" s="1183">
        <v>21.515677084249997</v>
      </c>
      <c r="I374" s="1183">
        <v>22.38619016837</v>
      </c>
      <c r="J374" s="1183">
        <v>19.844188707080004</v>
      </c>
    </row>
    <row r="375" spans="1:10" s="155" customFormat="1" ht="12" customHeight="1">
      <c r="A375" s="1101" t="s">
        <v>888</v>
      </c>
      <c r="B375" s="1182">
        <v>10.200524414049999</v>
      </c>
      <c r="C375" s="1183">
        <v>11.02594907648</v>
      </c>
      <c r="D375" s="1183">
        <v>12.681043048049998</v>
      </c>
      <c r="E375" s="1183">
        <v>10.097158657390006</v>
      </c>
      <c r="F375" s="1183">
        <v>11.452886648899998</v>
      </c>
      <c r="G375" s="1183">
        <v>14.437592122240003</v>
      </c>
      <c r="H375" s="1183">
        <v>11.763444078130002</v>
      </c>
      <c r="I375" s="1183">
        <v>12.976957118920003</v>
      </c>
      <c r="J375" s="1183">
        <v>11.060574138960002</v>
      </c>
    </row>
    <row r="376" spans="1:10" s="155" customFormat="1" ht="12" customHeight="1">
      <c r="A376" s="1101" t="s">
        <v>513</v>
      </c>
      <c r="B376" s="1182">
        <v>38.90428660029</v>
      </c>
      <c r="C376" s="1183">
        <v>45.557270086869998</v>
      </c>
      <c r="D376" s="1183">
        <v>55.369488394450009</v>
      </c>
      <c r="E376" s="1183">
        <v>62.37215111643998</v>
      </c>
      <c r="F376" s="1183">
        <v>86.555477689269992</v>
      </c>
      <c r="G376" s="1183">
        <v>85.296189460899953</v>
      </c>
      <c r="H376" s="1183">
        <v>76.47904665503998</v>
      </c>
      <c r="I376" s="1183">
        <v>87.803529975390006</v>
      </c>
      <c r="J376" s="1183">
        <v>75.899959792930005</v>
      </c>
    </row>
    <row r="377" spans="1:10" s="155" customFormat="1" ht="12" customHeight="1">
      <c r="A377" s="1104" t="s">
        <v>889</v>
      </c>
      <c r="B377" s="1184">
        <v>80.768770238819997</v>
      </c>
      <c r="C377" s="1185">
        <v>84.885882021089998</v>
      </c>
      <c r="D377" s="1185">
        <v>98.00448372498002</v>
      </c>
      <c r="E377" s="1185">
        <v>106.87080821376999</v>
      </c>
      <c r="F377" s="1185">
        <v>135.77440860485999</v>
      </c>
      <c r="G377" s="1185">
        <v>142.61534397690994</v>
      </c>
      <c r="H377" s="1185">
        <v>132.52874075053998</v>
      </c>
      <c r="I377" s="1185">
        <v>143.45546702808002</v>
      </c>
      <c r="J377" s="1185">
        <v>124.53549374292001</v>
      </c>
    </row>
    <row r="378" spans="1:10" s="155" customFormat="1" ht="12" customHeight="1">
      <c r="A378" s="1098" t="s">
        <v>801</v>
      </c>
      <c r="B378" s="1191"/>
      <c r="C378" s="1192"/>
      <c r="D378" s="1192"/>
      <c r="E378" s="1192"/>
      <c r="F378" s="1192"/>
      <c r="G378" s="1192"/>
      <c r="H378" s="1192"/>
      <c r="I378" s="1192"/>
      <c r="J378" s="1192"/>
    </row>
    <row r="379" spans="1:10" s="155" customFormat="1" ht="12" customHeight="1">
      <c r="A379" s="1101" t="s">
        <v>886</v>
      </c>
      <c r="B379" s="1182">
        <v>3.3928853028799999</v>
      </c>
      <c r="C379" s="1183">
        <v>3.4976187437499999</v>
      </c>
      <c r="D379" s="1183">
        <v>3.10931951371</v>
      </c>
      <c r="E379" s="1183">
        <v>0.23768185804</v>
      </c>
      <c r="F379" s="1183">
        <v>0.75983299444000008</v>
      </c>
      <c r="G379" s="1183">
        <v>0.25576236835999999</v>
      </c>
      <c r="H379" s="1183">
        <v>0.45500096355000008</v>
      </c>
      <c r="I379" s="1183">
        <v>1.7259227827200001</v>
      </c>
      <c r="J379" s="1183">
        <v>2.6500222018000001</v>
      </c>
    </row>
    <row r="380" spans="1:10" s="155" customFormat="1" ht="12" customHeight="1">
      <c r="A380" s="1101" t="s">
        <v>887</v>
      </c>
      <c r="B380" s="1182">
        <v>6.7871522025899997</v>
      </c>
      <c r="C380" s="1183">
        <v>5.2486370855700004</v>
      </c>
      <c r="D380" s="1183">
        <v>3.8954958449499997</v>
      </c>
      <c r="E380" s="1183">
        <v>3.3078335361499995</v>
      </c>
      <c r="F380" s="1183">
        <v>3.4973048094200001</v>
      </c>
      <c r="G380" s="1183">
        <v>2.9241978763500005</v>
      </c>
      <c r="H380" s="1183">
        <v>2.3329946574800005</v>
      </c>
      <c r="I380" s="1183">
        <v>2.7789051294899996</v>
      </c>
      <c r="J380" s="1183">
        <v>2.5470573590099996</v>
      </c>
    </row>
    <row r="381" spans="1:10" s="155" customFormat="1" ht="12" customHeight="1">
      <c r="A381" s="1101" t="s">
        <v>888</v>
      </c>
      <c r="B381" s="1182">
        <v>3.28893349205</v>
      </c>
      <c r="C381" s="1183">
        <v>3.1406929154599998</v>
      </c>
      <c r="D381" s="1183">
        <v>4.1738093437999995</v>
      </c>
      <c r="E381" s="1183">
        <v>3.467241551319999</v>
      </c>
      <c r="F381" s="1183">
        <v>3.1751657424900013</v>
      </c>
      <c r="G381" s="1183">
        <v>0.12801853967000001</v>
      </c>
      <c r="H381" s="1183">
        <v>2.1939616421100001</v>
      </c>
      <c r="I381" s="1183">
        <v>3.772499108419999</v>
      </c>
      <c r="J381" s="1183">
        <v>2.0927894592</v>
      </c>
    </row>
    <row r="382" spans="1:10" s="155" customFormat="1" ht="12" customHeight="1">
      <c r="A382" s="1101" t="s">
        <v>513</v>
      </c>
      <c r="B382" s="1182">
        <v>36.627726735579998</v>
      </c>
      <c r="C382" s="1183">
        <v>34.452623308530001</v>
      </c>
      <c r="D382" s="1183">
        <v>33.138834902150016</v>
      </c>
      <c r="E382" s="1183">
        <v>32.790390130009989</v>
      </c>
      <c r="F382" s="1183">
        <v>15.955910876830005</v>
      </c>
      <c r="G382" s="1183">
        <v>7.0818075996199985</v>
      </c>
      <c r="H382" s="1183">
        <v>6.7208014007700001</v>
      </c>
      <c r="I382" s="1183">
        <v>2.6651165268699999</v>
      </c>
      <c r="J382" s="1183">
        <v>2.4539209163500013</v>
      </c>
    </row>
    <row r="383" spans="1:10" s="155" customFormat="1" ht="12" customHeight="1">
      <c r="A383" s="1104" t="s">
        <v>889</v>
      </c>
      <c r="B383" s="1184">
        <v>50.096697733100001</v>
      </c>
      <c r="C383" s="1185">
        <v>46.33957205331</v>
      </c>
      <c r="D383" s="1185">
        <v>44.317459604610015</v>
      </c>
      <c r="E383" s="1185">
        <v>39.803147075519988</v>
      </c>
      <c r="F383" s="1185">
        <v>23.388214423180006</v>
      </c>
      <c r="G383" s="1185">
        <v>10.389786383999999</v>
      </c>
      <c r="H383" s="1185">
        <v>11.70275866391</v>
      </c>
      <c r="I383" s="1185">
        <v>10.942443547499998</v>
      </c>
      <c r="J383" s="1185">
        <v>9.7437899363600025</v>
      </c>
    </row>
    <row r="384" spans="1:10" s="155" customFormat="1" ht="12" customHeight="1">
      <c r="A384" s="1098" t="s">
        <v>802</v>
      </c>
      <c r="B384" s="1191"/>
      <c r="C384" s="1192"/>
      <c r="D384" s="1192"/>
      <c r="E384" s="1192"/>
      <c r="F384" s="1192"/>
      <c r="G384" s="1192"/>
      <c r="H384" s="1192"/>
      <c r="I384" s="1192"/>
      <c r="J384" s="1192"/>
    </row>
    <row r="385" spans="1:16" s="155" customFormat="1" ht="12" customHeight="1">
      <c r="A385" s="1101" t="s">
        <v>886</v>
      </c>
      <c r="B385" s="1182">
        <v>1.7789063000000001E-2</v>
      </c>
      <c r="C385" s="1183">
        <v>6.2692100000083449E-6</v>
      </c>
      <c r="D385" s="1183">
        <v>6.393979999989271E-6</v>
      </c>
      <c r="E385" s="1183">
        <v>6.2108900000005957E-6</v>
      </c>
      <c r="F385" s="1183">
        <v>1E-13</v>
      </c>
      <c r="G385" s="1183">
        <v>5.9334699999913573E-6</v>
      </c>
      <c r="H385" s="1183">
        <v>6.2361699999943377E-6</v>
      </c>
      <c r="I385" s="1183">
        <v>6.5001500000059605E-6</v>
      </c>
      <c r="J385" s="1183">
        <v>5.8342199999988079E-6</v>
      </c>
    </row>
    <row r="386" spans="1:16" s="155" customFormat="1" ht="12" customHeight="1">
      <c r="A386" s="1101" t="s">
        <v>887</v>
      </c>
      <c r="B386" s="1182">
        <v>1.20132582389</v>
      </c>
      <c r="C386" s="1183">
        <v>1.19702999388</v>
      </c>
      <c r="D386" s="1183">
        <v>1.2853108626700005</v>
      </c>
      <c r="E386" s="1183">
        <v>1.3427064169499994</v>
      </c>
      <c r="F386" s="1183">
        <v>1.3279395234</v>
      </c>
      <c r="G386" s="1183">
        <v>1.5274200966700004</v>
      </c>
      <c r="H386" s="1183">
        <v>1.1506613539499999</v>
      </c>
      <c r="I386" s="1183">
        <v>1.24043601462</v>
      </c>
      <c r="J386" s="1183">
        <v>1.3981462167600001</v>
      </c>
    </row>
    <row r="387" spans="1:16" s="155" customFormat="1" ht="12" customHeight="1">
      <c r="A387" s="1101" t="s">
        <v>888</v>
      </c>
      <c r="B387" s="1182">
        <v>0.72615188913999995</v>
      </c>
      <c r="C387" s="1183">
        <v>0.97969420178</v>
      </c>
      <c r="D387" s="1183">
        <v>0.87428601632999992</v>
      </c>
      <c r="E387" s="1183">
        <v>0.35391651504999994</v>
      </c>
      <c r="F387" s="1183">
        <v>0.16087916662999993</v>
      </c>
      <c r="G387" s="1183">
        <v>0.22103184765999997</v>
      </c>
      <c r="H387" s="1183">
        <v>0.50547926148</v>
      </c>
      <c r="I387" s="1183">
        <v>0.8020306582700002</v>
      </c>
      <c r="J387" s="1183">
        <v>2.6977808158500003</v>
      </c>
    </row>
    <row r="388" spans="1:16" s="155" customFormat="1" ht="12" customHeight="1">
      <c r="A388" s="1101" t="s">
        <v>513</v>
      </c>
      <c r="B388" s="1182">
        <v>12.413629814089999</v>
      </c>
      <c r="C388" s="1183">
        <v>8.9144580292400004</v>
      </c>
      <c r="D388" s="1183">
        <v>8.9315852211300033</v>
      </c>
      <c r="E388" s="1183">
        <v>3.7549737588500003</v>
      </c>
      <c r="F388" s="1183">
        <v>1.7752619354600003</v>
      </c>
      <c r="G388" s="1183">
        <v>1.8092713339700002</v>
      </c>
      <c r="H388" s="1183">
        <v>1.6672522944899997</v>
      </c>
      <c r="I388" s="1183">
        <v>1.8197801014699995</v>
      </c>
      <c r="J388" s="1183">
        <v>1.6132245638200007</v>
      </c>
    </row>
    <row r="389" spans="1:16" s="155" customFormat="1" ht="12" customHeight="1">
      <c r="A389" s="1104" t="s">
        <v>889</v>
      </c>
      <c r="B389" s="1184">
        <v>14.358896590120001</v>
      </c>
      <c r="C389" s="1185">
        <v>11.09118849411</v>
      </c>
      <c r="D389" s="1185">
        <v>11.091188494110005</v>
      </c>
      <c r="E389" s="1185">
        <v>5.4516029017399994</v>
      </c>
      <c r="F389" s="1185">
        <v>3.26397707941</v>
      </c>
      <c r="G389" s="1185">
        <v>3.5577292117700008</v>
      </c>
      <c r="H389" s="1185">
        <v>3.3233991460899999</v>
      </c>
      <c r="I389" s="1185">
        <v>3.8622532745099996</v>
      </c>
      <c r="J389" s="1185">
        <v>5.7091574306500004</v>
      </c>
    </row>
    <row r="390" spans="1:16" s="155" customFormat="1" ht="20.25" customHeight="1">
      <c r="A390" s="1112" t="s">
        <v>890</v>
      </c>
      <c r="B390" s="1193">
        <v>178.69367012980001</v>
      </c>
      <c r="C390" s="1194">
        <v>178.64007480870001</v>
      </c>
      <c r="D390" s="1194">
        <v>191.80700614271004</v>
      </c>
      <c r="E390" s="1194">
        <v>196.24115888265993</v>
      </c>
      <c r="F390" s="1194">
        <v>217.72085190273</v>
      </c>
      <c r="G390" s="1194">
        <v>224.06170320674997</v>
      </c>
      <c r="H390" s="1194">
        <v>213.52422097143997</v>
      </c>
      <c r="I390" s="1194">
        <v>229.00659970757005</v>
      </c>
      <c r="J390" s="1194">
        <v>211.15603744584999</v>
      </c>
    </row>
    <row r="391" spans="1:16" s="155" customFormat="1" ht="9" customHeight="1">
      <c r="A391" s="437"/>
      <c r="B391" s="437"/>
      <c r="C391" s="437"/>
      <c r="D391" s="437"/>
      <c r="E391" s="437"/>
      <c r="F391" s="437"/>
      <c r="G391" s="437"/>
      <c r="H391" s="437"/>
      <c r="I391" s="437"/>
      <c r="J391" s="437"/>
    </row>
    <row r="392" spans="1:16" s="155" customFormat="1" ht="22.7" customHeight="1">
      <c r="A392" s="2465" t="s">
        <v>816</v>
      </c>
      <c r="B392" s="2465"/>
      <c r="C392" s="2465"/>
      <c r="D392" s="2465"/>
      <c r="E392" s="2465"/>
      <c r="F392" s="2465"/>
      <c r="G392" s="2465"/>
      <c r="H392" s="2465"/>
      <c r="I392" s="2465"/>
      <c r="J392" s="2465"/>
    </row>
    <row r="393" spans="1:16" s="97" customFormat="1" ht="13.5" customHeight="1">
      <c r="A393" s="498"/>
      <c r="B393" s="1179"/>
      <c r="C393" s="1179"/>
      <c r="D393" s="1179"/>
      <c r="E393" s="1179"/>
      <c r="F393" s="1179"/>
      <c r="G393" s="1179"/>
      <c r="H393" s="1179"/>
      <c r="I393" s="499"/>
      <c r="J393" s="499"/>
    </row>
    <row r="394" spans="1:16" s="99" customFormat="1" ht="33" customHeight="1">
      <c r="A394" s="2509" t="s">
        <v>891</v>
      </c>
      <c r="B394" s="2509"/>
      <c r="C394" s="2509"/>
      <c r="D394" s="2509"/>
      <c r="E394" s="2509"/>
      <c r="F394" s="2509"/>
      <c r="G394" s="2509"/>
      <c r="H394" s="2509"/>
      <c r="I394" s="2509"/>
      <c r="J394" s="2509"/>
    </row>
    <row r="395" spans="1:16" s="155" customFormat="1" ht="15" customHeight="1">
      <c r="A395" s="1186"/>
      <c r="B395" s="1187"/>
      <c r="C395" s="1187"/>
      <c r="D395" s="1187"/>
      <c r="E395" s="1187"/>
      <c r="F395" s="1187"/>
      <c r="G395" s="1187"/>
      <c r="H395" s="1187"/>
      <c r="I395" s="1187"/>
      <c r="J395" s="1187"/>
    </row>
    <row r="396" spans="1:16" ht="12.75">
      <c r="A396" s="1195" t="s">
        <v>892</v>
      </c>
      <c r="B396" s="1053" t="s">
        <v>368</v>
      </c>
      <c r="C396" s="673" t="s">
        <v>369</v>
      </c>
      <c r="D396" s="674" t="s">
        <v>370</v>
      </c>
      <c r="E396" s="674" t="s">
        <v>371</v>
      </c>
      <c r="F396" s="674" t="s">
        <v>368</v>
      </c>
      <c r="G396" s="673" t="s">
        <v>369</v>
      </c>
      <c r="H396" s="674" t="s">
        <v>370</v>
      </c>
      <c r="I396" s="674" t="s">
        <v>371</v>
      </c>
      <c r="J396" s="674" t="s">
        <v>368</v>
      </c>
      <c r="L396" s="542"/>
      <c r="M396" s="542"/>
      <c r="N396" s="542"/>
      <c r="O396" s="542"/>
      <c r="P396" s="542"/>
    </row>
    <row r="397" spans="1:16" ht="12.75">
      <c r="A397" s="189" t="s">
        <v>666</v>
      </c>
      <c r="B397" s="1056" t="s">
        <v>322</v>
      </c>
      <c r="C397" s="678" t="s">
        <v>322</v>
      </c>
      <c r="D397" s="1057" t="s">
        <v>322</v>
      </c>
      <c r="E397" s="1057" t="s">
        <v>322</v>
      </c>
      <c r="F397" s="1057" t="s">
        <v>323</v>
      </c>
      <c r="G397" s="1149" t="s">
        <v>323</v>
      </c>
      <c r="H397" s="677" t="s">
        <v>323</v>
      </c>
      <c r="I397" s="678" t="s">
        <v>323</v>
      </c>
      <c r="J397" s="678" t="s">
        <v>324</v>
      </c>
    </row>
    <row r="398" spans="1:16" ht="13.5" customHeight="1">
      <c r="A398" s="1098" t="s">
        <v>797</v>
      </c>
      <c r="B398" s="1099"/>
      <c r="C398" s="1196"/>
      <c r="D398" s="1196"/>
      <c r="E398" s="1196"/>
      <c r="F398" s="1196"/>
      <c r="G398" s="1196"/>
      <c r="H398" s="1196"/>
      <c r="I398" s="1196"/>
      <c r="J398" s="1196"/>
    </row>
    <row r="399" spans="1:16" ht="12" customHeight="1">
      <c r="A399" s="1101" t="s">
        <v>893</v>
      </c>
      <c r="B399" s="1182">
        <v>40.269906587874701</v>
      </c>
      <c r="C399" s="1183">
        <v>40.3818686870855</v>
      </c>
      <c r="D399" s="1183">
        <v>43.324219351180005</v>
      </c>
      <c r="E399" s="1183">
        <v>47.342616375479999</v>
      </c>
      <c r="F399" s="1183">
        <v>57.876724030739993</v>
      </c>
      <c r="G399" s="1183">
        <v>60.477462473290011</v>
      </c>
      <c r="H399" s="1183">
        <v>57.858466050260013</v>
      </c>
      <c r="I399" s="1183">
        <v>61.846507256079988</v>
      </c>
      <c r="J399" s="1183">
        <v>63.224257784679985</v>
      </c>
    </row>
    <row r="400" spans="1:16" ht="12" customHeight="1">
      <c r="A400" s="1101" t="s">
        <v>894</v>
      </c>
      <c r="B400" s="1182">
        <v>3.15361909222</v>
      </c>
      <c r="C400" s="1183">
        <v>2.3676973057400001</v>
      </c>
      <c r="D400" s="1183">
        <v>2.1114588087500001</v>
      </c>
      <c r="E400" s="1183">
        <v>5.0384939447900008</v>
      </c>
      <c r="F400" s="1183">
        <v>10.52931832076</v>
      </c>
      <c r="G400" s="1183">
        <v>18.650126751560002</v>
      </c>
      <c r="H400" s="1183">
        <v>16.379744074200001</v>
      </c>
      <c r="I400" s="1183">
        <v>16.117002222980002</v>
      </c>
      <c r="J400" s="1183">
        <v>18.457422401910001</v>
      </c>
    </row>
    <row r="401" spans="1:12" ht="12" customHeight="1">
      <c r="A401" s="1101" t="s">
        <v>895</v>
      </c>
      <c r="B401" s="1182">
        <v>12.84099601874</v>
      </c>
      <c r="C401" s="1197">
        <v>12.978894853270001</v>
      </c>
      <c r="D401" s="1197">
        <v>14.984169973389994</v>
      </c>
      <c r="E401" s="1197">
        <v>16.106814349999997</v>
      </c>
      <c r="F401" s="1197">
        <v>13.966921212239995</v>
      </c>
      <c r="G401" s="1197">
        <v>16.45092970004</v>
      </c>
      <c r="H401" s="1197">
        <v>15.929383709399996</v>
      </c>
      <c r="I401" s="1197">
        <v>17.607234727459989</v>
      </c>
      <c r="J401" s="1197">
        <v>19.730228358890002</v>
      </c>
    </row>
    <row r="402" spans="1:12" ht="12" customHeight="1">
      <c r="A402" s="1104" t="s">
        <v>568</v>
      </c>
      <c r="B402" s="1184">
        <v>56.264521698834699</v>
      </c>
      <c r="C402" s="1185">
        <v>55.728460846095501</v>
      </c>
      <c r="D402" s="1185">
        <v>60.419848133320002</v>
      </c>
      <c r="E402" s="1185">
        <v>68.48792467026999</v>
      </c>
      <c r="F402" s="1185">
        <v>82.372963563739987</v>
      </c>
      <c r="G402" s="1185">
        <v>95.578518924890005</v>
      </c>
      <c r="H402" s="1185">
        <v>90.16759383386001</v>
      </c>
      <c r="I402" s="1185">
        <v>95.570744206519976</v>
      </c>
      <c r="J402" s="1185">
        <v>101.41190854547999</v>
      </c>
    </row>
    <row r="403" spans="1:12" ht="13.5" customHeight="1">
      <c r="A403" s="1098" t="s">
        <v>800</v>
      </c>
      <c r="B403" s="1191"/>
      <c r="C403" s="1183"/>
      <c r="D403" s="1183"/>
      <c r="E403" s="1183"/>
      <c r="F403" s="1183"/>
      <c r="G403" s="1183"/>
      <c r="H403" s="1183"/>
      <c r="I403" s="1183"/>
      <c r="J403" s="1183"/>
    </row>
    <row r="404" spans="1:12" ht="12" customHeight="1">
      <c r="A404" s="1101" t="s">
        <v>893</v>
      </c>
      <c r="B404" s="1182">
        <v>9.1332553950651008</v>
      </c>
      <c r="C404" s="1183">
        <v>12.2557647595447</v>
      </c>
      <c r="D404" s="1183">
        <v>12.581368091690003</v>
      </c>
      <c r="E404" s="1183">
        <v>13.561665851489995</v>
      </c>
      <c r="F404" s="1183">
        <v>15.611914437479999</v>
      </c>
      <c r="G404" s="1183">
        <v>14.970283821849995</v>
      </c>
      <c r="H404" s="1183">
        <v>14.393592965359993</v>
      </c>
      <c r="I404" s="1183">
        <v>15.012889498429987</v>
      </c>
      <c r="J404" s="1183">
        <v>10.034818197010001</v>
      </c>
    </row>
    <row r="405" spans="1:12" ht="12" customHeight="1">
      <c r="A405" s="1101" t="s">
        <v>894</v>
      </c>
      <c r="B405" s="1182">
        <v>8.0326868425699995</v>
      </c>
      <c r="C405" s="1183">
        <v>11.749130148040001</v>
      </c>
      <c r="D405" s="1183">
        <v>16.508824216609998</v>
      </c>
      <c r="E405" s="1183">
        <v>19.668355683699996</v>
      </c>
      <c r="F405" s="1183">
        <v>38.751434739139981</v>
      </c>
      <c r="G405" s="1183">
        <v>38.710384073839975</v>
      </c>
      <c r="H405" s="1183">
        <v>34.973920431689997</v>
      </c>
      <c r="I405" s="1183">
        <v>39.772054513619963</v>
      </c>
      <c r="J405" s="1183">
        <v>32.318590426919982</v>
      </c>
      <c r="L405" s="646"/>
    </row>
    <row r="406" spans="1:12" ht="12" customHeight="1">
      <c r="A406" s="1101" t="s">
        <v>895</v>
      </c>
      <c r="B406" s="1182">
        <v>4.7150152460600001</v>
      </c>
      <c r="C406" s="1197">
        <v>5.3980549441400001</v>
      </c>
      <c r="D406" s="1197">
        <v>5.7768316571199962</v>
      </c>
      <c r="E406" s="1197">
        <v>6.3381483960999994</v>
      </c>
      <c r="F406" s="1197">
        <v>6.3646655724400052</v>
      </c>
      <c r="G406" s="1197">
        <v>5.9071591533999968</v>
      </c>
      <c r="H406" s="1197">
        <v>6.4372969578100001</v>
      </c>
      <c r="I406" s="1197">
        <v>7.4369737782400032</v>
      </c>
      <c r="J406" s="1197">
        <v>6.9007012466500033</v>
      </c>
    </row>
    <row r="407" spans="1:12" ht="12" customHeight="1">
      <c r="A407" s="1104" t="s">
        <v>568</v>
      </c>
      <c r="B407" s="1184">
        <v>21.880957483695099</v>
      </c>
      <c r="C407" s="1183">
        <v>29.402949851724699</v>
      </c>
      <c r="D407" s="1183">
        <v>34.867023965419996</v>
      </c>
      <c r="E407" s="1183">
        <v>39.568169931289987</v>
      </c>
      <c r="F407" s="1183">
        <v>60.72801474905998</v>
      </c>
      <c r="G407" s="1183">
        <v>59.587827049089967</v>
      </c>
      <c r="H407" s="1183">
        <v>55.804810354859988</v>
      </c>
      <c r="I407" s="1183">
        <v>62.22191779028995</v>
      </c>
      <c r="J407" s="1183">
        <v>49.254109870579981</v>
      </c>
    </row>
    <row r="408" spans="1:12" ht="13.5" customHeight="1">
      <c r="A408" s="1098" t="s">
        <v>801</v>
      </c>
      <c r="B408" s="1191"/>
      <c r="C408" s="1192"/>
      <c r="D408" s="1192"/>
      <c r="E408" s="1192"/>
      <c r="F408" s="1192"/>
      <c r="G408" s="1192"/>
      <c r="H408" s="1192"/>
      <c r="I408" s="1192"/>
      <c r="J408" s="1192"/>
    </row>
    <row r="409" spans="1:12" ht="12" customHeight="1">
      <c r="A409" s="1101" t="s">
        <v>893</v>
      </c>
      <c r="B409" s="1182">
        <v>8.9826067881899991</v>
      </c>
      <c r="C409" s="1183">
        <v>7.4986570386700002</v>
      </c>
      <c r="D409" s="1183">
        <v>7.7064427025800022</v>
      </c>
      <c r="E409" s="1183">
        <v>7.5468780408499994</v>
      </c>
      <c r="F409" s="1183">
        <v>1.18047476729</v>
      </c>
      <c r="G409" s="1183">
        <v>0.49159936764999995</v>
      </c>
      <c r="H409" s="1183">
        <v>1.0346656008599999</v>
      </c>
      <c r="I409" s="1183">
        <v>0.25671874419000001</v>
      </c>
      <c r="J409" s="1183">
        <v>0.27294680770999996</v>
      </c>
    </row>
    <row r="410" spans="1:12" ht="12" customHeight="1">
      <c r="A410" s="1101" t="s">
        <v>894</v>
      </c>
      <c r="B410" s="1182">
        <v>30.253967976510001</v>
      </c>
      <c r="C410" s="1183">
        <v>30.587901896190001</v>
      </c>
      <c r="D410" s="1183">
        <v>29.235697527310005</v>
      </c>
      <c r="E410" s="1183">
        <v>28.965743595279992</v>
      </c>
      <c r="F410" s="1183">
        <v>11.866567207290004</v>
      </c>
      <c r="G410" s="1183">
        <v>4.2866763774700001</v>
      </c>
      <c r="H410" s="1183">
        <v>3.9570566725499998</v>
      </c>
      <c r="I410" s="1183">
        <v>0.30023688696999995</v>
      </c>
      <c r="J410" s="1183">
        <v>0.31315088666000007</v>
      </c>
    </row>
    <row r="411" spans="1:12" ht="12" customHeight="1">
      <c r="A411" s="1101" t="s">
        <v>895</v>
      </c>
      <c r="B411" s="1182">
        <v>4.7707144824399998</v>
      </c>
      <c r="C411" s="1197">
        <v>4.7565183057700002</v>
      </c>
      <c r="D411" s="1197">
        <v>5.2901836923400012</v>
      </c>
      <c r="E411" s="1197">
        <v>5.6273775962200006</v>
      </c>
      <c r="F411" s="1197">
        <v>1.2643808433399999</v>
      </c>
      <c r="G411" s="1197">
        <v>1.8610413599299995</v>
      </c>
      <c r="H411" s="1197">
        <v>0.62827565517999995</v>
      </c>
      <c r="I411" s="1197">
        <v>0.7479693283200004</v>
      </c>
      <c r="J411" s="1197">
        <v>0.10799264956999999</v>
      </c>
    </row>
    <row r="412" spans="1:12" ht="12" customHeight="1">
      <c r="A412" s="1104" t="s">
        <v>568</v>
      </c>
      <c r="B412" s="1184">
        <v>44.007289247140001</v>
      </c>
      <c r="C412" s="1185">
        <v>42.843077240630002</v>
      </c>
      <c r="D412" s="1185">
        <v>42.232323922230009</v>
      </c>
      <c r="E412" s="1185">
        <v>42.139999232349993</v>
      </c>
      <c r="F412" s="1185">
        <v>14.311422817920004</v>
      </c>
      <c r="G412" s="1185">
        <v>6.6393171050499999</v>
      </c>
      <c r="H412" s="1185">
        <v>5.6199979285899992</v>
      </c>
      <c r="I412" s="1185">
        <v>1.3049249594800003</v>
      </c>
      <c r="J412" s="1185">
        <v>0.69409034394000002</v>
      </c>
    </row>
    <row r="413" spans="1:12" ht="13.5" customHeight="1">
      <c r="A413" s="1098" t="s">
        <v>896</v>
      </c>
      <c r="B413" s="1191"/>
      <c r="C413" s="1183"/>
      <c r="D413" s="1183"/>
      <c r="E413" s="1183"/>
      <c r="F413" s="1183"/>
      <c r="G413" s="1183"/>
      <c r="H413" s="1183"/>
      <c r="I413" s="1183"/>
      <c r="J413" s="1183"/>
    </row>
    <row r="414" spans="1:12" ht="12" customHeight="1">
      <c r="A414" s="1101" t="s">
        <v>893</v>
      </c>
      <c r="B414" s="1182">
        <v>2.1459606329400001</v>
      </c>
      <c r="C414" s="1183">
        <v>1.97731000432</v>
      </c>
      <c r="D414" s="1183">
        <v>2.2914825681099997</v>
      </c>
      <c r="E414" s="1183">
        <v>0.76217604682999995</v>
      </c>
      <c r="F414" s="1183">
        <v>0.83118043941999997</v>
      </c>
      <c r="G414" s="1183">
        <v>0.81649470942999991</v>
      </c>
      <c r="H414" s="1183">
        <v>2.062698684E-2</v>
      </c>
      <c r="I414" s="1183">
        <v>2.00170203E-2</v>
      </c>
      <c r="J414" s="1183">
        <v>2.2753574449999998E-2</v>
      </c>
    </row>
    <row r="415" spans="1:12" ht="12" customHeight="1">
      <c r="A415" s="1101" t="s">
        <v>894</v>
      </c>
      <c r="B415" s="1182">
        <v>11.835143804439999</v>
      </c>
      <c r="C415" s="1183">
        <v>8.5075021561999904</v>
      </c>
      <c r="D415" s="1183">
        <v>8.3119729443500017</v>
      </c>
      <c r="E415" s="1183">
        <v>3.1316907089400003</v>
      </c>
      <c r="F415" s="1183">
        <v>1.0983404714399998</v>
      </c>
      <c r="G415" s="1183">
        <v>1.3704640154600001</v>
      </c>
      <c r="H415" s="1183">
        <v>1.2038160101799997</v>
      </c>
      <c r="I415" s="1183">
        <v>1.2862115272499997</v>
      </c>
      <c r="J415" s="1183">
        <v>1.1711646538400002</v>
      </c>
    </row>
    <row r="416" spans="1:12" ht="12" customHeight="1">
      <c r="A416" s="1101" t="s">
        <v>895</v>
      </c>
      <c r="B416" s="1182">
        <v>1.9650079095199999</v>
      </c>
      <c r="C416" s="1197">
        <v>1.9983438278800001</v>
      </c>
      <c r="D416" s="1197">
        <v>2.3439108593099989</v>
      </c>
      <c r="E416" s="1197">
        <v>1.06622141814</v>
      </c>
      <c r="F416" s="1197">
        <v>1.40568075106</v>
      </c>
      <c r="G416" s="1197">
        <v>0.11288531151999999</v>
      </c>
      <c r="H416" s="1197">
        <v>1.1536737300000001E-2</v>
      </c>
      <c r="I416" s="1197">
        <v>0</v>
      </c>
      <c r="J416" s="1197">
        <v>0</v>
      </c>
    </row>
    <row r="417" spans="1:10" ht="12" customHeight="1">
      <c r="A417" s="1104" t="s">
        <v>568</v>
      </c>
      <c r="B417" s="1184">
        <v>15.9461123469</v>
      </c>
      <c r="C417" s="1185">
        <v>12.4831559884</v>
      </c>
      <c r="D417" s="1185">
        <v>12.94736637177</v>
      </c>
      <c r="E417" s="1185">
        <v>4.96008817391</v>
      </c>
      <c r="F417" s="1185">
        <v>3.3352016619199998</v>
      </c>
      <c r="G417" s="1185">
        <v>2.2998440364100001</v>
      </c>
      <c r="H417" s="1185">
        <v>1.2359797343199996</v>
      </c>
      <c r="I417" s="1185">
        <v>1.3062285475499997</v>
      </c>
      <c r="J417" s="1185">
        <v>1.1939182282900003</v>
      </c>
    </row>
    <row r="418" spans="1:10" ht="9" customHeight="1"/>
    <row r="419" spans="1:10" s="155" customFormat="1" ht="22.7" customHeight="1">
      <c r="A419" s="2465" t="s">
        <v>816</v>
      </c>
      <c r="B419" s="2465"/>
      <c r="C419" s="2465"/>
      <c r="D419" s="2465"/>
      <c r="E419" s="2465"/>
      <c r="F419" s="2465"/>
      <c r="G419" s="2465"/>
      <c r="H419" s="2465"/>
      <c r="I419" s="2465"/>
      <c r="J419" s="2465"/>
    </row>
    <row r="420" spans="1:10" s="97" customFormat="1" ht="22.5" customHeight="1">
      <c r="A420" s="1198"/>
      <c r="B420" s="1009"/>
      <c r="C420" s="1009"/>
      <c r="D420" s="1009"/>
      <c r="E420" s="1009"/>
      <c r="F420" s="290"/>
      <c r="G420" s="290"/>
      <c r="H420" s="290"/>
      <c r="I420" s="290"/>
    </row>
    <row r="421" spans="1:10" s="99" customFormat="1" ht="18.75" customHeight="1">
      <c r="A421" s="1199" t="s">
        <v>897</v>
      </c>
      <c r="B421" s="1200"/>
      <c r="C421" s="1200"/>
      <c r="D421" s="1200"/>
      <c r="E421" s="1200"/>
    </row>
    <row r="422" spans="1:10" s="100" customFormat="1" ht="12.75" customHeight="1"/>
    <row r="423" spans="1:10" s="1202" customFormat="1" ht="18.75" customHeight="1">
      <c r="A423" s="1201"/>
      <c r="B423" s="2510" t="s">
        <v>898</v>
      </c>
      <c r="C423" s="2511"/>
      <c r="D423" s="2511"/>
      <c r="E423" s="2512"/>
      <c r="F423" s="2510" t="s">
        <v>899</v>
      </c>
      <c r="G423" s="2511"/>
      <c r="H423" s="2511"/>
      <c r="I423" s="2512"/>
    </row>
    <row r="424" spans="1:10" s="1202" customFormat="1" ht="16.5" customHeight="1">
      <c r="A424" s="1203" t="s">
        <v>900</v>
      </c>
      <c r="B424" s="2513" t="s">
        <v>901</v>
      </c>
      <c r="C424" s="2514"/>
      <c r="D424" s="2513" t="s">
        <v>902</v>
      </c>
      <c r="E424" s="2514"/>
      <c r="F424" s="2515" t="s">
        <v>903</v>
      </c>
      <c r="G424" s="2516"/>
      <c r="H424" s="2513" t="s">
        <v>904</v>
      </c>
      <c r="I424" s="2514"/>
    </row>
    <row r="425" spans="1:10" s="1205" customFormat="1" ht="12" customHeight="1">
      <c r="A425" s="1204">
        <v>1</v>
      </c>
      <c r="B425" s="2517">
        <v>0.01</v>
      </c>
      <c r="C425" s="2518"/>
      <c r="D425" s="2517">
        <v>0.1</v>
      </c>
      <c r="E425" s="2518"/>
      <c r="F425" s="2519" t="s">
        <v>905</v>
      </c>
      <c r="G425" s="2520"/>
      <c r="H425" s="2519" t="s">
        <v>906</v>
      </c>
      <c r="I425" s="2520"/>
    </row>
    <row r="426" spans="1:10" s="1205" customFormat="1" ht="12" customHeight="1">
      <c r="A426" s="1206">
        <v>2</v>
      </c>
      <c r="B426" s="2521">
        <v>0.1</v>
      </c>
      <c r="C426" s="2522"/>
      <c r="D426" s="2521">
        <v>0.25</v>
      </c>
      <c r="E426" s="2522"/>
      <c r="F426" s="2523" t="s">
        <v>907</v>
      </c>
      <c r="G426" s="2524"/>
      <c r="H426" s="2523" t="s">
        <v>908</v>
      </c>
      <c r="I426" s="2524"/>
    </row>
    <row r="427" spans="1:10" s="1205" customFormat="1" ht="12" customHeight="1">
      <c r="A427" s="1206">
        <v>3</v>
      </c>
      <c r="B427" s="2521">
        <v>0.25</v>
      </c>
      <c r="C427" s="2522"/>
      <c r="D427" s="2521">
        <v>0.5</v>
      </c>
      <c r="E427" s="2522"/>
      <c r="F427" s="2523" t="s">
        <v>909</v>
      </c>
      <c r="G427" s="2524"/>
      <c r="H427" s="2523" t="s">
        <v>910</v>
      </c>
      <c r="I427" s="2524"/>
    </row>
    <row r="428" spans="1:10" s="1205" customFormat="1" ht="12" customHeight="1">
      <c r="A428" s="1206">
        <v>4</v>
      </c>
      <c r="B428" s="2521">
        <v>0.5</v>
      </c>
      <c r="C428" s="2522"/>
      <c r="D428" s="2521">
        <v>0.75</v>
      </c>
      <c r="E428" s="2522"/>
      <c r="F428" s="2523" t="s">
        <v>911</v>
      </c>
      <c r="G428" s="2524"/>
      <c r="H428" s="2523" t="s">
        <v>912</v>
      </c>
      <c r="I428" s="2524"/>
    </row>
    <row r="429" spans="1:10" s="1205" customFormat="1" ht="12" customHeight="1">
      <c r="A429" s="1206">
        <v>5</v>
      </c>
      <c r="B429" s="2521">
        <v>0.75</v>
      </c>
      <c r="C429" s="2522"/>
      <c r="D429" s="2521">
        <v>1.25</v>
      </c>
      <c r="E429" s="2522"/>
      <c r="F429" s="2523" t="s">
        <v>913</v>
      </c>
      <c r="G429" s="2524"/>
      <c r="H429" s="2523" t="s">
        <v>914</v>
      </c>
      <c r="I429" s="2524"/>
    </row>
    <row r="430" spans="1:10" s="1205" customFormat="1" ht="12" customHeight="1">
      <c r="A430" s="1206">
        <v>6</v>
      </c>
      <c r="B430" s="2521">
        <v>1.25</v>
      </c>
      <c r="C430" s="2522"/>
      <c r="D430" s="2521">
        <v>2</v>
      </c>
      <c r="E430" s="2522"/>
      <c r="F430" s="2523"/>
      <c r="G430" s="2524"/>
      <c r="H430" s="2523"/>
      <c r="I430" s="2524"/>
    </row>
    <row r="431" spans="1:10" s="1205" customFormat="1" ht="12" customHeight="1">
      <c r="A431" s="1206">
        <v>7</v>
      </c>
      <c r="B431" s="2521">
        <v>2</v>
      </c>
      <c r="C431" s="2522"/>
      <c r="D431" s="2521">
        <v>3</v>
      </c>
      <c r="E431" s="2522"/>
      <c r="F431" s="2523" t="s">
        <v>915</v>
      </c>
      <c r="G431" s="2524"/>
      <c r="H431" s="2523" t="s">
        <v>916</v>
      </c>
      <c r="I431" s="2524"/>
    </row>
    <row r="432" spans="1:10" s="1205" customFormat="1" ht="12" customHeight="1">
      <c r="A432" s="1206">
        <v>8</v>
      </c>
      <c r="B432" s="2521">
        <v>3</v>
      </c>
      <c r="C432" s="2522"/>
      <c r="D432" s="2521">
        <v>5</v>
      </c>
      <c r="E432" s="2522"/>
      <c r="F432" s="2523" t="s">
        <v>917</v>
      </c>
      <c r="G432" s="2524"/>
      <c r="H432" s="2523" t="s">
        <v>918</v>
      </c>
      <c r="I432" s="2524"/>
    </row>
    <row r="433" spans="1:9" s="1205" customFormat="1" ht="12" customHeight="1">
      <c r="A433" s="1206">
        <v>9</v>
      </c>
      <c r="B433" s="2521">
        <v>5</v>
      </c>
      <c r="C433" s="2522"/>
      <c r="D433" s="2521">
        <v>8</v>
      </c>
      <c r="E433" s="2522"/>
      <c r="F433" s="2523" t="s">
        <v>919</v>
      </c>
      <c r="G433" s="2524"/>
      <c r="H433" s="2523" t="s">
        <v>920</v>
      </c>
      <c r="I433" s="2524"/>
    </row>
    <row r="434" spans="1:9" s="1205" customFormat="1" ht="12" customHeight="1">
      <c r="A434" s="1207">
        <v>10</v>
      </c>
      <c r="B434" s="2525">
        <v>8</v>
      </c>
      <c r="C434" s="2526"/>
      <c r="D434" s="2527" t="s">
        <v>921</v>
      </c>
      <c r="E434" s="2528"/>
      <c r="F434" s="2529" t="s">
        <v>922</v>
      </c>
      <c r="G434" s="2530"/>
      <c r="H434" s="2529" t="s">
        <v>923</v>
      </c>
      <c r="I434" s="2530"/>
    </row>
    <row r="435" spans="1:9" s="1210" customFormat="1" ht="7.5" customHeight="1">
      <c r="A435" s="1208"/>
      <c r="B435" s="1208"/>
      <c r="C435" s="1208"/>
      <c r="D435" s="1209"/>
      <c r="E435" s="1209"/>
      <c r="F435" s="1208"/>
      <c r="G435" s="1208"/>
      <c r="H435" s="1209"/>
      <c r="I435" s="1208"/>
    </row>
    <row r="436" spans="1:9" s="1210" customFormat="1" ht="12.75" customHeight="1">
      <c r="A436" s="2531" t="s">
        <v>924</v>
      </c>
      <c r="B436" s="2531"/>
      <c r="C436" s="2531"/>
      <c r="D436" s="2531"/>
      <c r="E436" s="2531"/>
      <c r="F436" s="2531"/>
      <c r="G436" s="2531"/>
      <c r="H436" s="2531"/>
      <c r="I436" s="1208"/>
    </row>
    <row r="437" spans="1:9" ht="12" customHeight="1"/>
    <row r="438" spans="1:9" ht="12" customHeight="1"/>
    <row r="439" spans="1:9" ht="12" customHeight="1"/>
    <row r="440" spans="1:9" ht="12" customHeight="1"/>
    <row r="441" spans="1:9" ht="12" customHeight="1"/>
    <row r="442" spans="1:9" ht="12" customHeight="1"/>
    <row r="443" spans="1:9" ht="12" customHeight="1"/>
    <row r="444" spans="1:9" s="1211" customFormat="1" ht="12" customHeight="1"/>
    <row r="445" spans="1:9" s="1212" customFormat="1" ht="12" customHeight="1"/>
    <row r="446" spans="1:9" s="1211" customFormat="1" ht="22.5" customHeight="1">
      <c r="A446" s="1213" t="s">
        <v>925</v>
      </c>
      <c r="B446" s="1213">
        <f>B163</f>
        <v>899.44637649971014</v>
      </c>
      <c r="C446" s="1214">
        <f>B446/(SUM(B$446:B$448))*100</f>
        <v>47.400932823490166</v>
      </c>
      <c r="D446" s="1213"/>
      <c r="E446" s="1215"/>
      <c r="F446" s="1215"/>
    </row>
    <row r="447" spans="1:9" s="1211" customFormat="1" ht="22.5" customHeight="1">
      <c r="A447" s="1213" t="s">
        <v>926</v>
      </c>
      <c r="B447" s="1213">
        <f>B184</f>
        <v>264.65858063384007</v>
      </c>
      <c r="C447" s="1214">
        <f>B447/(SUM(B$446:B$448))*100</f>
        <v>13.947539208068566</v>
      </c>
      <c r="D447" s="1213"/>
      <c r="E447" s="1215"/>
      <c r="F447" s="1213"/>
    </row>
    <row r="448" spans="1:9" s="1211" customFormat="1" ht="22.5" customHeight="1">
      <c r="A448" s="1213" t="s">
        <v>927</v>
      </c>
      <c r="B448" s="1213">
        <f>B205</f>
        <v>733.42389498637556</v>
      </c>
      <c r="C448" s="1214">
        <f>B448/(SUM(B$446:B$448))*100</f>
        <v>38.651527968441265</v>
      </c>
      <c r="D448" s="1213"/>
      <c r="E448" s="1215"/>
      <c r="F448" s="1213"/>
    </row>
    <row r="449" s="1211" customFormat="1" ht="22.5" customHeight="1"/>
  </sheetData>
  <mergeCells count="75">
    <mergeCell ref="B434:C434"/>
    <mergeCell ref="D434:E434"/>
    <mergeCell ref="F434:G434"/>
    <mergeCell ref="H434:I434"/>
    <mergeCell ref="A436:H436"/>
    <mergeCell ref="B432:C432"/>
    <mergeCell ref="D432:E432"/>
    <mergeCell ref="F432:G432"/>
    <mergeCell ref="H432:I432"/>
    <mergeCell ref="B433:C433"/>
    <mergeCell ref="D433:E433"/>
    <mergeCell ref="F433:G433"/>
    <mergeCell ref="H433:I433"/>
    <mergeCell ref="B430:C430"/>
    <mergeCell ref="D430:E430"/>
    <mergeCell ref="F430:G430"/>
    <mergeCell ref="H430:I430"/>
    <mergeCell ref="B431:C431"/>
    <mergeCell ref="D431:E431"/>
    <mergeCell ref="F431:G431"/>
    <mergeCell ref="H431:I431"/>
    <mergeCell ref="B428:C428"/>
    <mergeCell ref="D428:E428"/>
    <mergeCell ref="F428:G428"/>
    <mergeCell ref="H428:I428"/>
    <mergeCell ref="B429:C429"/>
    <mergeCell ref="D429:E429"/>
    <mergeCell ref="F429:G429"/>
    <mergeCell ref="H429:I429"/>
    <mergeCell ref="B426:C426"/>
    <mergeCell ref="D426:E426"/>
    <mergeCell ref="F426:G426"/>
    <mergeCell ref="H426:I426"/>
    <mergeCell ref="B427:C427"/>
    <mergeCell ref="D427:E427"/>
    <mergeCell ref="F427:G427"/>
    <mergeCell ref="H427:I427"/>
    <mergeCell ref="B424:C424"/>
    <mergeCell ref="D424:E424"/>
    <mergeCell ref="F424:G424"/>
    <mergeCell ref="H424:I424"/>
    <mergeCell ref="B425:C425"/>
    <mergeCell ref="D425:E425"/>
    <mergeCell ref="F425:G425"/>
    <mergeCell ref="H425:I425"/>
    <mergeCell ref="A330:J330"/>
    <mergeCell ref="A392:J392"/>
    <mergeCell ref="A394:J394"/>
    <mergeCell ref="A419:J419"/>
    <mergeCell ref="B423:E423"/>
    <mergeCell ref="F423:I423"/>
    <mergeCell ref="A328:J328"/>
    <mergeCell ref="A153:J153"/>
    <mergeCell ref="A156:H156"/>
    <mergeCell ref="A209:J209"/>
    <mergeCell ref="A211:J211"/>
    <mergeCell ref="A213:H213"/>
    <mergeCell ref="A228:H228"/>
    <mergeCell ref="A240:B240"/>
    <mergeCell ref="D240:J240"/>
    <mergeCell ref="A262:J262"/>
    <mergeCell ref="A265:J265"/>
    <mergeCell ref="A327:J327"/>
    <mergeCell ref="A152:J152"/>
    <mergeCell ref="A2:H2"/>
    <mergeCell ref="A4:J4"/>
    <mergeCell ref="A30:J30"/>
    <mergeCell ref="L33:R33"/>
    <mergeCell ref="A59:J59"/>
    <mergeCell ref="A62:J62"/>
    <mergeCell ref="A64:J64"/>
    <mergeCell ref="A108:J108"/>
    <mergeCell ref="A110:J110"/>
    <mergeCell ref="A112:H112"/>
    <mergeCell ref="A151:J151"/>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rowBreaks count="7" manualBreakCount="7">
    <brk id="62" max="16383" man="1"/>
    <brk id="110" max="16383" man="1"/>
    <brk id="154" max="9" man="1"/>
    <brk id="211" max="16383" man="1"/>
    <brk id="263" max="16383" man="1"/>
    <brk id="328" max="16383" man="1"/>
    <brk id="392"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showGridLines="0" zoomScale="140" zoomScaleNormal="140" zoomScaleSheetLayoutView="110" workbookViewId="0"/>
  </sheetViews>
  <sheetFormatPr baseColWidth="10" defaultColWidth="9.140625" defaultRowHeight="22.5" customHeight="1"/>
  <cols>
    <col min="1" max="1" width="35.28515625" style="807" customWidth="1"/>
    <col min="2" max="10" width="6.42578125" style="807" customWidth="1"/>
    <col min="11" max="16384" width="9.140625" style="807"/>
  </cols>
  <sheetData>
    <row r="1" spans="1:23" s="97" customFormat="1" ht="22.5" customHeight="1">
      <c r="A1" s="498"/>
      <c r="B1" s="499"/>
      <c r="C1" s="499"/>
      <c r="D1" s="499"/>
      <c r="E1" s="499"/>
      <c r="F1" s="499"/>
      <c r="G1" s="499"/>
      <c r="H1" s="499"/>
      <c r="I1" s="499"/>
      <c r="J1" s="499"/>
    </row>
    <row r="2" spans="1:23" s="99" customFormat="1" ht="18.75" customHeight="1">
      <c r="A2" s="140" t="s">
        <v>928</v>
      </c>
    </row>
    <row r="3" spans="1:23" s="100" customFormat="1" ht="12.75" customHeight="1"/>
    <row r="4" spans="1:23" s="765" customFormat="1" ht="12" customHeight="1">
      <c r="A4" s="761"/>
      <c r="B4" s="762" t="s">
        <v>368</v>
      </c>
      <c r="C4" s="763" t="s">
        <v>844</v>
      </c>
      <c r="D4" s="764" t="s">
        <v>770</v>
      </c>
      <c r="E4" s="764" t="s">
        <v>371</v>
      </c>
      <c r="F4" s="763" t="s">
        <v>368</v>
      </c>
      <c r="G4" s="764" t="s">
        <v>369</v>
      </c>
      <c r="H4" s="764" t="s">
        <v>770</v>
      </c>
      <c r="I4" s="764" t="s">
        <v>371</v>
      </c>
      <c r="J4" s="763" t="s">
        <v>368</v>
      </c>
    </row>
    <row r="5" spans="1:23" s="765" customFormat="1" ht="12" customHeight="1">
      <c r="A5" s="766" t="s">
        <v>666</v>
      </c>
      <c r="B5" s="767" t="s">
        <v>322</v>
      </c>
      <c r="C5" s="768" t="s">
        <v>322</v>
      </c>
      <c r="D5" s="768" t="s">
        <v>322</v>
      </c>
      <c r="E5" s="768" t="s">
        <v>322</v>
      </c>
      <c r="F5" s="768" t="s">
        <v>323</v>
      </c>
      <c r="G5" s="768" t="s">
        <v>323</v>
      </c>
      <c r="H5" s="768" t="s">
        <v>323</v>
      </c>
      <c r="I5" s="768" t="s">
        <v>323</v>
      </c>
      <c r="J5" s="768" t="s">
        <v>324</v>
      </c>
    </row>
    <row r="6" spans="1:23" s="773" customFormat="1" ht="12" customHeight="1">
      <c r="A6" s="769" t="s">
        <v>929</v>
      </c>
      <c r="B6" s="1216">
        <v>971.36107444948902</v>
      </c>
      <c r="C6" s="1217">
        <v>952.756482036747</v>
      </c>
      <c r="D6" s="1218">
        <v>961.13820099999998</v>
      </c>
      <c r="E6" s="1218">
        <v>927.55922905831801</v>
      </c>
      <c r="F6" s="1218">
        <v>944.42810576962199</v>
      </c>
      <c r="G6" s="1218">
        <v>970.02288848588898</v>
      </c>
      <c r="H6" s="1218">
        <v>969.96959885218098</v>
      </c>
      <c r="I6" s="1218">
        <v>963.10194828215003</v>
      </c>
      <c r="J6" s="1218">
        <v>941.53405895078799</v>
      </c>
    </row>
    <row r="7" spans="1:23" s="773" customFormat="1" ht="12" customHeight="1">
      <c r="A7" s="778" t="s">
        <v>930</v>
      </c>
      <c r="B7" s="1216">
        <v>946.31041858822528</v>
      </c>
      <c r="C7" s="1219">
        <v>939.98049804407822</v>
      </c>
      <c r="D7" s="1220">
        <v>934.73412909644026</v>
      </c>
      <c r="E7" s="1220">
        <v>899.04781874489618</v>
      </c>
      <c r="F7" s="1220">
        <v>903.59538403785302</v>
      </c>
      <c r="G7" s="1220">
        <v>935.57000843200308</v>
      </c>
      <c r="H7" s="1220">
        <v>961.27228236001463</v>
      </c>
      <c r="I7" s="1219">
        <v>949.79837355756467</v>
      </c>
      <c r="J7" s="1220">
        <v>941.53405895078799</v>
      </c>
      <c r="L7" s="1221"/>
      <c r="M7" s="1221"/>
      <c r="N7" s="1221"/>
      <c r="O7" s="1221"/>
      <c r="P7" s="1221"/>
      <c r="Q7" s="1221"/>
      <c r="R7" s="1221"/>
      <c r="S7" s="1221"/>
      <c r="T7" s="1221"/>
    </row>
    <row r="8" spans="1:23" s="765" customFormat="1" ht="12" customHeight="1">
      <c r="A8" s="1222" t="s">
        <v>931</v>
      </c>
      <c r="B8" s="1216">
        <v>961.62287744948901</v>
      </c>
      <c r="C8" s="1219">
        <v>938.11528003674698</v>
      </c>
      <c r="D8" s="1220">
        <v>959.24947799999995</v>
      </c>
      <c r="E8" s="1220">
        <v>925.92956505831796</v>
      </c>
      <c r="F8" s="1220">
        <v>933.56346176962199</v>
      </c>
      <c r="G8" s="1220">
        <v>968.43458548588899</v>
      </c>
      <c r="H8" s="1220">
        <v>960.46982163719701</v>
      </c>
      <c r="I8" s="1219">
        <v>946.14932810585901</v>
      </c>
      <c r="J8" s="1220">
        <v>913.58578161828495</v>
      </c>
    </row>
    <row r="9" spans="1:23" s="765" customFormat="1" ht="20.25" customHeight="1">
      <c r="A9" s="1223" t="s">
        <v>932</v>
      </c>
      <c r="B9" s="1224">
        <v>936.57222158822526</v>
      </c>
      <c r="C9" s="1225">
        <v>925.3392960440782</v>
      </c>
      <c r="D9" s="1226">
        <v>932.84540609644023</v>
      </c>
      <c r="E9" s="1226">
        <v>897.41815474489613</v>
      </c>
      <c r="F9" s="1226">
        <v>892.73074003785302</v>
      </c>
      <c r="G9" s="1226">
        <v>933.98170543200308</v>
      </c>
      <c r="H9" s="1226">
        <v>951.77250514503066</v>
      </c>
      <c r="I9" s="1225">
        <v>932.84575338127365</v>
      </c>
      <c r="J9" s="1226">
        <v>913.58578161828495</v>
      </c>
    </row>
    <row r="10" spans="1:23" s="765" customFormat="1" ht="7.5" customHeight="1">
      <c r="A10" s="807"/>
      <c r="B10" s="807"/>
      <c r="C10" s="807"/>
      <c r="D10" s="807"/>
      <c r="T10" s="1227"/>
      <c r="U10" s="1227"/>
      <c r="V10" s="1227"/>
      <c r="W10" s="1227"/>
    </row>
    <row r="11" spans="1:23" s="1230" customFormat="1" ht="11.25">
      <c r="A11" s="2531" t="s">
        <v>933</v>
      </c>
      <c r="B11" s="2531"/>
      <c r="C11" s="2531"/>
      <c r="D11" s="2531"/>
      <c r="E11" s="2531"/>
      <c r="F11" s="2531"/>
      <c r="G11" s="2531"/>
      <c r="H11" s="2531"/>
      <c r="I11" s="2531"/>
      <c r="J11" s="2531"/>
      <c r="K11" s="1228"/>
      <c r="L11" s="1229"/>
      <c r="T11" s="1231"/>
      <c r="U11" s="1231"/>
      <c r="V11" s="1231"/>
      <c r="W11" s="1231"/>
    </row>
    <row r="13" spans="1:23" ht="22.5" customHeight="1">
      <c r="C13" s="1232"/>
      <c r="D13" s="1232"/>
      <c r="E13" s="1232"/>
      <c r="F13" s="1232"/>
      <c r="G13" s="1232"/>
      <c r="H13" s="1232"/>
      <c r="I13" s="1232"/>
      <c r="J13" s="1232"/>
      <c r="K13" s="1232"/>
    </row>
    <row r="14" spans="1:23" ht="22.5" customHeight="1">
      <c r="A14" s="1233"/>
      <c r="B14" s="1233"/>
      <c r="C14" s="1233"/>
      <c r="D14" s="1233"/>
      <c r="E14" s="1233"/>
      <c r="F14" s="1233"/>
      <c r="G14" s="1233"/>
      <c r="H14" s="1233"/>
      <c r="I14" s="1233"/>
      <c r="J14" s="1233"/>
      <c r="K14" s="1233"/>
    </row>
    <row r="15" spans="1:23" ht="22.5" customHeight="1">
      <c r="A15" s="1233"/>
      <c r="B15" s="1234"/>
      <c r="C15" s="1234"/>
      <c r="D15" s="1234"/>
      <c r="E15" s="1234"/>
      <c r="F15" s="1234"/>
      <c r="G15" s="1234"/>
      <c r="H15" s="1234"/>
      <c r="I15" s="1234"/>
      <c r="J15" s="1234"/>
      <c r="K15" s="1233"/>
    </row>
    <row r="16" spans="1:23" ht="22.5" customHeight="1">
      <c r="A16" s="1233"/>
      <c r="B16" s="1235"/>
      <c r="C16" s="1235"/>
      <c r="D16" s="1235"/>
      <c r="E16" s="1235"/>
      <c r="F16" s="1235"/>
      <c r="G16" s="1235"/>
      <c r="H16" s="1235"/>
      <c r="I16" s="1235"/>
      <c r="J16" s="1235"/>
      <c r="K16" s="1233"/>
    </row>
    <row r="17" spans="1:11" ht="22.5" customHeight="1">
      <c r="A17" s="1233"/>
      <c r="B17" s="1235"/>
      <c r="C17" s="1235"/>
      <c r="D17" s="1235"/>
      <c r="E17" s="1235"/>
      <c r="F17" s="1235"/>
      <c r="G17" s="1235"/>
      <c r="H17" s="1235"/>
      <c r="I17" s="1235"/>
      <c r="J17" s="1235"/>
      <c r="K17" s="1233"/>
    </row>
  </sheetData>
  <mergeCells count="1">
    <mergeCell ref="A11:J11"/>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5"/>
  <sheetViews>
    <sheetView showGridLines="0" zoomScale="140" zoomScaleNormal="140" zoomScaleSheetLayoutView="90" workbookViewId="0"/>
  </sheetViews>
  <sheetFormatPr baseColWidth="10" defaultColWidth="9.140625" defaultRowHeight="12.75"/>
  <cols>
    <col min="1" max="1" width="17" style="1259" customWidth="1"/>
    <col min="2" max="14" width="5.85546875" style="1259" customWidth="1"/>
    <col min="15" max="20" width="9.140625" style="1259"/>
    <col min="21" max="23" width="10.5703125" style="1259" bestFit="1" customWidth="1"/>
    <col min="24" max="16384" width="9.140625" style="1259"/>
  </cols>
  <sheetData>
    <row r="1" spans="1:23" s="97" customFormat="1" ht="22.5" customHeight="1">
      <c r="A1" s="498"/>
      <c r="B1" s="499"/>
      <c r="C1" s="499"/>
      <c r="D1" s="499"/>
      <c r="E1" s="499"/>
      <c r="F1" s="499"/>
      <c r="G1" s="499"/>
      <c r="H1" s="499"/>
      <c r="I1" s="499"/>
      <c r="J1" s="499"/>
      <c r="K1" s="499"/>
      <c r="L1" s="499"/>
      <c r="M1" s="499"/>
      <c r="N1" s="499"/>
    </row>
    <row r="2" spans="1:23" s="99" customFormat="1" ht="18.75" customHeight="1">
      <c r="A2" s="140" t="s">
        <v>934</v>
      </c>
    </row>
    <row r="3" spans="1:23" s="100" customFormat="1" ht="12.75" customHeight="1">
      <c r="A3" s="1236"/>
    </row>
    <row r="4" spans="1:23" s="1237" customFormat="1" ht="29.25" customHeight="1">
      <c r="A4" s="2532" t="s">
        <v>935</v>
      </c>
      <c r="B4" s="2532"/>
      <c r="C4" s="2532"/>
      <c r="D4" s="2532"/>
      <c r="E4" s="2532"/>
      <c r="F4" s="2532"/>
      <c r="G4" s="2532"/>
      <c r="H4" s="2532"/>
      <c r="I4" s="2532"/>
      <c r="J4" s="2532"/>
      <c r="K4" s="2532"/>
      <c r="L4" s="2532"/>
      <c r="M4" s="2532"/>
      <c r="N4" s="2532"/>
    </row>
    <row r="5" spans="1:23" s="765" customFormat="1" ht="13.5" customHeight="1">
      <c r="A5" s="1238"/>
      <c r="B5" s="1238"/>
      <c r="C5" s="1239"/>
      <c r="G5" s="2533" t="s">
        <v>936</v>
      </c>
      <c r="H5" s="2534"/>
      <c r="I5" s="2533" t="s">
        <v>937</v>
      </c>
      <c r="J5" s="2534"/>
      <c r="K5" s="1240"/>
      <c r="M5" s="1239"/>
    </row>
    <row r="6" spans="1:23" s="1239" customFormat="1" ht="15" customHeight="1">
      <c r="A6" s="2535" t="s">
        <v>322</v>
      </c>
      <c r="B6" s="2538" t="s">
        <v>938</v>
      </c>
      <c r="C6" s="2539"/>
      <c r="D6" s="2539"/>
      <c r="E6" s="2539"/>
      <c r="F6" s="2540"/>
      <c r="G6" s="2541">
        <v>63.5</v>
      </c>
      <c r="H6" s="2542"/>
      <c r="I6" s="2541">
        <v>7.7</v>
      </c>
      <c r="J6" s="2542"/>
      <c r="K6" s="1241"/>
      <c r="M6" s="1242"/>
      <c r="T6" s="1243"/>
      <c r="U6" s="1243"/>
      <c r="V6" s="1243"/>
      <c r="W6" s="1243"/>
    </row>
    <row r="7" spans="1:23" s="765" customFormat="1" ht="13.5" customHeight="1">
      <c r="A7" s="2536"/>
      <c r="B7" s="2543" t="s">
        <v>939</v>
      </c>
      <c r="C7" s="2544"/>
      <c r="D7" s="2544"/>
      <c r="E7" s="2544"/>
      <c r="F7" s="2545"/>
      <c r="G7" s="2546">
        <v>25.2</v>
      </c>
      <c r="H7" s="2547"/>
      <c r="I7" s="2546">
        <v>5.7</v>
      </c>
      <c r="J7" s="2547"/>
      <c r="K7" s="1241"/>
      <c r="M7" s="1242"/>
      <c r="T7" s="1227"/>
      <c r="U7" s="1227"/>
      <c r="V7" s="1227"/>
      <c r="W7" s="1227"/>
    </row>
    <row r="8" spans="1:23" s="765" customFormat="1" ht="13.5" customHeight="1">
      <c r="A8" s="2536"/>
      <c r="B8" s="2548" t="s">
        <v>568</v>
      </c>
      <c r="C8" s="2549"/>
      <c r="D8" s="2549"/>
      <c r="E8" s="2549"/>
      <c r="F8" s="2550"/>
      <c r="G8" s="2551">
        <v>88.7</v>
      </c>
      <c r="H8" s="2552"/>
      <c r="I8" s="2551">
        <v>7.1</v>
      </c>
      <c r="J8" s="2552"/>
      <c r="K8" s="1244"/>
      <c r="M8" s="1242"/>
      <c r="T8" s="1227"/>
      <c r="U8" s="1227"/>
      <c r="V8" s="1227"/>
      <c r="W8" s="1227"/>
    </row>
    <row r="9" spans="1:23" s="773" customFormat="1" ht="13.5" customHeight="1">
      <c r="A9" s="2536"/>
      <c r="B9" s="2553"/>
      <c r="C9" s="2554"/>
      <c r="D9" s="2554"/>
      <c r="E9" s="2554"/>
      <c r="F9" s="2555"/>
      <c r="G9" s="2556"/>
      <c r="H9" s="2557"/>
      <c r="I9" s="2558"/>
      <c r="J9" s="2559"/>
      <c r="K9" s="1245"/>
      <c r="M9" s="1242"/>
      <c r="T9" s="1246"/>
      <c r="U9" s="1246"/>
      <c r="V9" s="1246"/>
      <c r="W9" s="1246"/>
    </row>
    <row r="10" spans="1:23" s="773" customFormat="1" ht="13.5" customHeight="1">
      <c r="A10" s="2536"/>
      <c r="B10" s="2543" t="s">
        <v>940</v>
      </c>
      <c r="C10" s="2544"/>
      <c r="D10" s="2544"/>
      <c r="E10" s="2544"/>
      <c r="F10" s="2545"/>
      <c r="G10" s="2546">
        <v>8.3000000000000007</v>
      </c>
      <c r="H10" s="2547"/>
      <c r="I10" s="2560"/>
      <c r="J10" s="2561"/>
      <c r="K10" s="1247"/>
      <c r="M10" s="1242"/>
      <c r="T10" s="1246"/>
      <c r="U10" s="1246"/>
      <c r="V10" s="1246"/>
      <c r="W10" s="1246"/>
    </row>
    <row r="11" spans="1:23" s="773" customFormat="1" ht="13.5" customHeight="1">
      <c r="A11" s="2537"/>
      <c r="B11" s="2562" t="s">
        <v>941</v>
      </c>
      <c r="C11" s="2563"/>
      <c r="D11" s="2563"/>
      <c r="E11" s="2563"/>
      <c r="F11" s="2564"/>
      <c r="G11" s="2565">
        <v>97</v>
      </c>
      <c r="H11" s="2566"/>
      <c r="I11" s="2567"/>
      <c r="J11" s="2568"/>
      <c r="K11" s="1247"/>
      <c r="M11" s="1242"/>
      <c r="T11" s="1246"/>
      <c r="U11" s="1246"/>
      <c r="V11" s="1246"/>
      <c r="W11" s="1246"/>
    </row>
    <row r="12" spans="1:23" s="773" customFormat="1" ht="13.5" customHeight="1">
      <c r="A12" s="1242"/>
      <c r="B12" s="1248"/>
      <c r="G12" s="2569"/>
      <c r="H12" s="2569"/>
      <c r="I12" s="2569"/>
      <c r="J12" s="2569"/>
      <c r="K12" s="1245"/>
      <c r="M12" s="1249"/>
      <c r="T12" s="1246"/>
      <c r="U12" s="1246"/>
      <c r="V12" s="1246"/>
      <c r="W12" s="1246"/>
    </row>
    <row r="13" spans="1:23" s="1239" customFormat="1" ht="15" customHeight="1">
      <c r="A13" s="2535" t="s">
        <v>323</v>
      </c>
      <c r="B13" s="2538" t="s">
        <v>938</v>
      </c>
      <c r="C13" s="2539"/>
      <c r="D13" s="2539"/>
      <c r="E13" s="2539"/>
      <c r="F13" s="2540"/>
      <c r="G13" s="2541">
        <v>48.910119999999999</v>
      </c>
      <c r="H13" s="2542"/>
      <c r="I13" s="2541">
        <v>5.9652476423091612</v>
      </c>
      <c r="J13" s="2542"/>
      <c r="K13" s="1241"/>
      <c r="M13" s="1242"/>
      <c r="T13" s="1243"/>
      <c r="U13" s="1243"/>
      <c r="V13" s="1243"/>
      <c r="W13" s="1243"/>
    </row>
    <row r="14" spans="1:23" s="765" customFormat="1" ht="13.5" customHeight="1">
      <c r="A14" s="2536"/>
      <c r="B14" s="2543" t="s">
        <v>939</v>
      </c>
      <c r="C14" s="2544"/>
      <c r="D14" s="2544"/>
      <c r="E14" s="2544"/>
      <c r="F14" s="2545"/>
      <c r="G14" s="2546">
        <v>17.657395759622844</v>
      </c>
      <c r="H14" s="2547"/>
      <c r="I14" s="2546">
        <v>5.0205274892637881</v>
      </c>
      <c r="J14" s="2547"/>
      <c r="K14" s="1241"/>
      <c r="M14" s="1242"/>
      <c r="T14" s="1227"/>
      <c r="U14" s="1227"/>
      <c r="V14" s="1227"/>
      <c r="W14" s="1227"/>
    </row>
    <row r="15" spans="1:23" s="765" customFormat="1" ht="13.5" customHeight="1">
      <c r="A15" s="2536"/>
      <c r="B15" s="2548" t="s">
        <v>568</v>
      </c>
      <c r="C15" s="2549"/>
      <c r="D15" s="2549"/>
      <c r="E15" s="2549"/>
      <c r="F15" s="2550"/>
      <c r="G15" s="2551">
        <v>66.567515759622836</v>
      </c>
      <c r="H15" s="2552"/>
      <c r="I15" s="2551">
        <v>5.7146554813420884</v>
      </c>
      <c r="J15" s="2552"/>
      <c r="K15" s="1244"/>
      <c r="M15" s="1242"/>
      <c r="T15" s="1227"/>
      <c r="U15" s="1227"/>
      <c r="V15" s="1227"/>
      <c r="W15" s="1227"/>
    </row>
    <row r="16" spans="1:23" s="773" customFormat="1" ht="13.5" customHeight="1">
      <c r="A16" s="2536"/>
      <c r="B16" s="2553"/>
      <c r="C16" s="2554"/>
      <c r="D16" s="2554"/>
      <c r="E16" s="2554"/>
      <c r="F16" s="2555"/>
      <c r="G16" s="2556"/>
      <c r="H16" s="2557"/>
      <c r="I16" s="2558"/>
      <c r="J16" s="2559"/>
      <c r="K16" s="1245"/>
      <c r="M16" s="1242"/>
      <c r="T16" s="1246"/>
      <c r="U16" s="1246"/>
      <c r="V16" s="1246"/>
      <c r="W16" s="1246"/>
    </row>
    <row r="17" spans="1:28" s="773" customFormat="1" ht="13.5" customHeight="1">
      <c r="A17" s="2536"/>
      <c r="B17" s="2543" t="s">
        <v>940</v>
      </c>
      <c r="C17" s="2544"/>
      <c r="D17" s="2544"/>
      <c r="E17" s="2544"/>
      <c r="F17" s="2545"/>
      <c r="G17" s="2546">
        <v>12.9475</v>
      </c>
      <c r="H17" s="2547"/>
      <c r="I17" s="2560"/>
      <c r="J17" s="2561"/>
      <c r="K17" s="1247"/>
      <c r="M17" s="1242"/>
      <c r="T17" s="1246"/>
      <c r="U17" s="1246"/>
      <c r="V17" s="1246"/>
      <c r="W17" s="1246"/>
    </row>
    <row r="18" spans="1:28" s="773" customFormat="1" ht="13.5" customHeight="1">
      <c r="A18" s="2536"/>
      <c r="B18" s="2562" t="s">
        <v>941</v>
      </c>
      <c r="C18" s="2563"/>
      <c r="D18" s="2563"/>
      <c r="E18" s="2563"/>
      <c r="F18" s="2564"/>
      <c r="G18" s="2565">
        <v>79.515015759622841</v>
      </c>
      <c r="H18" s="2566"/>
      <c r="I18" s="2567"/>
      <c r="J18" s="2568"/>
      <c r="K18" s="1247"/>
      <c r="M18" s="1242"/>
      <c r="T18" s="1246"/>
      <c r="U18" s="1246"/>
      <c r="V18" s="1246"/>
      <c r="W18" s="1246"/>
    </row>
    <row r="19" spans="1:28" s="773" customFormat="1" ht="13.5" customHeight="1">
      <c r="A19" s="2537"/>
      <c r="B19" s="2562" t="s">
        <v>942</v>
      </c>
      <c r="C19" s="2563"/>
      <c r="D19" s="2563"/>
      <c r="E19" s="2563"/>
      <c r="F19" s="2564"/>
      <c r="G19" s="2565">
        <v>3.5661339999999999</v>
      </c>
      <c r="H19" s="2566"/>
      <c r="I19" s="2565">
        <v>3</v>
      </c>
      <c r="J19" s="2566"/>
      <c r="K19" s="1241"/>
      <c r="M19" s="1242"/>
      <c r="T19" s="1246"/>
      <c r="U19" s="1246"/>
      <c r="V19" s="1246"/>
      <c r="W19" s="1246"/>
    </row>
    <row r="20" spans="1:28" s="773" customFormat="1" ht="13.5" customHeight="1">
      <c r="A20" s="1242"/>
      <c r="B20" s="1248"/>
      <c r="G20" s="2569"/>
      <c r="H20" s="2569"/>
      <c r="I20" s="2569"/>
      <c r="J20" s="2569"/>
      <c r="K20" s="1245"/>
      <c r="M20" s="1249"/>
      <c r="T20" s="1246"/>
      <c r="U20" s="1246"/>
      <c r="V20" s="1246"/>
      <c r="W20" s="1246"/>
    </row>
    <row r="21" spans="1:28" s="765" customFormat="1" ht="13.5" customHeight="1">
      <c r="A21" s="2535" t="s">
        <v>324</v>
      </c>
      <c r="B21" s="2538" t="s">
        <v>938</v>
      </c>
      <c r="C21" s="2539"/>
      <c r="D21" s="2539"/>
      <c r="E21" s="2539"/>
      <c r="F21" s="2540"/>
      <c r="G21" s="2541">
        <v>51.404498000000004</v>
      </c>
      <c r="H21" s="2542"/>
      <c r="I21" s="2541">
        <v>6.2953241606042853</v>
      </c>
      <c r="J21" s="2542"/>
      <c r="K21" s="1241"/>
      <c r="M21" s="1242"/>
    </row>
    <row r="22" spans="1:28" s="765" customFormat="1" ht="13.5" customHeight="1">
      <c r="A22" s="2536"/>
      <c r="B22" s="2543" t="s">
        <v>939</v>
      </c>
      <c r="C22" s="2544"/>
      <c r="D22" s="2544"/>
      <c r="E22" s="2544"/>
      <c r="F22" s="2545"/>
      <c r="G22" s="2546">
        <v>15.327460000000002</v>
      </c>
      <c r="H22" s="2547"/>
      <c r="I22" s="2546">
        <v>5.3665048029516909</v>
      </c>
      <c r="J22" s="2547"/>
      <c r="K22" s="1241"/>
      <c r="M22" s="1242"/>
      <c r="T22" s="1227"/>
      <c r="U22" s="1227"/>
      <c r="V22" s="1227"/>
      <c r="W22" s="1227"/>
    </row>
    <row r="23" spans="1:28" s="773" customFormat="1" ht="13.5" customHeight="1">
      <c r="A23" s="2537"/>
      <c r="B23" s="2548" t="s">
        <v>568</v>
      </c>
      <c r="C23" s="2549"/>
      <c r="D23" s="2549"/>
      <c r="E23" s="2549"/>
      <c r="F23" s="2550"/>
      <c r="G23" s="2570">
        <v>66.731958000000006</v>
      </c>
      <c r="H23" s="2571"/>
      <c r="I23" s="2551">
        <v>6.0819864738598648</v>
      </c>
      <c r="J23" s="2552"/>
      <c r="K23" s="1244"/>
      <c r="M23" s="1242"/>
      <c r="T23" s="1246"/>
      <c r="U23" s="1246"/>
      <c r="V23" s="1246"/>
      <c r="W23" s="1246"/>
    </row>
    <row r="24" spans="1:28" s="765" customFormat="1" ht="7.5" customHeight="1">
      <c r="A24" s="807"/>
      <c r="B24" s="807"/>
      <c r="C24" s="807"/>
      <c r="D24" s="807"/>
      <c r="T24" s="1227"/>
      <c r="U24" s="1227"/>
      <c r="V24" s="1227"/>
      <c r="W24" s="1227"/>
    </row>
    <row r="25" spans="1:28" s="807" customFormat="1" ht="12" customHeight="1">
      <c r="A25" s="2464"/>
      <c r="B25" s="2464"/>
      <c r="C25" s="2464"/>
      <c r="D25" s="2464"/>
      <c r="E25" s="2464"/>
      <c r="F25" s="2464"/>
      <c r="G25" s="2464"/>
      <c r="H25" s="2464"/>
      <c r="I25" s="2464"/>
      <c r="J25" s="2464"/>
      <c r="K25" s="2464"/>
      <c r="L25" s="747"/>
      <c r="T25" s="1231"/>
      <c r="U25" s="1231"/>
      <c r="V25" s="1231"/>
      <c r="W25" s="1231"/>
    </row>
    <row r="26" spans="1:28" s="97" customFormat="1" ht="22.5" customHeight="1">
      <c r="A26" s="237"/>
      <c r="T26" s="1250"/>
      <c r="U26" s="1250"/>
      <c r="V26" s="1250"/>
      <c r="W26" s="1250"/>
    </row>
    <row r="27" spans="1:28" s="99" customFormat="1" ht="18.75" customHeight="1">
      <c r="A27" s="140" t="s">
        <v>943</v>
      </c>
      <c r="Q27" s="1200"/>
      <c r="R27" s="1200"/>
      <c r="S27" s="1200"/>
      <c r="T27" s="1251"/>
      <c r="U27" s="1251"/>
      <c r="V27" s="1251"/>
      <c r="W27" s="1251"/>
      <c r="X27" s="1200"/>
      <c r="Y27" s="1200"/>
      <c r="Z27" s="1200"/>
      <c r="AA27" s="1200"/>
      <c r="AB27" s="1200"/>
    </row>
    <row r="28" spans="1:28" s="100" customFormat="1" ht="12.75" customHeight="1">
      <c r="Q28" s="1252"/>
      <c r="R28" s="1252"/>
      <c r="S28" s="1252"/>
      <c r="T28" s="1253"/>
      <c r="U28" s="1253"/>
      <c r="V28" s="1253"/>
      <c r="W28" s="1253"/>
      <c r="X28" s="1252"/>
      <c r="Y28" s="1252"/>
      <c r="Z28" s="1252"/>
      <c r="AA28" s="1252"/>
      <c r="AB28" s="1252"/>
    </row>
    <row r="29" spans="1:28" ht="13.5" customHeight="1">
      <c r="A29" s="1254" t="s">
        <v>944</v>
      </c>
      <c r="B29" s="1255"/>
      <c r="C29" s="1256" t="s">
        <v>945</v>
      </c>
      <c r="D29" s="1257" t="s">
        <v>946</v>
      </c>
      <c r="E29" s="1257" t="s">
        <v>947</v>
      </c>
      <c r="F29" s="1257" t="s">
        <v>948</v>
      </c>
      <c r="G29" s="1257" t="s">
        <v>949</v>
      </c>
      <c r="H29" s="1257" t="s">
        <v>950</v>
      </c>
      <c r="I29" s="1257" t="s">
        <v>951</v>
      </c>
      <c r="J29" s="1257" t="s">
        <v>952</v>
      </c>
      <c r="K29" s="1257" t="s">
        <v>953</v>
      </c>
      <c r="L29" s="1257" t="s">
        <v>954</v>
      </c>
      <c r="M29" s="1257" t="s">
        <v>955</v>
      </c>
      <c r="N29" s="1258"/>
      <c r="Q29" s="1260"/>
      <c r="R29" s="1261"/>
      <c r="S29" s="1261"/>
      <c r="T29" s="1262"/>
      <c r="U29" s="1263"/>
      <c r="V29" s="1263"/>
      <c r="W29" s="1263"/>
      <c r="X29" s="1264"/>
      <c r="Y29" s="1264"/>
      <c r="Z29" s="1264"/>
      <c r="AA29" s="1264"/>
      <c r="AB29" s="1264"/>
    </row>
    <row r="30" spans="1:28" ht="12" customHeight="1">
      <c r="A30" s="1265" t="s">
        <v>956</v>
      </c>
      <c r="B30" s="1266"/>
      <c r="C30" s="1267">
        <v>33.299999999999997</v>
      </c>
      <c r="D30" s="1267">
        <v>19.154</v>
      </c>
      <c r="E30" s="1267">
        <v>15.5</v>
      </c>
      <c r="F30" s="1267">
        <v>35.151000000000003</v>
      </c>
      <c r="G30" s="1267">
        <v>36.853999999999999</v>
      </c>
      <c r="H30" s="1267">
        <v>18.408999999999999</v>
      </c>
      <c r="I30" s="1267">
        <v>8.6</v>
      </c>
      <c r="J30" s="1267">
        <v>1.4</v>
      </c>
      <c r="K30" s="1267">
        <v>0.4</v>
      </c>
      <c r="L30" s="1267">
        <v>1.8463099349599998</v>
      </c>
      <c r="M30" s="1267">
        <v>3.2</v>
      </c>
      <c r="N30" s="1268"/>
      <c r="AA30" s="1264"/>
      <c r="AB30" s="1264"/>
    </row>
    <row r="31" spans="1:28" ht="12" customHeight="1">
      <c r="A31" s="1269" t="s">
        <v>938</v>
      </c>
      <c r="B31" s="1270"/>
      <c r="C31" s="1271">
        <v>53.482999999999997</v>
      </c>
      <c r="D31" s="1271">
        <v>68.212999999999994</v>
      </c>
      <c r="E31" s="1271">
        <v>54.866999999999997</v>
      </c>
      <c r="F31" s="1271">
        <v>52.793999999999997</v>
      </c>
      <c r="G31" s="1271">
        <v>60.338999999999999</v>
      </c>
      <c r="H31" s="1271">
        <v>34.798999999999999</v>
      </c>
      <c r="I31" s="1271">
        <v>24.126999999999999</v>
      </c>
      <c r="J31" s="1271">
        <v>9.2189999999999994</v>
      </c>
      <c r="K31" s="1271">
        <v>9.8309999999999995</v>
      </c>
      <c r="L31" s="1271">
        <v>19.41</v>
      </c>
      <c r="M31" s="1271">
        <v>20.788</v>
      </c>
      <c r="N31" s="1268"/>
      <c r="AA31" s="1264"/>
      <c r="AB31" s="1264"/>
    </row>
    <row r="32" spans="1:28" ht="12" customHeight="1">
      <c r="A32" s="1272" t="s">
        <v>568</v>
      </c>
      <c r="B32" s="1273"/>
      <c r="C32" s="1274">
        <v>86.782999999999987</v>
      </c>
      <c r="D32" s="1274">
        <v>87.36699999999999</v>
      </c>
      <c r="E32" s="1274">
        <v>70.36699999999999</v>
      </c>
      <c r="F32" s="1274">
        <v>87.944999999999993</v>
      </c>
      <c r="G32" s="1274">
        <v>97.192999999999998</v>
      </c>
      <c r="H32" s="1274">
        <v>53.207999999999998</v>
      </c>
      <c r="I32" s="1274">
        <v>32.726999999999997</v>
      </c>
      <c r="J32" s="1274">
        <v>10.619</v>
      </c>
      <c r="K32" s="1274">
        <v>10.231</v>
      </c>
      <c r="L32" s="1274">
        <v>21.256309934960001</v>
      </c>
      <c r="M32" s="1274">
        <v>23.988</v>
      </c>
      <c r="N32" s="1275"/>
      <c r="Q32" s="1260"/>
      <c r="R32" s="1261"/>
      <c r="S32" s="1261"/>
      <c r="T32" s="1262"/>
      <c r="U32" s="1263"/>
      <c r="V32" s="1263"/>
      <c r="W32" s="1263"/>
      <c r="X32" s="1264"/>
      <c r="Y32" s="1264"/>
      <c r="Z32" s="1264"/>
      <c r="AA32" s="1264"/>
      <c r="AB32" s="1264"/>
    </row>
    <row r="33" spans="2:28">
      <c r="Q33" s="1260"/>
      <c r="R33" s="1261"/>
      <c r="S33" s="1261"/>
      <c r="T33" s="1262"/>
      <c r="U33" s="1263"/>
      <c r="V33" s="1263"/>
      <c r="W33" s="1263"/>
      <c r="X33" s="1264"/>
      <c r="Y33" s="1264"/>
      <c r="Z33" s="1264"/>
      <c r="AA33" s="1264"/>
      <c r="AB33" s="1264"/>
    </row>
    <row r="34" spans="2:28">
      <c r="B34" s="1276">
        <v>0</v>
      </c>
      <c r="C34" s="1276">
        <v>86.782999999999987</v>
      </c>
      <c r="D34" s="1276">
        <v>87.36699999999999</v>
      </c>
      <c r="E34" s="1276">
        <v>70.36699999999999</v>
      </c>
      <c r="F34" s="1276">
        <v>87.944999999999993</v>
      </c>
      <c r="G34" s="1276">
        <v>97.192999999999998</v>
      </c>
      <c r="H34" s="1276">
        <v>53.207999999999998</v>
      </c>
      <c r="I34" s="1276">
        <v>32.726999999999997</v>
      </c>
      <c r="J34" s="1276">
        <v>10.619</v>
      </c>
      <c r="K34" s="1276">
        <v>10.231</v>
      </c>
      <c r="L34" s="1276">
        <v>21.256309934960001</v>
      </c>
      <c r="M34" s="1276">
        <v>23.988</v>
      </c>
      <c r="N34" s="1276">
        <v>23.3</v>
      </c>
      <c r="Q34" s="1260"/>
      <c r="R34" s="1261"/>
      <c r="S34" s="1261"/>
      <c r="T34" s="1262"/>
      <c r="U34" s="1263"/>
      <c r="V34" s="1263"/>
      <c r="W34" s="1263"/>
      <c r="X34" s="1264"/>
      <c r="Y34" s="1264"/>
      <c r="Z34" s="1264"/>
      <c r="AA34" s="1264"/>
      <c r="AB34" s="1264"/>
    </row>
    <row r="35" spans="2:28">
      <c r="Q35" s="1260"/>
      <c r="R35" s="1261"/>
      <c r="S35" s="1261"/>
      <c r="T35" s="1261"/>
      <c r="U35" s="1277"/>
      <c r="V35" s="1277"/>
      <c r="W35" s="1277"/>
      <c r="X35" s="1264"/>
      <c r="Y35" s="1264"/>
      <c r="Z35" s="1264"/>
      <c r="AA35" s="1264"/>
      <c r="AB35" s="1264"/>
    </row>
    <row r="36" spans="2:28">
      <c r="Q36" s="1260"/>
      <c r="R36" s="1261"/>
      <c r="S36" s="1261"/>
      <c r="T36" s="1261"/>
      <c r="U36" s="1277"/>
      <c r="V36" s="1277"/>
      <c r="W36" s="1277"/>
      <c r="X36" s="1264"/>
      <c r="Y36" s="1264"/>
      <c r="Z36" s="1264"/>
      <c r="AA36" s="1264"/>
      <c r="AB36" s="1264"/>
    </row>
    <row r="37" spans="2:28">
      <c r="Q37" s="1260"/>
      <c r="R37" s="1261"/>
      <c r="S37" s="1261"/>
      <c r="T37" s="1261"/>
      <c r="U37" s="1277"/>
      <c r="V37" s="1277"/>
      <c r="W37" s="1277"/>
      <c r="X37" s="1264"/>
      <c r="Y37" s="1264"/>
      <c r="Z37" s="1264"/>
      <c r="AA37" s="1264"/>
      <c r="AB37" s="1264"/>
    </row>
    <row r="38" spans="2:28">
      <c r="Q38" s="1278"/>
      <c r="R38" s="1261"/>
      <c r="S38" s="1261"/>
      <c r="T38" s="1261"/>
      <c r="U38" s="1277"/>
      <c r="V38" s="1277"/>
      <c r="W38" s="1277"/>
      <c r="X38" s="1264"/>
      <c r="Y38" s="1264"/>
      <c r="Z38" s="1264"/>
      <c r="AA38" s="1264"/>
      <c r="AB38" s="1264"/>
    </row>
    <row r="39" spans="2:28">
      <c r="Q39" s="1264"/>
      <c r="R39" s="1264"/>
      <c r="S39" s="1264"/>
      <c r="T39" s="1264"/>
      <c r="U39" s="1264"/>
      <c r="V39" s="1264"/>
      <c r="W39" s="1264"/>
      <c r="X39" s="1264"/>
      <c r="Y39" s="1264"/>
      <c r="Z39" s="1264"/>
      <c r="AA39" s="1264"/>
      <c r="AB39" s="1264"/>
    </row>
    <row r="40" spans="2:28">
      <c r="Q40" s="1264"/>
      <c r="R40" s="1264"/>
      <c r="S40" s="1264"/>
      <c r="T40" s="1264"/>
      <c r="U40" s="1264"/>
      <c r="V40" s="1264"/>
      <c r="W40" s="1264"/>
      <c r="X40" s="1264"/>
      <c r="Y40" s="1264"/>
      <c r="Z40" s="1264"/>
      <c r="AA40" s="1264"/>
      <c r="AB40" s="1264"/>
    </row>
    <row r="55" spans="1:1">
      <c r="A55" s="1279" t="s">
        <v>957</v>
      </c>
    </row>
  </sheetData>
  <mergeCells count="59">
    <mergeCell ref="I19:J19"/>
    <mergeCell ref="G23:H23"/>
    <mergeCell ref="I23:J23"/>
    <mergeCell ref="A25:K25"/>
    <mergeCell ref="G20:H20"/>
    <mergeCell ref="I20:J20"/>
    <mergeCell ref="A21:A23"/>
    <mergeCell ref="B21:F21"/>
    <mergeCell ref="G21:H21"/>
    <mergeCell ref="I21:J21"/>
    <mergeCell ref="B22:F22"/>
    <mergeCell ref="G22:H22"/>
    <mergeCell ref="I22:J22"/>
    <mergeCell ref="B23:F23"/>
    <mergeCell ref="G12:H12"/>
    <mergeCell ref="I12:J12"/>
    <mergeCell ref="G15:H15"/>
    <mergeCell ref="I15:J15"/>
    <mergeCell ref="B16:F16"/>
    <mergeCell ref="G16:H16"/>
    <mergeCell ref="I16:J16"/>
    <mergeCell ref="A13:A19"/>
    <mergeCell ref="B13:F13"/>
    <mergeCell ref="G13:H13"/>
    <mergeCell ref="I13:J13"/>
    <mergeCell ref="B14:F14"/>
    <mergeCell ref="G14:H14"/>
    <mergeCell ref="I14:J14"/>
    <mergeCell ref="B15:F15"/>
    <mergeCell ref="B17:F17"/>
    <mergeCell ref="G17:H17"/>
    <mergeCell ref="I17:J17"/>
    <mergeCell ref="B18:F18"/>
    <mergeCell ref="G18:H18"/>
    <mergeCell ref="I18:J18"/>
    <mergeCell ref="B19:F19"/>
    <mergeCell ref="G19:H19"/>
    <mergeCell ref="B10:F10"/>
    <mergeCell ref="G10:H10"/>
    <mergeCell ref="I10:J10"/>
    <mergeCell ref="B11:F11"/>
    <mergeCell ref="G11:H11"/>
    <mergeCell ref="I11:J11"/>
    <mergeCell ref="A4:N4"/>
    <mergeCell ref="G5:H5"/>
    <mergeCell ref="I5:J5"/>
    <mergeCell ref="A6:A11"/>
    <mergeCell ref="B6:F6"/>
    <mergeCell ref="G6:H6"/>
    <mergeCell ref="I6:J6"/>
    <mergeCell ref="B7:F7"/>
    <mergeCell ref="G7:H7"/>
    <mergeCell ref="I7:J7"/>
    <mergeCell ref="B8:F8"/>
    <mergeCell ref="G8:H8"/>
    <mergeCell ref="I8:J8"/>
    <mergeCell ref="B9:F9"/>
    <mergeCell ref="G9:H9"/>
    <mergeCell ref="I9:J9"/>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1"/>
  <sheetViews>
    <sheetView showGridLines="0" zoomScale="140" zoomScaleNormal="140" zoomScaleSheetLayoutView="90" workbookViewId="0"/>
  </sheetViews>
  <sheetFormatPr baseColWidth="10" defaultColWidth="9.140625" defaultRowHeight="12.75"/>
  <cols>
    <col min="1" max="1" width="22.42578125" style="1259" customWidth="1"/>
    <col min="2" max="10" width="7.85546875" style="1259" customWidth="1"/>
    <col min="11" max="16384" width="9.140625" style="1259"/>
  </cols>
  <sheetData>
    <row r="1" spans="1:11" s="99" customFormat="1" ht="18.75" customHeight="1">
      <c r="A1" s="498"/>
      <c r="B1" s="499"/>
      <c r="C1" s="499"/>
      <c r="D1" s="499"/>
      <c r="E1" s="499"/>
      <c r="F1" s="499"/>
      <c r="G1" s="499"/>
      <c r="H1" s="499"/>
      <c r="I1" s="499"/>
      <c r="J1" s="499"/>
    </row>
    <row r="2" spans="1:11" s="100" customFormat="1" ht="18.75" customHeight="1">
      <c r="A2" s="140" t="s">
        <v>958</v>
      </c>
      <c r="B2" s="99"/>
      <c r="C2" s="99"/>
      <c r="D2" s="99"/>
      <c r="E2" s="99"/>
      <c r="F2" s="99"/>
      <c r="G2" s="99"/>
      <c r="H2" s="99"/>
      <c r="I2" s="99"/>
      <c r="J2" s="99"/>
    </row>
    <row r="3" spans="1:11" s="1281" customFormat="1" ht="11.25" customHeight="1">
      <c r="A3" s="100"/>
      <c r="B3" s="100"/>
      <c r="C3" s="100"/>
      <c r="D3" s="100"/>
      <c r="E3" s="100"/>
      <c r="F3" s="100"/>
      <c r="G3" s="100"/>
      <c r="H3" s="100"/>
      <c r="I3" s="100"/>
      <c r="J3" s="100"/>
      <c r="K3" s="1280"/>
    </row>
    <row r="4" spans="1:11" s="1285" customFormat="1" ht="12" customHeight="1">
      <c r="A4" s="1282" t="s">
        <v>959</v>
      </c>
      <c r="B4" s="1283"/>
      <c r="C4" s="1283"/>
      <c r="D4" s="1283"/>
      <c r="E4" s="1283"/>
      <c r="F4" s="1283"/>
      <c r="G4" s="1283"/>
      <c r="H4" s="1283"/>
      <c r="I4" s="1283"/>
      <c r="J4" s="1283"/>
      <c r="K4" s="1284"/>
    </row>
    <row r="5" spans="1:11" s="1285" customFormat="1" ht="9" customHeight="1">
      <c r="A5" s="1286"/>
      <c r="B5" s="1287" t="s">
        <v>960</v>
      </c>
      <c r="C5" s="1287"/>
      <c r="D5" s="1287"/>
      <c r="E5" s="1287"/>
      <c r="F5" s="1287"/>
      <c r="G5" s="1287"/>
      <c r="H5" s="1287"/>
      <c r="I5" s="1287"/>
      <c r="J5" s="1287"/>
    </row>
    <row r="6" spans="1:11" s="1285" customFormat="1" ht="9" customHeight="1">
      <c r="A6" s="1286"/>
      <c r="B6" s="1288" t="s">
        <v>961</v>
      </c>
      <c r="C6" s="1288" t="s">
        <v>962</v>
      </c>
      <c r="D6" s="1288"/>
      <c r="E6" s="1288" t="s">
        <v>963</v>
      </c>
      <c r="F6" s="1288" t="s">
        <v>963</v>
      </c>
      <c r="G6" s="1288"/>
      <c r="H6" s="1288"/>
      <c r="I6" s="1288"/>
      <c r="J6" s="1288"/>
    </row>
    <row r="7" spans="1:11" s="1285" customFormat="1" ht="9" customHeight="1">
      <c r="A7" s="1286"/>
      <c r="B7" s="1288" t="s">
        <v>964</v>
      </c>
      <c r="C7" s="1288" t="s">
        <v>965</v>
      </c>
      <c r="D7" s="1288"/>
      <c r="E7" s="1288" t="s">
        <v>966</v>
      </c>
      <c r="F7" s="1288" t="s">
        <v>967</v>
      </c>
      <c r="G7" s="1288"/>
      <c r="H7" s="1288"/>
      <c r="I7" s="1288" t="s">
        <v>968</v>
      </c>
      <c r="J7" s="1288"/>
    </row>
    <row r="8" spans="1:11" s="1285" customFormat="1" ht="9" customHeight="1">
      <c r="A8" s="1286"/>
      <c r="B8" s="1288" t="s">
        <v>969</v>
      </c>
      <c r="C8" s="1288" t="s">
        <v>969</v>
      </c>
      <c r="D8" s="1288"/>
      <c r="E8" s="1288" t="s">
        <v>970</v>
      </c>
      <c r="F8" s="1288" t="s">
        <v>971</v>
      </c>
      <c r="G8" s="1288"/>
      <c r="H8" s="1288" t="s">
        <v>972</v>
      </c>
      <c r="I8" s="1288" t="s">
        <v>973</v>
      </c>
      <c r="J8" s="1288"/>
    </row>
    <row r="9" spans="1:11" s="1289" customFormat="1" ht="9" customHeight="1">
      <c r="A9" s="1286"/>
      <c r="B9" s="1288" t="s">
        <v>974</v>
      </c>
      <c r="C9" s="1288" t="s">
        <v>974</v>
      </c>
      <c r="D9" s="1288" t="s">
        <v>975</v>
      </c>
      <c r="E9" s="1288" t="s">
        <v>976</v>
      </c>
      <c r="F9" s="1288" t="s">
        <v>977</v>
      </c>
      <c r="G9" s="1288" t="s">
        <v>978</v>
      </c>
      <c r="H9" s="1288" t="s">
        <v>979</v>
      </c>
      <c r="I9" s="1288" t="s">
        <v>980</v>
      </c>
      <c r="J9" s="1288"/>
    </row>
    <row r="10" spans="1:11" s="1281" customFormat="1" ht="11.1" customHeight="1">
      <c r="A10" s="1290" t="s">
        <v>281</v>
      </c>
      <c r="B10" s="1288" t="s">
        <v>981</v>
      </c>
      <c r="C10" s="1288" t="s">
        <v>981</v>
      </c>
      <c r="D10" s="1291" t="s">
        <v>982</v>
      </c>
      <c r="E10" s="1291" t="s">
        <v>983</v>
      </c>
      <c r="F10" s="1291" t="s">
        <v>984</v>
      </c>
      <c r="G10" s="1291" t="s">
        <v>985</v>
      </c>
      <c r="H10" s="1291" t="s">
        <v>986</v>
      </c>
      <c r="I10" s="1291" t="s">
        <v>987</v>
      </c>
      <c r="J10" s="1291" t="s">
        <v>988</v>
      </c>
    </row>
    <row r="11" spans="1:11" s="1281" customFormat="1" ht="12" customHeight="1">
      <c r="A11" s="1292" t="s">
        <v>989</v>
      </c>
      <c r="B11" s="1293"/>
      <c r="C11" s="1293"/>
      <c r="D11" s="1293"/>
      <c r="E11" s="1293"/>
      <c r="F11" s="1293"/>
      <c r="G11" s="1293"/>
      <c r="H11" s="1293"/>
      <c r="I11" s="1293">
        <v>3837.4432849999998</v>
      </c>
      <c r="J11" s="1293">
        <v>3837.4432849999998</v>
      </c>
    </row>
    <row r="12" spans="1:11" s="1281" customFormat="1" ht="12" customHeight="1">
      <c r="A12" s="1294" t="s">
        <v>990</v>
      </c>
      <c r="B12" s="1295">
        <v>10673.664000000001</v>
      </c>
      <c r="C12" s="1295"/>
      <c r="D12" s="1295">
        <v>1004.093</v>
      </c>
      <c r="E12" s="1295">
        <v>449.779</v>
      </c>
      <c r="F12" s="1295"/>
      <c r="G12" s="1295"/>
      <c r="H12" s="1295"/>
      <c r="I12" s="1295">
        <v>1939.078</v>
      </c>
      <c r="J12" s="1295">
        <v>14066.614000000001</v>
      </c>
    </row>
    <row r="13" spans="1:11" s="1281" customFormat="1" ht="12" customHeight="1">
      <c r="A13" s="1296" t="s">
        <v>991</v>
      </c>
      <c r="B13" s="1295"/>
      <c r="C13" s="1295"/>
      <c r="D13" s="1295"/>
      <c r="E13" s="1295"/>
      <c r="F13" s="1295"/>
      <c r="G13" s="1295"/>
      <c r="H13" s="1295"/>
      <c r="I13" s="1295"/>
      <c r="J13" s="1295">
        <v>0</v>
      </c>
    </row>
    <row r="14" spans="1:11" s="1298" customFormat="1" ht="12" customHeight="1">
      <c r="A14" s="1296" t="s">
        <v>992</v>
      </c>
      <c r="B14" s="1295"/>
      <c r="C14" s="1295"/>
      <c r="D14" s="1295"/>
      <c r="E14" s="1295"/>
      <c r="F14" s="1295"/>
      <c r="G14" s="1295">
        <v>436030.75199999998</v>
      </c>
      <c r="H14" s="1295">
        <v>1295.646</v>
      </c>
      <c r="I14" s="1295"/>
      <c r="J14" s="1297">
        <v>437326.39799999999</v>
      </c>
    </row>
    <row r="15" spans="1:11" s="1298" customFormat="1" ht="12" customHeight="1">
      <c r="A15" s="1299" t="s">
        <v>568</v>
      </c>
      <c r="B15" s="1300">
        <v>10673.664000000001</v>
      </c>
      <c r="C15" s="1300">
        <v>0</v>
      </c>
      <c r="D15" s="1300">
        <v>1004.093</v>
      </c>
      <c r="E15" s="1300">
        <v>449.779</v>
      </c>
      <c r="F15" s="1300">
        <v>0</v>
      </c>
      <c r="G15" s="1300">
        <v>436030.75199999998</v>
      </c>
      <c r="H15" s="1300">
        <v>1295.646</v>
      </c>
      <c r="I15" s="1300">
        <v>5776.5212849999998</v>
      </c>
      <c r="J15" s="1300">
        <v>455230.45528499997</v>
      </c>
    </row>
    <row r="16" spans="1:11" s="1281" customFormat="1" ht="10.5" customHeight="1">
      <c r="A16" s="1301"/>
      <c r="B16" s="1302"/>
      <c r="C16" s="1302"/>
      <c r="D16" s="1302"/>
      <c r="E16" s="1302"/>
      <c r="F16" s="1302"/>
      <c r="G16" s="1302"/>
      <c r="H16" s="1302"/>
      <c r="I16" s="1303"/>
      <c r="J16" s="1303"/>
      <c r="K16" s="1280"/>
    </row>
    <row r="17" spans="1:12" s="1285" customFormat="1" ht="9" customHeight="1">
      <c r="A17" s="1304" t="s">
        <v>993</v>
      </c>
      <c r="B17" s="1283"/>
      <c r="C17" s="1283"/>
      <c r="D17" s="1283"/>
      <c r="E17" s="1283"/>
      <c r="F17" s="1283"/>
      <c r="G17" s="1283"/>
      <c r="H17" s="1283"/>
      <c r="I17" s="1283"/>
      <c r="J17" s="1283"/>
      <c r="K17" s="1284"/>
    </row>
    <row r="18" spans="1:12" s="1281" customFormat="1" ht="11.1" customHeight="1">
      <c r="A18" s="1305"/>
      <c r="B18" s="762" t="s">
        <v>368</v>
      </c>
      <c r="C18" s="763" t="s">
        <v>369</v>
      </c>
      <c r="D18" s="763" t="s">
        <v>370</v>
      </c>
      <c r="E18" s="764" t="s">
        <v>371</v>
      </c>
      <c r="F18" s="764" t="s">
        <v>368</v>
      </c>
      <c r="G18" s="764" t="s">
        <v>369</v>
      </c>
      <c r="H18" s="764" t="s">
        <v>370</v>
      </c>
      <c r="I18" s="764" t="s">
        <v>371</v>
      </c>
      <c r="J18" s="764" t="s">
        <v>368</v>
      </c>
      <c r="K18" s="1306"/>
      <c r="L18" s="1307"/>
    </row>
    <row r="19" spans="1:12" s="1281" customFormat="1" ht="11.1" customHeight="1">
      <c r="A19" s="1290" t="s">
        <v>281</v>
      </c>
      <c r="B19" s="1308" t="s">
        <v>322</v>
      </c>
      <c r="C19" s="768" t="s">
        <v>322</v>
      </c>
      <c r="D19" s="768" t="s">
        <v>322</v>
      </c>
      <c r="E19" s="768" t="s">
        <v>322</v>
      </c>
      <c r="F19" s="768" t="s">
        <v>323</v>
      </c>
      <c r="G19" s="768" t="s">
        <v>323</v>
      </c>
      <c r="H19" s="768" t="s">
        <v>323</v>
      </c>
      <c r="I19" s="768" t="s">
        <v>323</v>
      </c>
      <c r="J19" s="768" t="s">
        <v>324</v>
      </c>
      <c r="K19" s="1306"/>
      <c r="L19" s="1307"/>
    </row>
    <row r="20" spans="1:12" s="1281" customFormat="1" ht="12" customHeight="1">
      <c r="A20" s="1292" t="s">
        <v>989</v>
      </c>
      <c r="B20" s="1309">
        <v>3837.4432849999998</v>
      </c>
      <c r="C20" s="1310">
        <v>3623.806</v>
      </c>
      <c r="D20" s="1311">
        <v>5389.8795170000003</v>
      </c>
      <c r="E20" s="1311">
        <v>4394.2870000000003</v>
      </c>
      <c r="F20" s="1311">
        <v>3560</v>
      </c>
      <c r="G20" s="1311">
        <v>3531.1770000000001</v>
      </c>
      <c r="H20" s="1311">
        <v>3010.9999999999955</v>
      </c>
      <c r="I20" s="1311">
        <v>2980.2429999999999</v>
      </c>
      <c r="J20" s="1311">
        <v>0</v>
      </c>
      <c r="K20" s="1283"/>
      <c r="L20" s="1307"/>
    </row>
    <row r="21" spans="1:12" s="1281" customFormat="1" ht="12" customHeight="1">
      <c r="A21" s="1294" t="s">
        <v>990</v>
      </c>
      <c r="B21" s="1312">
        <v>14066.614000000001</v>
      </c>
      <c r="C21" s="1313">
        <v>3368.0329999999999</v>
      </c>
      <c r="D21" s="1314">
        <v>19188.726000000002</v>
      </c>
      <c r="E21" s="1314">
        <v>19809.089000000004</v>
      </c>
      <c r="F21" s="1314">
        <v>25822</v>
      </c>
      <c r="G21" s="1314">
        <v>18324.834999999999</v>
      </c>
      <c r="H21" s="1314">
        <v>19802.483</v>
      </c>
      <c r="I21" s="1314">
        <v>10996.647000000001</v>
      </c>
      <c r="J21" s="1314">
        <v>16823.331000000002</v>
      </c>
      <c r="K21" s="1283"/>
      <c r="L21" s="1307"/>
    </row>
    <row r="22" spans="1:12" s="1281" customFormat="1" ht="12" customHeight="1">
      <c r="A22" s="1296" t="s">
        <v>991</v>
      </c>
      <c r="B22" s="1312">
        <v>0</v>
      </c>
      <c r="C22" s="1313">
        <v>2734.9</v>
      </c>
      <c r="D22" s="1314">
        <v>31289.153999999999</v>
      </c>
      <c r="E22" s="1314">
        <v>38476.11</v>
      </c>
      <c r="F22" s="1314">
        <v>55368</v>
      </c>
      <c r="G22" s="1314">
        <v>59176.373999999996</v>
      </c>
      <c r="H22" s="1314">
        <v>48235.51</v>
      </c>
      <c r="I22" s="1314">
        <v>60972.794999999998</v>
      </c>
      <c r="J22" s="1314">
        <v>56717.650999999998</v>
      </c>
      <c r="K22" s="1283"/>
      <c r="L22" s="1280"/>
    </row>
    <row r="23" spans="1:12" s="1298" customFormat="1" ht="12" customHeight="1">
      <c r="A23" s="1296" t="s">
        <v>992</v>
      </c>
      <c r="B23" s="1312">
        <v>437326.39799999999</v>
      </c>
      <c r="C23" s="1313">
        <v>455061.58210599999</v>
      </c>
      <c r="D23" s="1314">
        <v>461416.57107100001</v>
      </c>
      <c r="E23" s="1314">
        <v>448813.29239784495</v>
      </c>
      <c r="F23" s="1314">
        <v>467643.76343201299</v>
      </c>
      <c r="G23" s="1314">
        <v>394269.28401450004</v>
      </c>
      <c r="H23" s="1314">
        <v>440618.01083379198</v>
      </c>
      <c r="I23" s="1314">
        <v>453894.23500000004</v>
      </c>
      <c r="J23" s="1314">
        <v>448448.14400000003</v>
      </c>
      <c r="K23" s="1283"/>
      <c r="L23" s="1315"/>
    </row>
    <row r="24" spans="1:12" s="1298" customFormat="1" ht="12" customHeight="1">
      <c r="A24" s="1299" t="s">
        <v>568</v>
      </c>
      <c r="B24" s="1316">
        <v>455230.45528499997</v>
      </c>
      <c r="C24" s="1317">
        <v>464788.32110599999</v>
      </c>
      <c r="D24" s="1300">
        <v>517284.33058800001</v>
      </c>
      <c r="E24" s="1300">
        <v>511492.77839784499</v>
      </c>
      <c r="F24" s="1300">
        <v>552393.76343201299</v>
      </c>
      <c r="G24" s="1300">
        <v>475301.67001450004</v>
      </c>
      <c r="H24" s="1300">
        <v>511667.003833792</v>
      </c>
      <c r="I24" s="1300">
        <v>528843.92000000004</v>
      </c>
      <c r="J24" s="1300">
        <v>521989.12600000005</v>
      </c>
      <c r="K24" s="1303"/>
      <c r="L24" s="1315"/>
    </row>
    <row r="25" spans="1:12" s="1281" customFormat="1" ht="18.75" customHeight="1">
      <c r="A25" s="1301"/>
      <c r="B25" s="1302"/>
      <c r="C25" s="1302"/>
      <c r="D25" s="1303"/>
      <c r="E25" s="1303"/>
      <c r="F25" s="1303"/>
      <c r="G25" s="1303"/>
      <c r="H25" s="1303"/>
      <c r="I25" s="1303"/>
      <c r="J25" s="1303"/>
      <c r="K25" s="1280"/>
    </row>
    <row r="26" spans="1:12" s="100" customFormat="1" ht="18.75" customHeight="1">
      <c r="A26" s="140" t="s">
        <v>994</v>
      </c>
      <c r="B26" s="99"/>
      <c r="C26" s="99"/>
      <c r="D26" s="99"/>
      <c r="E26" s="99"/>
      <c r="F26" s="99"/>
      <c r="G26" s="99"/>
      <c r="H26" s="99"/>
      <c r="I26" s="99"/>
      <c r="J26" s="99"/>
    </row>
    <row r="27" spans="1:12" s="1281" customFormat="1" ht="11.25" customHeight="1">
      <c r="A27" s="100"/>
      <c r="B27" s="100"/>
      <c r="C27" s="100"/>
      <c r="D27" s="100"/>
      <c r="E27" s="100"/>
      <c r="F27" s="100"/>
      <c r="G27" s="100"/>
      <c r="H27" s="100"/>
      <c r="I27" s="100"/>
      <c r="J27" s="100"/>
      <c r="K27" s="1280"/>
    </row>
    <row r="28" spans="1:12" s="1285" customFormat="1" ht="9" customHeight="1">
      <c r="A28" s="1286"/>
      <c r="B28" s="1287" t="s">
        <v>960</v>
      </c>
      <c r="C28" s="1287"/>
      <c r="D28" s="1287"/>
      <c r="E28" s="1287"/>
      <c r="F28" s="1287"/>
      <c r="G28" s="1287"/>
      <c r="H28" s="1287"/>
      <c r="I28" s="1287"/>
      <c r="J28" s="1287"/>
    </row>
    <row r="29" spans="1:12" s="1285" customFormat="1" ht="9" customHeight="1">
      <c r="A29" s="1286"/>
      <c r="B29" s="1288" t="s">
        <v>961</v>
      </c>
      <c r="C29" s="1288" t="s">
        <v>962</v>
      </c>
      <c r="D29" s="1288"/>
      <c r="E29" s="1288" t="s">
        <v>963</v>
      </c>
      <c r="F29" s="1288" t="s">
        <v>963</v>
      </c>
      <c r="G29" s="1288"/>
      <c r="H29" s="1288"/>
      <c r="I29" s="1288"/>
      <c r="J29" s="1288"/>
    </row>
    <row r="30" spans="1:12" s="1285" customFormat="1" ht="9" customHeight="1">
      <c r="A30" s="1286"/>
      <c r="B30" s="1288" t="s">
        <v>964</v>
      </c>
      <c r="C30" s="1288" t="s">
        <v>965</v>
      </c>
      <c r="D30" s="1288"/>
      <c r="E30" s="1288" t="s">
        <v>966</v>
      </c>
      <c r="F30" s="1288" t="s">
        <v>967</v>
      </c>
      <c r="G30" s="1288"/>
      <c r="H30" s="1288"/>
      <c r="I30" s="1288" t="s">
        <v>968</v>
      </c>
      <c r="J30" s="1288"/>
    </row>
    <row r="31" spans="1:12" s="1285" customFormat="1" ht="9" customHeight="1">
      <c r="A31" s="1286"/>
      <c r="B31" s="1288" t="s">
        <v>969</v>
      </c>
      <c r="C31" s="1288" t="s">
        <v>969</v>
      </c>
      <c r="D31" s="1288"/>
      <c r="E31" s="1288" t="s">
        <v>970</v>
      </c>
      <c r="F31" s="1288" t="s">
        <v>971</v>
      </c>
      <c r="G31" s="1288"/>
      <c r="H31" s="1288" t="s">
        <v>972</v>
      </c>
      <c r="I31" s="1288" t="s">
        <v>973</v>
      </c>
      <c r="J31" s="1288"/>
    </row>
    <row r="32" spans="1:12" s="1289" customFormat="1" ht="9" customHeight="1">
      <c r="A32" s="1286"/>
      <c r="B32" s="1288" t="s">
        <v>974</v>
      </c>
      <c r="C32" s="1288" t="s">
        <v>974</v>
      </c>
      <c r="D32" s="1288" t="s">
        <v>975</v>
      </c>
      <c r="E32" s="1288" t="s">
        <v>976</v>
      </c>
      <c r="F32" s="1288" t="s">
        <v>977</v>
      </c>
      <c r="G32" s="1288" t="s">
        <v>978</v>
      </c>
      <c r="H32" s="1288" t="s">
        <v>979</v>
      </c>
      <c r="I32" s="1288" t="s">
        <v>980</v>
      </c>
      <c r="J32" s="1288"/>
    </row>
    <row r="33" spans="1:12" s="1281" customFormat="1" ht="11.1" customHeight="1">
      <c r="A33" s="1290" t="s">
        <v>281</v>
      </c>
      <c r="B33" s="1288" t="s">
        <v>981</v>
      </c>
      <c r="C33" s="1288" t="s">
        <v>981</v>
      </c>
      <c r="D33" s="1291" t="s">
        <v>982</v>
      </c>
      <c r="E33" s="1291" t="s">
        <v>983</v>
      </c>
      <c r="F33" s="1291" t="s">
        <v>984</v>
      </c>
      <c r="G33" s="1291" t="s">
        <v>985</v>
      </c>
      <c r="H33" s="1291" t="s">
        <v>986</v>
      </c>
      <c r="I33" s="1291" t="s">
        <v>987</v>
      </c>
      <c r="J33" s="1291" t="s">
        <v>988</v>
      </c>
    </row>
    <row r="34" spans="1:12" s="1281" customFormat="1" ht="12" customHeight="1">
      <c r="A34" s="1318" t="s">
        <v>995</v>
      </c>
      <c r="B34" s="1311">
        <v>107606.822</v>
      </c>
      <c r="C34" s="1311">
        <v>19172.609</v>
      </c>
      <c r="D34" s="1311">
        <v>79378.97</v>
      </c>
      <c r="E34" s="1311">
        <v>5200.13</v>
      </c>
      <c r="F34" s="1311">
        <v>1957.46</v>
      </c>
      <c r="G34" s="1311"/>
      <c r="H34" s="1311"/>
      <c r="I34" s="1311">
        <v>11474.473</v>
      </c>
      <c r="J34" s="1293">
        <v>224790.46400000001</v>
      </c>
    </row>
    <row r="35" spans="1:12" s="1281" customFormat="1" ht="12" customHeight="1">
      <c r="A35" s="1296" t="s">
        <v>996</v>
      </c>
      <c r="B35" s="1314"/>
      <c r="C35" s="1314"/>
      <c r="D35" s="1314"/>
      <c r="E35" s="1314"/>
      <c r="F35" s="1314"/>
      <c r="G35" s="1314">
        <v>7886.6455779999997</v>
      </c>
      <c r="H35" s="1314">
        <v>868.73121900000001</v>
      </c>
      <c r="I35" s="1314"/>
      <c r="J35" s="1295">
        <v>8755.376796999999</v>
      </c>
    </row>
    <row r="36" spans="1:12" s="1281" customFormat="1" ht="12" customHeight="1">
      <c r="A36" s="1294" t="s">
        <v>997</v>
      </c>
      <c r="B36" s="1314"/>
      <c r="C36" s="1314"/>
      <c r="D36" s="1314"/>
      <c r="E36" s="1314"/>
      <c r="F36" s="1314"/>
      <c r="G36" s="1313">
        <v>165937.24800000002</v>
      </c>
      <c r="H36" s="1313">
        <v>24749.353999999999</v>
      </c>
      <c r="I36" s="1314"/>
      <c r="J36" s="1295">
        <v>190686.60200000001</v>
      </c>
    </row>
    <row r="37" spans="1:12" s="1298" customFormat="1" ht="12" customHeight="1">
      <c r="A37" s="1319" t="s">
        <v>998</v>
      </c>
      <c r="B37" s="1320"/>
      <c r="C37" s="1320"/>
      <c r="D37" s="1320"/>
      <c r="E37" s="1320"/>
      <c r="F37" s="1320"/>
      <c r="G37" s="1321"/>
      <c r="H37" s="1321">
        <v>15000</v>
      </c>
      <c r="I37" s="1320"/>
      <c r="J37" s="1297">
        <v>15000</v>
      </c>
    </row>
    <row r="38" spans="1:12" s="1322" customFormat="1" ht="12" customHeight="1">
      <c r="A38" s="1299" t="s">
        <v>568</v>
      </c>
      <c r="B38" s="1300">
        <v>107606.822</v>
      </c>
      <c r="C38" s="1300">
        <v>19172.609</v>
      </c>
      <c r="D38" s="1300">
        <v>79378.97</v>
      </c>
      <c r="E38" s="1300">
        <v>5200.13</v>
      </c>
      <c r="F38" s="1300">
        <v>1957.46</v>
      </c>
      <c r="G38" s="1300">
        <v>173823.89357800002</v>
      </c>
      <c r="H38" s="1300">
        <v>40618.085219000001</v>
      </c>
      <c r="I38" s="1300">
        <v>11474.473</v>
      </c>
      <c r="J38" s="1300">
        <v>439232.44279700005</v>
      </c>
    </row>
    <row r="39" spans="1:12" s="1281" customFormat="1" ht="10.5" customHeight="1">
      <c r="A39" s="1301"/>
      <c r="B39" s="1302"/>
      <c r="C39" s="1302"/>
      <c r="D39" s="1302"/>
      <c r="E39" s="1302"/>
      <c r="F39" s="1302"/>
      <c r="G39" s="1302"/>
      <c r="H39" s="1302"/>
      <c r="I39" s="1302"/>
      <c r="J39" s="1302"/>
      <c r="K39" s="1280"/>
    </row>
    <row r="40" spans="1:12" s="1285" customFormat="1" ht="9" customHeight="1">
      <c r="A40" s="1323" t="s">
        <v>993</v>
      </c>
      <c r="B40" s="1283"/>
      <c r="C40" s="1283"/>
      <c r="D40" s="1283"/>
      <c r="E40" s="1283"/>
      <c r="F40" s="1283"/>
      <c r="G40" s="1283"/>
      <c r="H40" s="1283"/>
      <c r="I40" s="1283"/>
      <c r="J40" s="1283"/>
      <c r="K40" s="1284"/>
    </row>
    <row r="41" spans="1:12" s="1281" customFormat="1" ht="11.1" customHeight="1">
      <c r="A41" s="1305"/>
      <c r="B41" s="762" t="s">
        <v>368</v>
      </c>
      <c r="C41" s="763" t="s">
        <v>369</v>
      </c>
      <c r="D41" s="763" t="s">
        <v>370</v>
      </c>
      <c r="E41" s="764" t="s">
        <v>371</v>
      </c>
      <c r="F41" s="764" t="s">
        <v>368</v>
      </c>
      <c r="G41" s="764" t="s">
        <v>369</v>
      </c>
      <c r="H41" s="764" t="s">
        <v>370</v>
      </c>
      <c r="I41" s="764" t="s">
        <v>371</v>
      </c>
      <c r="J41" s="764" t="s">
        <v>368</v>
      </c>
      <c r="K41" s="1306"/>
      <c r="L41" s="1307"/>
    </row>
    <row r="42" spans="1:12" s="1281" customFormat="1" ht="11.1" customHeight="1">
      <c r="A42" s="1290" t="s">
        <v>281</v>
      </c>
      <c r="B42" s="767" t="s">
        <v>322</v>
      </c>
      <c r="C42" s="768" t="s">
        <v>322</v>
      </c>
      <c r="D42" s="768" t="s">
        <v>322</v>
      </c>
      <c r="E42" s="768" t="s">
        <v>322</v>
      </c>
      <c r="F42" s="768" t="s">
        <v>323</v>
      </c>
      <c r="G42" s="768" t="s">
        <v>323</v>
      </c>
      <c r="H42" s="768" t="s">
        <v>323</v>
      </c>
      <c r="I42" s="768" t="s">
        <v>323</v>
      </c>
      <c r="J42" s="768" t="s">
        <v>324</v>
      </c>
      <c r="K42" s="1306"/>
      <c r="L42" s="1307"/>
    </row>
    <row r="43" spans="1:12" s="1281" customFormat="1" ht="12" customHeight="1">
      <c r="A43" s="1318" t="s">
        <v>999</v>
      </c>
      <c r="B43" s="1309">
        <v>224790.46400000001</v>
      </c>
      <c r="C43" s="1310">
        <v>219408.32800000004</v>
      </c>
      <c r="D43" s="1311">
        <v>227478.76409500002</v>
      </c>
      <c r="E43" s="1311">
        <v>292932.18999999994</v>
      </c>
      <c r="F43" s="1311">
        <v>404064</v>
      </c>
      <c r="G43" s="1311">
        <v>352996.60499999998</v>
      </c>
      <c r="H43" s="1311">
        <v>360909.57499999995</v>
      </c>
      <c r="I43" s="1311">
        <v>349624.06099999999</v>
      </c>
      <c r="J43" s="1311">
        <v>474842.4439999999</v>
      </c>
      <c r="K43" s="1283"/>
      <c r="L43" s="1307"/>
    </row>
    <row r="44" spans="1:12" s="1281" customFormat="1" ht="12" customHeight="1">
      <c r="A44" s="1296" t="s">
        <v>996</v>
      </c>
      <c r="B44" s="1312">
        <v>8755.376796999999</v>
      </c>
      <c r="C44" s="1313">
        <v>3855.7550000000001</v>
      </c>
      <c r="D44" s="1314">
        <v>3991.0679999999998</v>
      </c>
      <c r="E44" s="1314">
        <v>5611.1812372000004</v>
      </c>
      <c r="F44" s="1314">
        <v>8461.7980000000007</v>
      </c>
      <c r="G44" s="1314">
        <v>33429.570985500002</v>
      </c>
      <c r="H44" s="1314">
        <v>32725.407999999999</v>
      </c>
      <c r="I44" s="1314">
        <v>34659.074999999997</v>
      </c>
      <c r="J44" s="1314">
        <v>27508</v>
      </c>
      <c r="K44" s="1283"/>
      <c r="L44" s="1307"/>
    </row>
    <row r="45" spans="1:12" s="1281" customFormat="1" ht="12" customHeight="1">
      <c r="A45" s="1294" t="s">
        <v>1000</v>
      </c>
      <c r="B45" s="1312">
        <v>190686.60200000001</v>
      </c>
      <c r="C45" s="1313">
        <v>190415.38415187999</v>
      </c>
      <c r="D45" s="1314">
        <v>193082.94664682198</v>
      </c>
      <c r="E45" s="1314">
        <v>193774.91180881957</v>
      </c>
      <c r="F45" s="1314">
        <v>193329.08327736406</v>
      </c>
      <c r="G45" s="1314">
        <v>278470.14743950003</v>
      </c>
      <c r="H45" s="1314">
        <v>187746.92716620798</v>
      </c>
      <c r="I45" s="1314">
        <v>164843.69799999997</v>
      </c>
      <c r="J45" s="1314">
        <v>173150.185</v>
      </c>
      <c r="K45" s="1283"/>
      <c r="L45" s="1307"/>
    </row>
    <row r="46" spans="1:12" s="1298" customFormat="1" ht="12" customHeight="1">
      <c r="A46" s="1319" t="s">
        <v>1001</v>
      </c>
      <c r="B46" s="1312">
        <v>15000</v>
      </c>
      <c r="C46" s="1313">
        <v>15000</v>
      </c>
      <c r="D46" s="1314">
        <v>15000</v>
      </c>
      <c r="E46" s="1314">
        <v>15000</v>
      </c>
      <c r="F46" s="1314">
        <v>15000</v>
      </c>
      <c r="G46" s="1314">
        <v>15000</v>
      </c>
      <c r="H46" s="1314">
        <v>15000</v>
      </c>
      <c r="I46" s="1314">
        <v>15000</v>
      </c>
      <c r="J46" s="1314">
        <v>15000</v>
      </c>
      <c r="K46" s="1283"/>
      <c r="L46" s="1315"/>
    </row>
    <row r="47" spans="1:12" s="1298" customFormat="1" ht="12" customHeight="1">
      <c r="A47" s="1299" t="s">
        <v>568</v>
      </c>
      <c r="B47" s="1316">
        <v>439232.44279700005</v>
      </c>
      <c r="C47" s="1317">
        <v>428679.46715188003</v>
      </c>
      <c r="D47" s="1300">
        <v>439552.778741822</v>
      </c>
      <c r="E47" s="1300">
        <v>507318.2830460195</v>
      </c>
      <c r="F47" s="1300">
        <v>620854.8812773641</v>
      </c>
      <c r="G47" s="1300">
        <v>679896.32342500007</v>
      </c>
      <c r="H47" s="1300">
        <v>596381.91016620793</v>
      </c>
      <c r="I47" s="1300">
        <v>564126.83400000003</v>
      </c>
      <c r="J47" s="1300">
        <v>690500.62899999996</v>
      </c>
      <c r="K47" s="1303"/>
      <c r="L47" s="1315"/>
    </row>
    <row r="48" spans="1:12" s="1322" customFormat="1" ht="7.5" customHeight="1">
      <c r="K48" s="1324"/>
    </row>
    <row r="49" spans="1:12" s="1322" customFormat="1" ht="12" customHeight="1">
      <c r="A49" s="1325" t="s">
        <v>1002</v>
      </c>
      <c r="B49" s="747"/>
      <c r="C49" s="747"/>
      <c r="D49" s="747"/>
      <c r="E49" s="747"/>
      <c r="F49" s="747"/>
      <c r="G49" s="747"/>
      <c r="H49" s="747"/>
      <c r="I49" s="747"/>
      <c r="J49" s="747"/>
    </row>
    <row r="50" spans="1:12" s="1322" customFormat="1" ht="12" customHeight="1">
      <c r="A50" s="556" t="s">
        <v>1003</v>
      </c>
      <c r="B50" s="747"/>
      <c r="C50" s="747"/>
      <c r="D50" s="747"/>
      <c r="E50" s="747"/>
      <c r="F50" s="747"/>
      <c r="G50" s="747"/>
      <c r="H50" s="747"/>
      <c r="I50" s="747"/>
      <c r="J50" s="747"/>
    </row>
    <row r="51" spans="1:12" s="97" customFormat="1" ht="12" customHeight="1">
      <c r="A51" s="556" t="s">
        <v>1004</v>
      </c>
      <c r="B51" s="747"/>
      <c r="C51" s="747"/>
      <c r="D51" s="747"/>
      <c r="E51" s="747"/>
      <c r="F51" s="747"/>
      <c r="G51" s="747"/>
      <c r="H51" s="747"/>
      <c r="I51" s="747"/>
      <c r="J51" s="747"/>
    </row>
    <row r="52" spans="1:12" s="99" customFormat="1" ht="18.75" customHeight="1">
      <c r="A52" s="498"/>
      <c r="B52" s="499"/>
      <c r="C52" s="499"/>
      <c r="D52" s="499"/>
      <c r="E52" s="499"/>
      <c r="F52" s="499"/>
      <c r="G52" s="499"/>
      <c r="H52" s="499"/>
      <c r="I52" s="499"/>
      <c r="J52" s="499"/>
    </row>
    <row r="53" spans="1:12" s="100" customFormat="1" ht="18.75" customHeight="1">
      <c r="A53" s="140" t="s">
        <v>1005</v>
      </c>
      <c r="B53" s="99"/>
      <c r="C53" s="99"/>
      <c r="D53" s="99"/>
      <c r="E53" s="99"/>
      <c r="F53" s="99"/>
      <c r="G53" s="99"/>
      <c r="H53" s="99"/>
      <c r="I53" s="99"/>
      <c r="J53" s="99"/>
    </row>
    <row r="54" spans="1:12" s="155" customFormat="1" ht="11.25" customHeight="1">
      <c r="A54" s="100"/>
      <c r="B54" s="100"/>
      <c r="C54" s="100"/>
      <c r="D54" s="100"/>
      <c r="E54" s="100"/>
      <c r="F54" s="100"/>
      <c r="G54" s="100"/>
      <c r="H54" s="100"/>
      <c r="I54" s="100"/>
      <c r="J54" s="100"/>
      <c r="K54" s="100"/>
    </row>
    <row r="55" spans="1:12" s="683" customFormat="1" ht="12" customHeight="1">
      <c r="A55" s="501" t="s">
        <v>281</v>
      </c>
      <c r="B55" s="563"/>
      <c r="C55" s="563"/>
      <c r="D55" s="563"/>
      <c r="E55" s="563"/>
      <c r="F55" s="1256" t="s">
        <v>1006</v>
      </c>
      <c r="G55" s="1256" t="s">
        <v>1007</v>
      </c>
      <c r="H55" s="1256" t="s">
        <v>1008</v>
      </c>
      <c r="I55" s="1256" t="s">
        <v>1009</v>
      </c>
      <c r="J55" s="1326" t="s">
        <v>1010</v>
      </c>
      <c r="K55" s="682"/>
    </row>
    <row r="56" spans="1:12" s="683" customFormat="1" ht="12" customHeight="1">
      <c r="A56" s="2574" t="s">
        <v>373</v>
      </c>
      <c r="B56" s="2574"/>
      <c r="C56" s="2574"/>
      <c r="D56" s="2574"/>
      <c r="E56" s="2575"/>
      <c r="F56" s="890">
        <v>15822.675999999999</v>
      </c>
      <c r="G56" s="890">
        <v>141694.89360000001</v>
      </c>
      <c r="H56" s="890">
        <v>236.53299999999999</v>
      </c>
      <c r="I56" s="890">
        <v>43421.608999999997</v>
      </c>
      <c r="J56" s="890">
        <v>201175.71160000001</v>
      </c>
      <c r="K56" s="682"/>
    </row>
    <row r="57" spans="1:12" s="683" customFormat="1" ht="12" customHeight="1">
      <c r="A57" s="2576" t="s">
        <v>1011</v>
      </c>
      <c r="B57" s="2576"/>
      <c r="C57" s="2576"/>
      <c r="D57" s="2576"/>
      <c r="E57" s="2577"/>
      <c r="F57" s="624">
        <v>36937.355000000003</v>
      </c>
      <c r="G57" s="624">
        <v>19867.725150000002</v>
      </c>
      <c r="H57" s="624">
        <v>111854.81</v>
      </c>
      <c r="I57" s="624">
        <v>22484.983</v>
      </c>
      <c r="J57" s="894">
        <v>191144.87315</v>
      </c>
      <c r="K57" s="682"/>
    </row>
    <row r="58" spans="1:12" s="1328" customFormat="1" ht="12" customHeight="1">
      <c r="A58" s="2578" t="s">
        <v>1012</v>
      </c>
      <c r="B58" s="2578"/>
      <c r="C58" s="2578"/>
      <c r="D58" s="2578"/>
      <c r="E58" s="2579"/>
      <c r="F58" s="624">
        <v>66031</v>
      </c>
      <c r="G58" s="894">
        <v>16459</v>
      </c>
      <c r="H58" s="894">
        <v>29410</v>
      </c>
      <c r="I58" s="894">
        <v>3265</v>
      </c>
      <c r="J58" s="894">
        <v>115165</v>
      </c>
      <c r="K58" s="482"/>
      <c r="L58" s="1327"/>
    </row>
    <row r="59" spans="1:12" s="683" customFormat="1" ht="12" customHeight="1">
      <c r="A59" s="2580" t="s">
        <v>1013</v>
      </c>
      <c r="B59" s="2580"/>
      <c r="C59" s="2580"/>
      <c r="D59" s="2580"/>
      <c r="E59" s="2581"/>
      <c r="F59" s="624">
        <v>1314.5</v>
      </c>
      <c r="G59" s="894">
        <v>880.1</v>
      </c>
      <c r="H59" s="894">
        <v>7832.0739999999996</v>
      </c>
      <c r="I59" s="894">
        <v>1398.4</v>
      </c>
      <c r="J59" s="894">
        <v>11425.073999999999</v>
      </c>
      <c r="L59" s="1329"/>
    </row>
    <row r="60" spans="1:12" s="683" customFormat="1" ht="12" customHeight="1">
      <c r="A60" s="2582" t="s">
        <v>938</v>
      </c>
      <c r="B60" s="2582"/>
      <c r="C60" s="2582"/>
      <c r="D60" s="2582"/>
      <c r="E60" s="2583"/>
      <c r="F60" s="624"/>
      <c r="G60" s="894"/>
      <c r="H60" s="894"/>
      <c r="I60" s="894"/>
      <c r="J60" s="894">
        <v>0</v>
      </c>
    </row>
    <row r="61" spans="1:12" s="683" customFormat="1" ht="12" customHeight="1">
      <c r="A61" s="2572" t="s">
        <v>1014</v>
      </c>
      <c r="B61" s="2572"/>
      <c r="C61" s="2572"/>
      <c r="D61" s="2572"/>
      <c r="E61" s="2573"/>
      <c r="F61" s="624">
        <v>39645.764999999999</v>
      </c>
      <c r="G61" s="894">
        <v>7957.9579999999996</v>
      </c>
      <c r="H61" s="894">
        <v>17215.547999999999</v>
      </c>
      <c r="I61" s="894">
        <v>13807</v>
      </c>
      <c r="J61" s="894">
        <v>78626.270999999993</v>
      </c>
    </row>
    <row r="62" spans="1:12" s="683" customFormat="1" ht="12" customHeight="1">
      <c r="A62" s="2582" t="s">
        <v>1015</v>
      </c>
      <c r="B62" s="2582"/>
      <c r="C62" s="2582"/>
      <c r="D62" s="2582"/>
      <c r="E62" s="2583"/>
      <c r="F62" s="624">
        <v>8755.3760000000002</v>
      </c>
      <c r="G62" s="894"/>
      <c r="H62" s="894"/>
      <c r="I62" s="894"/>
      <c r="J62" s="894">
        <v>8755.3760000000002</v>
      </c>
    </row>
    <row r="63" spans="1:12" s="683" customFormat="1" ht="12" customHeight="1">
      <c r="A63" s="2584" t="s">
        <v>1016</v>
      </c>
      <c r="B63" s="2584"/>
      <c r="C63" s="2584"/>
      <c r="D63" s="2584"/>
      <c r="E63" s="2585"/>
      <c r="F63" s="624">
        <v>541.99699999999996</v>
      </c>
      <c r="G63" s="894">
        <v>11.313000000000001</v>
      </c>
      <c r="H63" s="894">
        <v>26.437000000000001</v>
      </c>
      <c r="I63" s="894">
        <v>278.49799999999999</v>
      </c>
      <c r="J63" s="894">
        <v>858.24499999999989</v>
      </c>
    </row>
    <row r="64" spans="1:12" s="690" customFormat="1" ht="12" customHeight="1">
      <c r="A64" s="2586" t="s">
        <v>1017</v>
      </c>
      <c r="B64" s="2586"/>
      <c r="C64" s="2586"/>
      <c r="D64" s="2586"/>
      <c r="E64" s="2587"/>
      <c r="F64" s="624">
        <v>5384.9049999999997</v>
      </c>
      <c r="G64" s="894">
        <v>9026.9830000000002</v>
      </c>
      <c r="H64" s="894">
        <v>2713.8780000000002</v>
      </c>
      <c r="I64" s="894">
        <v>1590.751</v>
      </c>
      <c r="J64" s="898">
        <v>18716.517</v>
      </c>
    </row>
    <row r="65" spans="1:17" s="1331" customFormat="1" ht="12" customHeight="1">
      <c r="A65" s="2588" t="s">
        <v>568</v>
      </c>
      <c r="B65" s="2588"/>
      <c r="C65" s="2588"/>
      <c r="D65" s="2588"/>
      <c r="E65" s="2589"/>
      <c r="F65" s="1330">
        <v>174433.57399999999</v>
      </c>
      <c r="G65" s="1330">
        <v>195897.97275000004</v>
      </c>
      <c r="H65" s="1330">
        <v>169289.28</v>
      </c>
      <c r="I65" s="1330">
        <v>86246.241000000009</v>
      </c>
      <c r="J65" s="1330">
        <v>625867.06775000005</v>
      </c>
    </row>
    <row r="66" spans="1:17" s="1281" customFormat="1" ht="10.5" customHeight="1">
      <c r="A66" s="1301"/>
      <c r="B66" s="1302"/>
      <c r="C66" s="1302"/>
      <c r="D66" s="1302"/>
      <c r="E66" s="1302"/>
      <c r="F66" s="1302"/>
      <c r="G66" s="1303"/>
      <c r="H66" s="1303"/>
      <c r="I66" s="1303"/>
      <c r="J66" s="1303"/>
      <c r="K66" s="1280"/>
    </row>
    <row r="67" spans="1:17" s="1285" customFormat="1" ht="9" customHeight="1">
      <c r="A67" s="1323" t="s">
        <v>993</v>
      </c>
      <c r="B67" s="1283"/>
      <c r="C67" s="1283"/>
      <c r="D67" s="1283"/>
      <c r="E67" s="1283"/>
      <c r="F67" s="1283"/>
      <c r="G67" s="1283"/>
      <c r="H67" s="1283"/>
      <c r="I67" s="1283"/>
      <c r="J67" s="1283"/>
      <c r="K67" s="1284"/>
    </row>
    <row r="68" spans="1:17" s="1281" customFormat="1" ht="11.1" customHeight="1">
      <c r="A68" s="1332"/>
      <c r="B68" s="762" t="s">
        <v>368</v>
      </c>
      <c r="C68" s="763" t="s">
        <v>369</v>
      </c>
      <c r="D68" s="763" t="s">
        <v>370</v>
      </c>
      <c r="E68" s="763" t="s">
        <v>371</v>
      </c>
      <c r="F68" s="763" t="s">
        <v>368</v>
      </c>
      <c r="G68" s="763" t="s">
        <v>369</v>
      </c>
      <c r="H68" s="763" t="s">
        <v>370</v>
      </c>
      <c r="I68" s="763" t="s">
        <v>371</v>
      </c>
      <c r="J68" s="1332"/>
      <c r="K68" s="1306"/>
      <c r="L68" s="1306"/>
      <c r="M68" s="1306"/>
      <c r="N68" s="1306"/>
      <c r="O68" s="1306"/>
      <c r="P68" s="1306"/>
      <c r="Q68" s="1307"/>
    </row>
    <row r="69" spans="1:17" s="1281" customFormat="1" ht="11.1" customHeight="1">
      <c r="A69" s="1333" t="s">
        <v>281</v>
      </c>
      <c r="B69" s="767" t="s">
        <v>322</v>
      </c>
      <c r="C69" s="1334" t="s">
        <v>322</v>
      </c>
      <c r="D69" s="768" t="s">
        <v>322</v>
      </c>
      <c r="E69" s="768" t="s">
        <v>322</v>
      </c>
      <c r="F69" s="768" t="s">
        <v>323</v>
      </c>
      <c r="G69" s="768" t="s">
        <v>323</v>
      </c>
      <c r="H69" s="768" t="s">
        <v>323</v>
      </c>
      <c r="I69" s="768" t="s">
        <v>323</v>
      </c>
      <c r="J69" s="1332"/>
      <c r="K69" s="1306"/>
      <c r="L69" s="1306"/>
      <c r="M69" s="1306"/>
      <c r="N69" s="1306"/>
      <c r="O69" s="1306"/>
      <c r="P69" s="1306"/>
      <c r="Q69" s="1307"/>
    </row>
    <row r="70" spans="1:17" s="1281" customFormat="1" ht="12" customHeight="1">
      <c r="A70" s="1335" t="s">
        <v>373</v>
      </c>
      <c r="B70" s="1309">
        <v>201175.71160000001</v>
      </c>
      <c r="C70" s="1310">
        <v>171376.19999999998</v>
      </c>
      <c r="D70" s="1310">
        <v>145904.99832608018</v>
      </c>
      <c r="E70" s="1310">
        <v>163493.5325</v>
      </c>
      <c r="F70" s="1311">
        <v>19317.199000000001</v>
      </c>
      <c r="G70" s="1310">
        <v>182881.74285000001</v>
      </c>
      <c r="H70" s="1310">
        <v>187264.231</v>
      </c>
      <c r="I70" s="1310">
        <v>304557.43199999997</v>
      </c>
      <c r="J70" s="1336"/>
      <c r="K70" s="1283"/>
      <c r="L70" s="1283"/>
      <c r="M70" s="1283"/>
      <c r="N70" s="1283"/>
      <c r="O70" s="1283"/>
      <c r="P70" s="1283"/>
      <c r="Q70" s="1307"/>
    </row>
    <row r="71" spans="1:17" s="1281" customFormat="1" ht="12" customHeight="1">
      <c r="A71" s="1337" t="s">
        <v>1011</v>
      </c>
      <c r="B71" s="1312">
        <v>191144.87315</v>
      </c>
      <c r="C71" s="1313">
        <v>187796.25030000001</v>
      </c>
      <c r="D71" s="1313">
        <v>191782.45900000003</v>
      </c>
      <c r="E71" s="1313">
        <v>173531.09</v>
      </c>
      <c r="F71" s="1314">
        <v>212763.31</v>
      </c>
      <c r="G71" s="1313">
        <v>192163.05100000004</v>
      </c>
      <c r="H71" s="1313">
        <v>191522.63868</v>
      </c>
      <c r="I71" s="1313">
        <v>115463.932</v>
      </c>
      <c r="J71" s="1336"/>
      <c r="K71" s="1283"/>
      <c r="L71" s="1283"/>
      <c r="M71" s="1283"/>
      <c r="N71" s="1283"/>
      <c r="O71" s="1283"/>
      <c r="P71" s="1283"/>
      <c r="Q71" s="1307"/>
    </row>
    <row r="72" spans="1:17" s="1281" customFormat="1" ht="30" customHeight="1">
      <c r="A72" s="1338" t="s">
        <v>1012</v>
      </c>
      <c r="B72" s="1312">
        <v>115165</v>
      </c>
      <c r="C72" s="1313">
        <v>108498.889</v>
      </c>
      <c r="D72" s="1313">
        <v>110796.2</v>
      </c>
      <c r="E72" s="1313">
        <v>100454.83820980998</v>
      </c>
      <c r="F72" s="1314">
        <v>90074.2</v>
      </c>
      <c r="G72" s="1313">
        <v>96449.038927709989</v>
      </c>
      <c r="H72" s="1313">
        <v>81965.810000000012</v>
      </c>
      <c r="I72" s="1313">
        <v>89792.225999999995</v>
      </c>
      <c r="J72" s="1339"/>
      <c r="K72" s="1283"/>
      <c r="L72" s="1283"/>
      <c r="M72" s="1283"/>
      <c r="N72" s="1283"/>
      <c r="O72" s="1283"/>
      <c r="P72" s="1283"/>
      <c r="Q72" s="1307"/>
    </row>
    <row r="73" spans="1:17" s="1281" customFormat="1" ht="19.5" customHeight="1">
      <c r="A73" s="1338" t="s">
        <v>1013</v>
      </c>
      <c r="B73" s="1312">
        <v>11425.073999999999</v>
      </c>
      <c r="C73" s="1313">
        <v>10828.848000000002</v>
      </c>
      <c r="D73" s="1313">
        <v>10803.6</v>
      </c>
      <c r="E73" s="1313">
        <v>12167.93852824</v>
      </c>
      <c r="F73" s="1314">
        <v>10779.2</v>
      </c>
      <c r="G73" s="1313">
        <v>6829.7410835699993</v>
      </c>
      <c r="H73" s="1313">
        <v>9957.1909999999989</v>
      </c>
      <c r="I73" s="1313">
        <v>4901.713999999999</v>
      </c>
      <c r="J73" s="1339"/>
      <c r="K73" s="1283"/>
      <c r="L73" s="1283"/>
      <c r="M73" s="1283"/>
      <c r="N73" s="1283"/>
      <c r="O73" s="1283"/>
      <c r="P73" s="1283"/>
      <c r="Q73" s="1307"/>
    </row>
    <row r="74" spans="1:17" s="1281" customFormat="1" ht="12" customHeight="1">
      <c r="A74" s="1340" t="s">
        <v>938</v>
      </c>
      <c r="B74" s="1312">
        <v>0</v>
      </c>
      <c r="C74" s="1313">
        <v>0</v>
      </c>
      <c r="D74" s="1313">
        <v>0</v>
      </c>
      <c r="E74" s="1313"/>
      <c r="F74" s="1314"/>
      <c r="G74" s="1313"/>
      <c r="H74" s="1313"/>
      <c r="I74" s="1313"/>
      <c r="J74" s="626"/>
      <c r="K74" s="1283"/>
      <c r="L74" s="1283"/>
      <c r="M74" s="1283"/>
      <c r="N74" s="1283"/>
      <c r="O74" s="1283"/>
      <c r="P74" s="1283"/>
      <c r="Q74" s="1307"/>
    </row>
    <row r="75" spans="1:17" s="1281" customFormat="1" ht="12" customHeight="1">
      <c r="A75" s="1341" t="s">
        <v>1014</v>
      </c>
      <c r="B75" s="1312">
        <v>78626.270999999993</v>
      </c>
      <c r="C75" s="1313">
        <v>80981.068999999989</v>
      </c>
      <c r="D75" s="1313">
        <v>83381.3</v>
      </c>
      <c r="E75" s="1313">
        <v>83195.718990670008</v>
      </c>
      <c r="F75" s="1314">
        <v>86022</v>
      </c>
      <c r="G75" s="1313">
        <v>93225.171645130002</v>
      </c>
      <c r="H75" s="1313">
        <v>90313.152999999991</v>
      </c>
      <c r="I75" s="1313">
        <v>73754.195000000007</v>
      </c>
      <c r="J75" s="626"/>
      <c r="K75" s="1283"/>
      <c r="L75" s="1283"/>
      <c r="M75" s="1283"/>
      <c r="N75" s="1283"/>
      <c r="O75" s="1283"/>
      <c r="P75" s="1283"/>
      <c r="Q75" s="1307"/>
    </row>
    <row r="76" spans="1:17" s="1281" customFormat="1" ht="12" customHeight="1">
      <c r="A76" s="1340" t="s">
        <v>1015</v>
      </c>
      <c r="B76" s="1312">
        <v>8755.3760000000002</v>
      </c>
      <c r="C76" s="1313">
        <v>3856</v>
      </c>
      <c r="D76" s="1313">
        <v>3991.0679999999998</v>
      </c>
      <c r="E76" s="1313">
        <v>12649.575999999999</v>
      </c>
      <c r="F76" s="1314">
        <v>8462</v>
      </c>
      <c r="G76" s="1313">
        <v>33855</v>
      </c>
      <c r="H76" s="1313">
        <v>33300.445999999996</v>
      </c>
      <c r="I76" s="1313">
        <v>34659.073999999993</v>
      </c>
      <c r="J76" s="626"/>
      <c r="K76" s="1283"/>
      <c r="L76" s="1283"/>
      <c r="M76" s="1283"/>
      <c r="N76" s="1283"/>
      <c r="O76" s="1283"/>
      <c r="P76" s="1283"/>
      <c r="Q76" s="1307"/>
    </row>
    <row r="77" spans="1:17" s="1281" customFormat="1" ht="19.5" customHeight="1">
      <c r="A77" s="658" t="s">
        <v>1016</v>
      </c>
      <c r="B77" s="1312">
        <v>858.24499999999989</v>
      </c>
      <c r="C77" s="1313">
        <v>899.39200000000005</v>
      </c>
      <c r="D77" s="1313">
        <v>1326.991</v>
      </c>
      <c r="E77" s="1313">
        <v>1294.6066381799999</v>
      </c>
      <c r="F77" s="1314">
        <v>1636.617</v>
      </c>
      <c r="G77" s="1313">
        <v>1846.5583994099998</v>
      </c>
      <c r="H77" s="1313">
        <v>3026.2080000000001</v>
      </c>
      <c r="I77" s="1313">
        <v>2167.2019999999998</v>
      </c>
      <c r="J77" s="626"/>
      <c r="K77" s="1283"/>
      <c r="L77" s="1283"/>
      <c r="M77" s="1283"/>
      <c r="N77" s="1283"/>
      <c r="O77" s="1283"/>
      <c r="P77" s="1283"/>
      <c r="Q77" s="1307"/>
    </row>
    <row r="78" spans="1:17" s="1298" customFormat="1" ht="19.5" customHeight="1">
      <c r="A78" s="658" t="s">
        <v>1017</v>
      </c>
      <c r="B78" s="1312">
        <v>18716.517</v>
      </c>
      <c r="C78" s="1313">
        <v>18200.399999999998</v>
      </c>
      <c r="D78" s="1313">
        <v>21421.554999999997</v>
      </c>
      <c r="E78" s="1313">
        <v>28044.209705070014</v>
      </c>
      <c r="F78" s="1314">
        <v>27147.35</v>
      </c>
      <c r="G78" s="1313">
        <v>31088.549893517342</v>
      </c>
      <c r="H78" s="1313">
        <v>31624.57</v>
      </c>
      <c r="I78" s="1313">
        <v>34712.239000000001</v>
      </c>
      <c r="J78" s="626"/>
      <c r="K78" s="1283"/>
      <c r="L78" s="1283"/>
      <c r="M78" s="1283"/>
      <c r="N78" s="1283"/>
      <c r="O78" s="1283"/>
      <c r="P78" s="1283"/>
      <c r="Q78" s="1315"/>
    </row>
    <row r="79" spans="1:17" s="1298" customFormat="1" ht="12" customHeight="1">
      <c r="A79" s="1299" t="s">
        <v>568</v>
      </c>
      <c r="B79" s="1316">
        <v>625867.06775000005</v>
      </c>
      <c r="C79" s="1317">
        <v>582437.04830000002</v>
      </c>
      <c r="D79" s="1317">
        <v>569408.17132608022</v>
      </c>
      <c r="E79" s="1317">
        <v>574831.51057197002</v>
      </c>
      <c r="F79" s="1300">
        <v>456201.87599999999</v>
      </c>
      <c r="G79" s="1317">
        <v>638338.8537993374</v>
      </c>
      <c r="H79" s="1317">
        <v>628974.24767999991</v>
      </c>
      <c r="I79" s="1317">
        <v>660008.01399999997</v>
      </c>
      <c r="J79" s="1342"/>
      <c r="K79" s="1303"/>
      <c r="L79" s="1303"/>
      <c r="M79" s="1303"/>
      <c r="N79" s="1303"/>
      <c r="O79" s="1303"/>
      <c r="P79" s="1303"/>
      <c r="Q79" s="1315"/>
    </row>
    <row r="80" spans="1:17" s="683" customFormat="1" ht="7.5" customHeight="1">
      <c r="E80" s="1343"/>
      <c r="F80" s="1343"/>
      <c r="G80" s="1343"/>
      <c r="H80" s="1343"/>
      <c r="I80" s="1343"/>
      <c r="J80" s="1343"/>
    </row>
    <row r="81" spans="1:11" s="683" customFormat="1" ht="12" customHeight="1">
      <c r="A81" s="556" t="s">
        <v>1018</v>
      </c>
      <c r="B81" s="747"/>
      <c r="C81" s="747"/>
      <c r="D81" s="747"/>
      <c r="E81" s="747"/>
      <c r="F81" s="747"/>
      <c r="G81" s="747"/>
      <c r="H81" s="747"/>
      <c r="I81" s="747"/>
      <c r="J81" s="747"/>
    </row>
    <row r="82" spans="1:11" s="683" customFormat="1" ht="12" customHeight="1">
      <c r="A82" s="556" t="s">
        <v>1019</v>
      </c>
      <c r="B82" s="747"/>
      <c r="C82" s="747"/>
      <c r="D82" s="747"/>
      <c r="E82" s="747"/>
      <c r="F82" s="747"/>
      <c r="G82" s="747"/>
      <c r="H82" s="747"/>
      <c r="I82" s="747"/>
      <c r="J82" s="747"/>
    </row>
    <row r="83" spans="1:11" ht="12" customHeight="1">
      <c r="A83" s="556" t="s">
        <v>1020</v>
      </c>
      <c r="B83" s="747"/>
      <c r="C83" s="747"/>
      <c r="D83" s="747"/>
      <c r="E83" s="747"/>
      <c r="F83" s="747"/>
      <c r="G83" s="747"/>
      <c r="H83" s="747"/>
      <c r="I83" s="747"/>
      <c r="J83" s="747"/>
    </row>
    <row r="84" spans="1:11" s="99" customFormat="1" ht="18.75" customHeight="1">
      <c r="A84" s="237"/>
      <c r="B84" s="97"/>
      <c r="C84" s="97"/>
      <c r="D84" s="97"/>
      <c r="E84" s="97"/>
      <c r="F84" s="97"/>
      <c r="G84" s="97"/>
      <c r="H84" s="97"/>
      <c r="I84" s="97"/>
      <c r="J84" s="97"/>
    </row>
    <row r="85" spans="1:11" s="100" customFormat="1" ht="18.75" customHeight="1">
      <c r="A85" s="140" t="s">
        <v>1021</v>
      </c>
      <c r="B85" s="99"/>
      <c r="C85" s="99"/>
      <c r="D85" s="99"/>
      <c r="E85" s="99"/>
      <c r="F85" s="99"/>
      <c r="G85" s="99"/>
      <c r="H85" s="99"/>
      <c r="I85" s="99"/>
      <c r="J85" s="99"/>
    </row>
    <row r="86" spans="1:11" s="155" customFormat="1" ht="11.25" customHeight="1">
      <c r="A86" s="100"/>
      <c r="B86" s="100"/>
      <c r="C86" s="100"/>
      <c r="D86" s="100"/>
      <c r="E86" s="100"/>
      <c r="F86" s="99"/>
      <c r="G86" s="100"/>
      <c r="H86" s="100"/>
      <c r="I86" s="100"/>
      <c r="J86" s="100"/>
      <c r="K86" s="100"/>
    </row>
    <row r="87" spans="1:11" s="1281" customFormat="1" ht="11.1" customHeight="1">
      <c r="A87" s="1333" t="s">
        <v>522</v>
      </c>
      <c r="B87" s="1344" t="s">
        <v>1022</v>
      </c>
      <c r="C87" s="1345" t="s">
        <v>1023</v>
      </c>
      <c r="D87" s="1345" t="s">
        <v>1024</v>
      </c>
      <c r="E87" s="1345" t="s">
        <v>568</v>
      </c>
      <c r="F87" s="2590"/>
      <c r="G87" s="1346"/>
      <c r="H87" s="1306"/>
      <c r="I87" s="1307"/>
    </row>
    <row r="88" spans="1:11" s="1281" customFormat="1" ht="12" customHeight="1">
      <c r="A88" s="1347" t="s">
        <v>1025</v>
      </c>
      <c r="B88" s="1312">
        <v>562</v>
      </c>
      <c r="C88" s="1312">
        <v>190</v>
      </c>
      <c r="D88" s="1312">
        <v>59</v>
      </c>
      <c r="E88" s="1312">
        <v>138</v>
      </c>
      <c r="F88" s="2590"/>
      <c r="G88" s="1348"/>
      <c r="H88" s="1283"/>
      <c r="I88" s="1307"/>
    </row>
    <row r="89" spans="1:11" s="1281" customFormat="1" ht="12" customHeight="1">
      <c r="A89" s="1349" t="s">
        <v>1026</v>
      </c>
      <c r="B89" s="1321">
        <v>336</v>
      </c>
      <c r="C89" s="1321">
        <v>185</v>
      </c>
      <c r="D89" s="1321">
        <v>75</v>
      </c>
      <c r="E89" s="1321">
        <v>140</v>
      </c>
      <c r="F89" s="2590"/>
      <c r="G89" s="1348"/>
      <c r="H89" s="1283"/>
      <c r="I89" s="1307"/>
    </row>
    <row r="90" spans="1:11" s="683" customFormat="1" ht="7.5" customHeight="1">
      <c r="D90" s="1350"/>
      <c r="E90" s="1343"/>
      <c r="F90" s="1343"/>
      <c r="G90" s="1343"/>
      <c r="H90" s="1343"/>
      <c r="I90" s="1343"/>
      <c r="J90" s="1343"/>
    </row>
    <row r="91" spans="1:11" s="683" customFormat="1" ht="12" customHeight="1">
      <c r="A91" s="1351"/>
      <c r="B91" s="747"/>
      <c r="C91" s="747"/>
      <c r="D91" s="747"/>
      <c r="E91" s="747"/>
      <c r="F91" s="747"/>
      <c r="G91" s="747"/>
      <c r="H91" s="747"/>
      <c r="I91" s="747"/>
      <c r="J91" s="747"/>
    </row>
  </sheetData>
  <mergeCells count="11">
    <mergeCell ref="A62:E62"/>
    <mergeCell ref="A63:E63"/>
    <mergeCell ref="A64:E64"/>
    <mergeCell ref="A65:E65"/>
    <mergeCell ref="F87:F89"/>
    <mergeCell ref="A61:E61"/>
    <mergeCell ref="A56:E56"/>
    <mergeCell ref="A57:E57"/>
    <mergeCell ref="A58:E58"/>
    <mergeCell ref="A59:E59"/>
    <mergeCell ref="A60:E60"/>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rowBreaks count="1" manualBreakCount="1">
    <brk id="51"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3"/>
  <sheetViews>
    <sheetView showGridLines="0" zoomScale="140" zoomScaleNormal="140" zoomScaleSheetLayoutView="130" workbookViewId="0"/>
  </sheetViews>
  <sheetFormatPr baseColWidth="10" defaultColWidth="10.85546875" defaultRowHeight="22.5" customHeight="1"/>
  <cols>
    <col min="1" max="1" width="35.85546875" style="437" customWidth="1"/>
    <col min="2" max="10" width="6.42578125" style="437" customWidth="1"/>
    <col min="11" max="18" width="8.140625" style="437" customWidth="1"/>
    <col min="19" max="23" width="10.42578125" style="437" customWidth="1"/>
    <col min="24" max="16384" width="10.85546875" style="437"/>
  </cols>
  <sheetData>
    <row r="1" spans="1:13" s="97" customFormat="1" ht="22.5" customHeight="1">
      <c r="A1" s="498"/>
      <c r="B1" s="499"/>
      <c r="C1" s="499"/>
      <c r="D1" s="499"/>
      <c r="E1" s="499"/>
      <c r="F1" s="499"/>
      <c r="G1" s="499"/>
      <c r="H1" s="499"/>
      <c r="I1" s="499"/>
      <c r="J1" s="499"/>
    </row>
    <row r="2" spans="1:13" s="99" customFormat="1" ht="18.75" customHeight="1">
      <c r="A2" s="140" t="s">
        <v>1027</v>
      </c>
    </row>
    <row r="3" spans="1:13" s="100" customFormat="1" ht="76.5" customHeight="1">
      <c r="A3" s="2591" t="s">
        <v>1028</v>
      </c>
      <c r="B3" s="2591"/>
      <c r="C3" s="2591"/>
      <c r="D3" s="2591"/>
      <c r="E3" s="2591"/>
      <c r="F3" s="2591"/>
      <c r="G3" s="2591"/>
      <c r="H3" s="2591"/>
      <c r="I3" s="2591"/>
      <c r="J3" s="2591"/>
    </row>
    <row r="4" spans="1:13" s="1355" customFormat="1" ht="13.5" customHeight="1">
      <c r="A4" s="1352"/>
      <c r="B4" s="1353" t="s">
        <v>368</v>
      </c>
      <c r="C4" s="1354" t="s">
        <v>844</v>
      </c>
      <c r="D4" s="1354" t="s">
        <v>770</v>
      </c>
      <c r="E4" s="1354" t="s">
        <v>371</v>
      </c>
      <c r="F4" s="1354" t="s">
        <v>368</v>
      </c>
      <c r="G4" s="1354" t="s">
        <v>844</v>
      </c>
      <c r="H4" s="1354" t="s">
        <v>770</v>
      </c>
      <c r="I4" s="1354" t="s">
        <v>371</v>
      </c>
      <c r="J4" s="1354" t="s">
        <v>368</v>
      </c>
    </row>
    <row r="5" spans="1:13" s="1360" customFormat="1" ht="13.5" customHeight="1">
      <c r="A5" s="189" t="s">
        <v>281</v>
      </c>
      <c r="B5" s="1356" t="s">
        <v>322</v>
      </c>
      <c r="C5" s="1357" t="s">
        <v>322</v>
      </c>
      <c r="D5" s="1357" t="s">
        <v>619</v>
      </c>
      <c r="E5" s="1357" t="s">
        <v>619</v>
      </c>
      <c r="F5" s="1358" t="s">
        <v>323</v>
      </c>
      <c r="G5" s="1358" t="s">
        <v>323</v>
      </c>
      <c r="H5" s="1358" t="s">
        <v>323</v>
      </c>
      <c r="I5" s="1358" t="s">
        <v>323</v>
      </c>
      <c r="J5" s="1358" t="s">
        <v>324</v>
      </c>
      <c r="K5" s="1359"/>
    </row>
    <row r="6" spans="1:13" s="1360" customFormat="1" ht="12" customHeight="1">
      <c r="A6" s="1361" t="s">
        <v>1029</v>
      </c>
      <c r="B6" s="1362">
        <v>206422.60694999999</v>
      </c>
      <c r="C6" s="1363">
        <v>180421.98713536738</v>
      </c>
      <c r="D6" s="1364">
        <v>181717.8677827866</v>
      </c>
      <c r="E6" s="1364">
        <v>188809.13136951363</v>
      </c>
      <c r="F6" s="1364">
        <v>190078.44079767205</v>
      </c>
      <c r="G6" s="1364">
        <v>164180.83688182713</v>
      </c>
      <c r="H6" s="1364">
        <v>162389.88510349797</v>
      </c>
      <c r="I6" s="1364">
        <v>167910.02998672001</v>
      </c>
      <c r="J6" s="1364">
        <v>158723</v>
      </c>
      <c r="K6" s="1359"/>
    </row>
    <row r="7" spans="1:13" s="1370" customFormat="1" ht="12" customHeight="1">
      <c r="A7" s="1365" t="s">
        <v>1030</v>
      </c>
      <c r="B7" s="1366"/>
      <c r="C7" s="1367">
        <v>6744.3120083083086</v>
      </c>
      <c r="D7" s="1368">
        <v>4593.3541472402858</v>
      </c>
      <c r="E7" s="1368">
        <v>2447.411935190732</v>
      </c>
      <c r="F7" s="1368"/>
      <c r="G7" s="1368">
        <v>7978.2517755808749</v>
      </c>
      <c r="H7" s="1368">
        <v>5711.5777395449995</v>
      </c>
      <c r="I7" s="1368">
        <v>3263.763775938</v>
      </c>
      <c r="J7" s="1368"/>
      <c r="K7" s="1369"/>
    </row>
    <row r="8" spans="1:13" s="1360" customFormat="1" ht="12" customHeight="1">
      <c r="A8" s="1365" t="s">
        <v>1031</v>
      </c>
      <c r="B8" s="1366">
        <v>-5795.3525286670028</v>
      </c>
      <c r="C8" s="1367">
        <v>-4915.0202295321824</v>
      </c>
      <c r="D8" s="1368">
        <v>-5037.7871252075438</v>
      </c>
      <c r="E8" s="1368">
        <v>-6083.3167805881794</v>
      </c>
      <c r="F8" s="1368">
        <v>-540.9772325429916</v>
      </c>
      <c r="G8" s="1368">
        <v>-273.84904382079839</v>
      </c>
      <c r="H8" s="1368">
        <v>-249.05287269198894</v>
      </c>
      <c r="I8" s="1368">
        <v>-273.12295018002391</v>
      </c>
      <c r="J8" s="1368">
        <v>149</v>
      </c>
      <c r="K8" s="1359"/>
    </row>
    <row r="9" spans="1:13" s="1360" customFormat="1" ht="12" customHeight="1">
      <c r="A9" s="1365" t="s">
        <v>1032</v>
      </c>
      <c r="B9" s="1366"/>
      <c r="C9" s="1367"/>
      <c r="D9" s="1368"/>
      <c r="E9" s="1368">
        <v>0</v>
      </c>
      <c r="F9" s="1368">
        <v>-402.57894501999999</v>
      </c>
      <c r="G9" s="1368">
        <v>-1248.8120900299998</v>
      </c>
      <c r="H9" s="1368">
        <v>-1335.3869999999999</v>
      </c>
      <c r="I9" s="1368">
        <v>-1252.7809999999999</v>
      </c>
      <c r="J9" s="1368">
        <v>-1252.7809999999999</v>
      </c>
      <c r="K9" s="1359"/>
    </row>
    <row r="10" spans="1:13" s="1360" customFormat="1" ht="12" customHeight="1">
      <c r="A10" s="1371" t="s">
        <v>1033</v>
      </c>
      <c r="B10" s="1372">
        <v>-15857.7056875</v>
      </c>
      <c r="C10" s="1373">
        <v>-9594.0174700000007</v>
      </c>
      <c r="D10" s="1374">
        <v>-9532.4266974999991</v>
      </c>
      <c r="E10" s="1374">
        <v>-8063.8543325000001</v>
      </c>
      <c r="F10" s="1374">
        <v>-8271.9009282999996</v>
      </c>
      <c r="G10" s="1374">
        <v>-8197.9928813000006</v>
      </c>
      <c r="H10" s="1374">
        <v>-8125.9821386100002</v>
      </c>
      <c r="I10" s="1374">
        <v>-8063.6949999999997</v>
      </c>
      <c r="J10" s="1374"/>
      <c r="K10" s="1359"/>
      <c r="M10" s="1375"/>
    </row>
    <row r="11" spans="1:13" s="1360" customFormat="1" ht="12" customHeight="1">
      <c r="A11" s="1376" t="s">
        <v>1034</v>
      </c>
      <c r="B11" s="1377">
        <v>184769.54873383298</v>
      </c>
      <c r="C11" s="1378">
        <v>172657.26144414351</v>
      </c>
      <c r="D11" s="1379">
        <v>171741.00810731936</v>
      </c>
      <c r="E11" s="1379">
        <v>177109.37219161619</v>
      </c>
      <c r="F11" s="1379">
        <v>180862.98369180906</v>
      </c>
      <c r="G11" s="1379">
        <v>162438.43464225717</v>
      </c>
      <c r="H11" s="1379">
        <v>158391.04083174097</v>
      </c>
      <c r="I11" s="1379">
        <v>161584.19481247797</v>
      </c>
      <c r="J11" s="1379">
        <v>157619.38813394902</v>
      </c>
      <c r="K11" s="1380"/>
    </row>
    <row r="12" spans="1:13" s="1360" customFormat="1" ht="12" customHeight="1">
      <c r="A12" s="1381" t="s">
        <v>1035</v>
      </c>
      <c r="B12" s="1362">
        <v>-16555.387522541059</v>
      </c>
      <c r="C12" s="1363">
        <v>-8901.3325724727329</v>
      </c>
      <c r="D12" s="1364">
        <v>-9758.9602851336094</v>
      </c>
      <c r="E12" s="1364">
        <v>-17137.668593511728</v>
      </c>
      <c r="F12" s="1364">
        <v>-17956.552538991749</v>
      </c>
      <c r="G12" s="1364">
        <v>-9660.1204246196176</v>
      </c>
      <c r="H12" s="1364">
        <v>-9679.5246647044951</v>
      </c>
      <c r="I12" s="1364">
        <v>-15897.65</v>
      </c>
      <c r="J12" s="1364">
        <v>-15511.288185860505</v>
      </c>
      <c r="K12" s="1359"/>
    </row>
    <row r="13" spans="1:13" s="1387" customFormat="1" ht="12" customHeight="1">
      <c r="A13" s="1382" t="s">
        <v>1036</v>
      </c>
      <c r="B13" s="1383">
        <v>168214.16121129191</v>
      </c>
      <c r="C13" s="1384">
        <v>163755.9288716708</v>
      </c>
      <c r="D13" s="1385">
        <v>161982.047822186</v>
      </c>
      <c r="E13" s="1385">
        <v>159971.70359810448</v>
      </c>
      <c r="F13" s="1385">
        <v>162906.4311528173</v>
      </c>
      <c r="G13" s="1385">
        <v>152778.31421763755</v>
      </c>
      <c r="H13" s="1385">
        <v>148711.51616703649</v>
      </c>
      <c r="I13" s="1385">
        <v>145686.54481247798</v>
      </c>
      <c r="J13" s="1385">
        <v>142108.09994808852</v>
      </c>
      <c r="K13" s="1386"/>
    </row>
    <row r="14" spans="1:13" s="1360" customFormat="1" ht="12" customHeight="1">
      <c r="A14" s="1388" t="s">
        <v>1037</v>
      </c>
      <c r="B14" s="1372">
        <v>17294.961687170511</v>
      </c>
      <c r="C14" s="1373">
        <v>11350.749879999999</v>
      </c>
      <c r="D14" s="1374">
        <v>11350.749879999999</v>
      </c>
      <c r="E14" s="1374">
        <v>9950.7498799999994</v>
      </c>
      <c r="F14" s="1374">
        <v>10266.981110000001</v>
      </c>
      <c r="G14" s="1374">
        <v>10266.981110000001</v>
      </c>
      <c r="H14" s="1374">
        <v>10266.981110000001</v>
      </c>
      <c r="I14" s="1374">
        <v>10266.981110000001</v>
      </c>
      <c r="J14" s="1374">
        <v>4028.3967499999999</v>
      </c>
      <c r="K14" s="1359"/>
    </row>
    <row r="15" spans="1:13" s="1360" customFormat="1" ht="12" customHeight="1">
      <c r="A15" s="1376" t="s">
        <v>1038</v>
      </c>
      <c r="B15" s="1377">
        <v>185509.12289846243</v>
      </c>
      <c r="C15" s="1378">
        <v>175106.67875167078</v>
      </c>
      <c r="D15" s="1379">
        <v>173332.79770218572</v>
      </c>
      <c r="E15" s="1379">
        <v>169922.45347810446</v>
      </c>
      <c r="F15" s="1379">
        <v>173173.41226281729</v>
      </c>
      <c r="G15" s="1379">
        <v>163045.29532763755</v>
      </c>
      <c r="H15" s="1379">
        <v>158978.49727703648</v>
      </c>
      <c r="I15" s="1379">
        <v>155953.52592247797</v>
      </c>
      <c r="J15" s="1379">
        <v>146136.49669808854</v>
      </c>
      <c r="K15" s="1359"/>
    </row>
    <row r="16" spans="1:13" s="1370" customFormat="1" ht="12" customHeight="1">
      <c r="A16" s="1376" t="s">
        <v>1039</v>
      </c>
      <c r="B16" s="1377">
        <v>19660.627796844758</v>
      </c>
      <c r="C16" s="1378">
        <v>19670.943452499996</v>
      </c>
      <c r="D16" s="1379">
        <v>21196.348472500002</v>
      </c>
      <c r="E16" s="1379">
        <v>21632.593562499998</v>
      </c>
      <c r="F16" s="1379">
        <v>27887.036500000002</v>
      </c>
      <c r="G16" s="1379">
        <v>27417.566120000003</v>
      </c>
      <c r="H16" s="1379">
        <v>25416.490870000001</v>
      </c>
      <c r="I16" s="1379">
        <v>22083.63262</v>
      </c>
      <c r="J16" s="1379">
        <v>24114.573049999999</v>
      </c>
      <c r="K16" s="1369"/>
    </row>
    <row r="17" spans="1:11" s="1394" customFormat="1" ht="12" customHeight="1">
      <c r="A17" s="1389" t="s">
        <v>1040</v>
      </c>
      <c r="B17" s="1390">
        <v>205169.75069530719</v>
      </c>
      <c r="C17" s="1391">
        <v>194777.6222041708</v>
      </c>
      <c r="D17" s="1392">
        <v>194529.14617468574</v>
      </c>
      <c r="E17" s="1392">
        <v>191555.04704060446</v>
      </c>
      <c r="F17" s="1392">
        <v>201060.44876281731</v>
      </c>
      <c r="G17" s="1392">
        <v>190462.86144763755</v>
      </c>
      <c r="H17" s="1392">
        <v>184394.98814703649</v>
      </c>
      <c r="I17" s="1392">
        <v>178037.15854247796</v>
      </c>
      <c r="J17" s="1392">
        <v>170251.06974808854</v>
      </c>
      <c r="K17" s="1393"/>
    </row>
    <row r="18" spans="1:11" s="1370" customFormat="1" ht="12" customHeight="1">
      <c r="A18" s="1395" t="s">
        <v>1041</v>
      </c>
      <c r="B18" s="1377">
        <v>1314372.4294198942</v>
      </c>
      <c r="C18" s="1379">
        <v>1306589.5428082764</v>
      </c>
      <c r="D18" s="1379">
        <v>1335731.7044194082</v>
      </c>
      <c r="E18" s="1379">
        <v>1311708.7931470312</v>
      </c>
      <c r="F18" s="1379">
        <v>1310727.19403886</v>
      </c>
      <c r="G18" s="1379">
        <v>1353168.9044236355</v>
      </c>
      <c r="H18" s="1379">
        <v>1321018.506101022</v>
      </c>
      <c r="I18" s="1379">
        <v>1333040.161150221</v>
      </c>
      <c r="J18" s="1379">
        <v>1294134.7500614729</v>
      </c>
      <c r="K18" s="1369"/>
    </row>
    <row r="19" spans="1:11" s="1370" customFormat="1" ht="12" customHeight="1">
      <c r="A19" s="788" t="s">
        <v>1042</v>
      </c>
      <c r="B19" s="1366">
        <v>1051497.9435359153</v>
      </c>
      <c r="C19" s="1367">
        <v>1045271.6342466212</v>
      </c>
      <c r="D19" s="1368">
        <v>1068585.3635355267</v>
      </c>
      <c r="E19" s="1368">
        <v>1049367.0345176251</v>
      </c>
      <c r="F19" s="1368">
        <v>1048581.755231088</v>
      </c>
      <c r="G19" s="1368">
        <v>1082535.1235389083</v>
      </c>
      <c r="H19" s="1368">
        <v>1056814.8048808177</v>
      </c>
      <c r="I19" s="1368">
        <v>1066432.1289201768</v>
      </c>
      <c r="J19" s="1368">
        <v>1035307.8000491783</v>
      </c>
      <c r="K19" s="1369"/>
    </row>
    <row r="20" spans="1:11" s="1370" customFormat="1" ht="12" customHeight="1">
      <c r="A20" s="788" t="s">
        <v>1043</v>
      </c>
      <c r="B20" s="1366"/>
      <c r="C20" s="1367"/>
      <c r="D20" s="1368"/>
      <c r="E20" s="1368">
        <v>0</v>
      </c>
      <c r="F20" s="1368">
        <v>80791.499420027991</v>
      </c>
      <c r="G20" s="1368">
        <v>83758.001885922989</v>
      </c>
      <c r="H20" s="1368">
        <v>84516.247935378007</v>
      </c>
      <c r="I20" s="1368">
        <v>85169.142269150005</v>
      </c>
      <c r="J20" s="1368">
        <v>85351.198593557987</v>
      </c>
      <c r="K20" s="1369"/>
    </row>
    <row r="21" spans="1:11" s="1370" customFormat="1" ht="12" customHeight="1">
      <c r="A21" s="1376" t="s">
        <v>1044</v>
      </c>
      <c r="B21" s="1377">
        <v>1051497.9435359153</v>
      </c>
      <c r="C21" s="1378">
        <v>1045271.6342466212</v>
      </c>
      <c r="D21" s="1379">
        <v>1068585.3635355267</v>
      </c>
      <c r="E21" s="1379">
        <v>1049367.0345176251</v>
      </c>
      <c r="F21" s="1379">
        <v>1129373.254651116</v>
      </c>
      <c r="G21" s="1379">
        <v>1166293.1254248314</v>
      </c>
      <c r="H21" s="1379">
        <v>1141331.0528161956</v>
      </c>
      <c r="I21" s="1379">
        <v>1151601.2711893269</v>
      </c>
      <c r="J21" s="1379">
        <v>1120658.9986427363</v>
      </c>
      <c r="K21" s="1369"/>
    </row>
    <row r="22" spans="1:11" s="1370" customFormat="1" ht="12" customHeight="1">
      <c r="A22" s="1376" t="s">
        <v>1045</v>
      </c>
      <c r="B22" s="1377">
        <v>84119.835482873226</v>
      </c>
      <c r="C22" s="1378">
        <v>83621.730739729697</v>
      </c>
      <c r="D22" s="1379">
        <v>85486.82908284213</v>
      </c>
      <c r="E22" s="1379">
        <v>83949.362761410011</v>
      </c>
      <c r="F22" s="1379">
        <v>90349.860372089533</v>
      </c>
      <c r="G22" s="1379">
        <v>93303.450033986519</v>
      </c>
      <c r="H22" s="1379">
        <v>91306.484225295659</v>
      </c>
      <c r="I22" s="1379">
        <v>92128.10169514615</v>
      </c>
      <c r="J22" s="1379">
        <v>89652.719891418907</v>
      </c>
      <c r="K22" s="1369"/>
    </row>
    <row r="23" spans="1:11" s="1394" customFormat="1" ht="12" customHeight="1">
      <c r="A23" s="1396" t="s">
        <v>1046</v>
      </c>
      <c r="B23" s="1397">
        <v>15.997573960594849</v>
      </c>
      <c r="C23" s="1398">
        <v>15.666351549824443</v>
      </c>
      <c r="D23" s="1399">
        <v>15.158550112108138</v>
      </c>
      <c r="E23" s="1399">
        <v>15.244590151589863</v>
      </c>
      <c r="F23" s="1399">
        <v>14.42971794149312</v>
      </c>
      <c r="G23" s="1399">
        <v>13.099478243257831</v>
      </c>
      <c r="H23" s="1399">
        <v>13.029656540063103</v>
      </c>
      <c r="I23" s="1399">
        <v>12.650780124697935</v>
      </c>
      <c r="J23" s="1399">
        <v>12.680761955260245</v>
      </c>
      <c r="K23" s="1393"/>
    </row>
    <row r="24" spans="1:11" s="1370" customFormat="1" ht="12" customHeight="1">
      <c r="A24" s="788" t="s">
        <v>1047</v>
      </c>
      <c r="B24" s="1400">
        <v>17.642366686390588</v>
      </c>
      <c r="C24" s="1401">
        <v>16.752265441305962</v>
      </c>
      <c r="D24" s="1402">
        <v>16.220772211280902</v>
      </c>
      <c r="E24" s="1402">
        <v>16.192852251759053</v>
      </c>
      <c r="F24" s="1402">
        <v>15.338804558137998</v>
      </c>
      <c r="G24" s="1402">
        <v>13.979787051239542</v>
      </c>
      <c r="H24" s="1402">
        <v>13.929218598299103</v>
      </c>
      <c r="I24" s="1402">
        <v>13.542319702402351</v>
      </c>
      <c r="J24" s="1402">
        <v>13.040228729263658</v>
      </c>
      <c r="K24" s="1369"/>
    </row>
    <row r="25" spans="1:11" s="1370" customFormat="1" ht="12" customHeight="1">
      <c r="A25" s="1388" t="s">
        <v>472</v>
      </c>
      <c r="B25" s="1403">
        <v>19.512139986253747</v>
      </c>
      <c r="C25" s="1404">
        <v>18.63416319955498</v>
      </c>
      <c r="D25" s="1405">
        <v>18.204361842564047</v>
      </c>
      <c r="E25" s="1405">
        <v>18.254341973745994</v>
      </c>
      <c r="F25" s="1405">
        <v>17.808053443318542</v>
      </c>
      <c r="G25" s="1405">
        <v>16.33061683170429</v>
      </c>
      <c r="H25" s="1405">
        <v>16.156135215286408</v>
      </c>
      <c r="I25" s="1405">
        <v>15.459965433827508</v>
      </c>
      <c r="J25" s="1405">
        <v>15.192049495366986</v>
      </c>
      <c r="K25" s="1369"/>
    </row>
    <row r="26" spans="1:11" s="1370" customFormat="1" ht="12" customHeight="1">
      <c r="A26" s="618"/>
      <c r="B26" s="618"/>
      <c r="C26" s="1406"/>
      <c r="D26" s="1407"/>
      <c r="E26" s="1407"/>
      <c r="F26" s="1407"/>
      <c r="G26" s="1407"/>
      <c r="H26" s="1407"/>
      <c r="I26" s="1407"/>
      <c r="J26" s="1407"/>
      <c r="K26" s="1369"/>
    </row>
    <row r="27" spans="1:11" s="1370" customFormat="1" ht="12" customHeight="1">
      <c r="A27" s="1408" t="s">
        <v>1048</v>
      </c>
      <c r="B27" s="1409"/>
      <c r="C27" s="1409"/>
      <c r="D27" s="1409"/>
      <c r="E27" s="1409"/>
      <c r="F27" s="1409"/>
      <c r="G27" s="1409"/>
      <c r="H27" s="1409"/>
      <c r="I27" s="1409"/>
      <c r="J27" s="1409"/>
      <c r="K27" s="1369"/>
    </row>
    <row r="28" spans="1:11" s="1370" customFormat="1" ht="12" customHeight="1">
      <c r="A28" s="1376" t="s">
        <v>1049</v>
      </c>
      <c r="B28" s="1377">
        <v>957725.88772493706</v>
      </c>
      <c r="C28" s="1378">
        <v>950425.10902777605</v>
      </c>
      <c r="D28" s="1379">
        <v>984219.63901581499</v>
      </c>
      <c r="E28" s="1379">
        <v>941883.46079664899</v>
      </c>
      <c r="F28" s="1379">
        <v>1016454.4565975977</v>
      </c>
      <c r="G28" s="1379">
        <v>1076948.22225665</v>
      </c>
      <c r="H28" s="1379">
        <v>1065756.5514498516</v>
      </c>
      <c r="I28" s="1379">
        <v>1095744.7371027677</v>
      </c>
      <c r="J28" s="1379">
        <v>1026489</v>
      </c>
      <c r="K28" s="1369"/>
    </row>
    <row r="29" spans="1:11" s="1370" customFormat="1" ht="12" customHeight="1">
      <c r="A29" s="1376" t="s">
        <v>1050</v>
      </c>
      <c r="B29" s="1377">
        <v>76618.071017994967</v>
      </c>
      <c r="C29" s="1378">
        <v>76034.00872222209</v>
      </c>
      <c r="D29" s="1379">
        <v>78737.571121265195</v>
      </c>
      <c r="E29" s="1379">
        <v>75350.676863731918</v>
      </c>
      <c r="F29" s="1379">
        <v>81316.356527807817</v>
      </c>
      <c r="G29" s="1379">
        <v>86155.857780531995</v>
      </c>
      <c r="H29" s="1379">
        <v>85260.524115988126</v>
      </c>
      <c r="I29" s="1379">
        <v>87659.578968221424</v>
      </c>
      <c r="J29" s="1379">
        <v>82119.12</v>
      </c>
      <c r="K29" s="1369"/>
    </row>
    <row r="30" spans="1:11" s="1360" customFormat="1" ht="12" customHeight="1">
      <c r="A30" s="1381" t="s">
        <v>1051</v>
      </c>
      <c r="B30" s="1410">
        <v>17.563915037410339</v>
      </c>
      <c r="C30" s="1411">
        <v>17.229756170813143</v>
      </c>
      <c r="D30" s="1412">
        <v>16.457916647971189</v>
      </c>
      <c r="E30" s="1412">
        <v>16.98423533871162</v>
      </c>
      <c r="F30" s="1412">
        <v>16.032727693311045</v>
      </c>
      <c r="G30" s="1412">
        <v>14.18622651119699</v>
      </c>
      <c r="H30" s="1412">
        <v>13.95361032167523</v>
      </c>
      <c r="I30" s="1412">
        <v>13.295664572178032</v>
      </c>
      <c r="J30" s="1412">
        <v>13.844093794291856</v>
      </c>
      <c r="K30" s="1359"/>
    </row>
    <row r="31" spans="1:11" s="1360" customFormat="1" ht="12" customHeight="1">
      <c r="A31" s="788" t="s">
        <v>1052</v>
      </c>
      <c r="B31" s="1413">
        <v>19.369751332412708</v>
      </c>
      <c r="C31" s="1414">
        <v>18.424037526827725</v>
      </c>
      <c r="D31" s="1415">
        <v>17.611190717095671</v>
      </c>
      <c r="E31" s="1415">
        <v>18.040708914708336</v>
      </c>
      <c r="F31" s="1415">
        <v>17.042805522510289</v>
      </c>
      <c r="G31" s="1415">
        <v>15.13956678307064</v>
      </c>
      <c r="H31" s="1415">
        <v>14.916961763994102</v>
      </c>
      <c r="I31" s="1415">
        <v>14.232651149649229</v>
      </c>
      <c r="J31" s="1415">
        <v>14.23653801434682</v>
      </c>
      <c r="K31" s="1359"/>
    </row>
    <row r="32" spans="1:11" s="1360" customFormat="1" ht="12" customHeight="1">
      <c r="A32" s="1388" t="s">
        <v>1053</v>
      </c>
      <c r="B32" s="1416">
        <v>21.422596311214342</v>
      </c>
      <c r="C32" s="1417">
        <v>20.493736997691045</v>
      </c>
      <c r="D32" s="1418">
        <v>19.764810461332395</v>
      </c>
      <c r="E32" s="1418">
        <v>20.337446723885183</v>
      </c>
      <c r="F32" s="1418">
        <v>19.786365385816605</v>
      </c>
      <c r="G32" s="1418">
        <v>17.685424193239246</v>
      </c>
      <c r="H32" s="1418">
        <v>17.301792599462438</v>
      </c>
      <c r="I32" s="1418">
        <v>16.248050528010907</v>
      </c>
      <c r="J32" s="1418">
        <v>16.585766603255227</v>
      </c>
      <c r="K32" s="1359"/>
    </row>
    <row r="33" spans="1:11" s="1360" customFormat="1" ht="12" customHeight="1"/>
    <row r="34" spans="1:11" s="1360" customFormat="1" ht="12" customHeight="1">
      <c r="A34" s="1376" t="s">
        <v>1054</v>
      </c>
      <c r="B34" s="1419">
        <v>7.2709999999999999</v>
      </c>
      <c r="C34" s="1420">
        <v>6.91</v>
      </c>
      <c r="D34" s="1421">
        <v>6.7871348920980967</v>
      </c>
      <c r="E34" s="1421">
        <v>6.73</v>
      </c>
      <c r="F34" s="1421">
        <v>6.7</v>
      </c>
      <c r="G34" s="1421">
        <v>6</v>
      </c>
      <c r="H34" s="1421">
        <v>6</v>
      </c>
      <c r="I34" s="1421">
        <v>5.9</v>
      </c>
      <c r="J34" s="1421">
        <v>5.97</v>
      </c>
      <c r="K34" s="1359"/>
    </row>
    <row r="35" spans="1:11" ht="7.5" customHeight="1"/>
    <row r="36" spans="1:11" s="558" customFormat="1" ht="47.25" customHeight="1">
      <c r="A36" s="2479" t="s">
        <v>1055</v>
      </c>
      <c r="B36" s="2479"/>
      <c r="C36" s="2479"/>
      <c r="D36" s="2479"/>
      <c r="E36" s="2479"/>
      <c r="F36" s="2479"/>
      <c r="G36" s="2479"/>
      <c r="H36" s="2479"/>
      <c r="I36" s="2479"/>
      <c r="J36" s="2479"/>
    </row>
    <row r="37" spans="1:11" ht="7.5" customHeight="1"/>
    <row r="38" spans="1:11" ht="15.75" customHeight="1">
      <c r="A38" s="2506" t="s">
        <v>1056</v>
      </c>
      <c r="B38" s="2506"/>
      <c r="C38" s="2506"/>
      <c r="D38" s="2506"/>
      <c r="E38" s="2506"/>
      <c r="F38" s="2506"/>
      <c r="G38" s="2506"/>
      <c r="H38" s="2506"/>
      <c r="I38" s="2506"/>
      <c r="J38" s="2506"/>
    </row>
    <row r="39" spans="1:11" ht="22.5" customHeight="1">
      <c r="A39" s="2479" t="s">
        <v>1057</v>
      </c>
      <c r="B39" s="2479"/>
      <c r="C39" s="2479"/>
      <c r="D39" s="2479"/>
      <c r="E39" s="2479"/>
      <c r="F39" s="2479"/>
      <c r="G39" s="2479"/>
      <c r="H39" s="2479"/>
      <c r="I39" s="2479"/>
      <c r="J39" s="2479"/>
    </row>
    <row r="40" spans="1:11" ht="8.25" customHeight="1">
      <c r="A40" s="1228"/>
      <c r="B40" s="1422"/>
    </row>
    <row r="41" spans="1:11" ht="14.25" customHeight="1">
      <c r="A41" s="1423" t="s">
        <v>1048</v>
      </c>
      <c r="B41" s="1422"/>
    </row>
    <row r="42" spans="1:11" ht="41.25" customHeight="1">
      <c r="A42" s="2479" t="s">
        <v>1058</v>
      </c>
      <c r="B42" s="2479"/>
      <c r="C42" s="2479"/>
      <c r="D42" s="2479"/>
      <c r="E42" s="2479"/>
      <c r="F42" s="2479"/>
      <c r="G42" s="2479"/>
      <c r="H42" s="2479"/>
      <c r="I42" s="2479"/>
      <c r="J42" s="2479"/>
    </row>
    <row r="43" spans="1:11" s="97" customFormat="1" ht="22.5" customHeight="1">
      <c r="A43" s="498"/>
      <c r="B43" s="499"/>
      <c r="C43" s="499"/>
      <c r="D43" s="499"/>
      <c r="E43" s="499"/>
      <c r="F43" s="499"/>
      <c r="G43" s="499"/>
      <c r="H43" s="499"/>
      <c r="I43" s="499"/>
      <c r="J43" s="499"/>
    </row>
    <row r="44" spans="1:11" s="99" customFormat="1" ht="18.75" customHeight="1">
      <c r="A44" s="140" t="s">
        <v>1059</v>
      </c>
    </row>
    <row r="45" spans="1:11" s="100" customFormat="1" ht="12.75" customHeight="1"/>
    <row r="46" spans="1:11" s="1355" customFormat="1" ht="11.1" customHeight="1">
      <c r="A46" s="1352"/>
      <c r="B46" s="1353" t="s">
        <v>368</v>
      </c>
      <c r="C46" s="1354" t="s">
        <v>844</v>
      </c>
      <c r="D46" s="1354" t="s">
        <v>770</v>
      </c>
      <c r="E46" s="1354" t="s">
        <v>371</v>
      </c>
      <c r="F46" s="1354" t="s">
        <v>368</v>
      </c>
      <c r="G46" s="1354" t="s">
        <v>844</v>
      </c>
      <c r="H46" s="1354" t="s">
        <v>770</v>
      </c>
      <c r="I46" s="1424"/>
      <c r="J46" s="1425"/>
    </row>
    <row r="47" spans="1:11" s="1360" customFormat="1" ht="11.1" customHeight="1">
      <c r="A47" s="1174" t="s">
        <v>281</v>
      </c>
      <c r="B47" s="1426" t="s">
        <v>322</v>
      </c>
      <c r="C47" s="678" t="s">
        <v>322</v>
      </c>
      <c r="D47" s="678" t="s">
        <v>322</v>
      </c>
      <c r="E47" s="678" t="s">
        <v>322</v>
      </c>
      <c r="F47" s="1358" t="s">
        <v>323</v>
      </c>
      <c r="G47" s="1358" t="s">
        <v>323</v>
      </c>
      <c r="H47" s="1358" t="s">
        <v>323</v>
      </c>
      <c r="I47" s="1424"/>
      <c r="J47" s="1425"/>
      <c r="K47" s="1359"/>
    </row>
    <row r="48" spans="1:11" s="1360" customFormat="1" ht="12" customHeight="1">
      <c r="A48" s="1388" t="s">
        <v>1060</v>
      </c>
      <c r="B48" s="1427">
        <v>185509.12289846243</v>
      </c>
      <c r="C48" s="1428">
        <v>175106.67875167078</v>
      </c>
      <c r="D48" s="1429">
        <v>173332.79770218572</v>
      </c>
      <c r="E48" s="1429">
        <v>169922.45347810446</v>
      </c>
      <c r="F48" s="1430">
        <v>173173.41226281729</v>
      </c>
      <c r="G48" s="1430">
        <v>163045.29532763755</v>
      </c>
      <c r="H48" s="1430">
        <v>158978.49727703648</v>
      </c>
      <c r="I48" s="1431"/>
      <c r="J48" s="1432"/>
      <c r="K48" s="1359"/>
    </row>
    <row r="49" spans="1:11" s="1360" customFormat="1" ht="12" customHeight="1">
      <c r="A49" s="788" t="s">
        <v>1061</v>
      </c>
      <c r="B49" s="1366"/>
      <c r="C49" s="1367"/>
      <c r="D49" s="1368"/>
      <c r="E49" s="1368"/>
      <c r="F49" s="1368"/>
      <c r="G49" s="1368"/>
      <c r="H49" s="1368"/>
      <c r="I49" s="1433"/>
      <c r="J49" s="1434"/>
      <c r="K49" s="1359"/>
    </row>
    <row r="50" spans="1:11" s="1360" customFormat="1" ht="12" customHeight="1">
      <c r="A50" s="1435" t="s">
        <v>1062</v>
      </c>
      <c r="B50" s="1366">
        <v>196890.7225</v>
      </c>
      <c r="C50" s="1367">
        <v>208682</v>
      </c>
      <c r="D50" s="1368">
        <v>210407.78923999998</v>
      </c>
      <c r="E50" s="1368">
        <v>198756.29698993001</v>
      </c>
      <c r="F50" s="1368">
        <v>318513.27113112301</v>
      </c>
      <c r="G50" s="1368">
        <v>216534.16050999999</v>
      </c>
      <c r="H50" s="1368">
        <v>203298.646224</v>
      </c>
      <c r="I50" s="1433"/>
      <c r="J50" s="1434"/>
      <c r="K50" s="1359"/>
    </row>
    <row r="51" spans="1:11" s="1360" customFormat="1" ht="12" customHeight="1">
      <c r="A51" s="1435" t="s">
        <v>1063</v>
      </c>
      <c r="B51" s="1366">
        <v>54155.302540123492</v>
      </c>
      <c r="C51" s="1367">
        <v>62028</v>
      </c>
      <c r="D51" s="1368">
        <v>76296.769727895007</v>
      </c>
      <c r="E51" s="1368">
        <v>75908.565009247977</v>
      </c>
      <c r="F51" s="1368">
        <v>79626.072572185207</v>
      </c>
      <c r="G51" s="1368">
        <v>92230.95520360925</v>
      </c>
      <c r="H51" s="1368">
        <v>68617.440368258234</v>
      </c>
      <c r="I51" s="1433"/>
      <c r="J51" s="1434"/>
      <c r="K51" s="1359"/>
    </row>
    <row r="52" spans="1:11" s="1360" customFormat="1" ht="12" customHeight="1">
      <c r="A52" s="1435" t="s">
        <v>1064</v>
      </c>
      <c r="B52" s="1366">
        <v>32079.255644786524</v>
      </c>
      <c r="C52" s="1367">
        <v>31812</v>
      </c>
      <c r="D52" s="1368">
        <v>26245.857255755</v>
      </c>
      <c r="E52" s="1368">
        <v>32936.488807602029</v>
      </c>
      <c r="F52" s="1368">
        <v>35774.032604894805</v>
      </c>
      <c r="G52" s="1368">
        <v>36446.65744704075</v>
      </c>
      <c r="H52" s="1368">
        <v>28449.093810244125</v>
      </c>
      <c r="I52" s="1433"/>
      <c r="J52" s="1434"/>
      <c r="K52" s="1359"/>
    </row>
    <row r="53" spans="1:11" s="1360" customFormat="1" ht="12" customHeight="1">
      <c r="A53" s="1435" t="s">
        <v>1065</v>
      </c>
      <c r="B53" s="1366">
        <v>-15383.018827</v>
      </c>
      <c r="C53" s="1367">
        <v>-17305</v>
      </c>
      <c r="D53" s="1368">
        <v>-18783.318976044</v>
      </c>
      <c r="E53" s="1368">
        <v>-17716.422681176999</v>
      </c>
      <c r="F53" s="1368">
        <v>-17432.495780999998</v>
      </c>
      <c r="G53" s="1368">
        <v>-27093.590918000002</v>
      </c>
      <c r="H53" s="1368">
        <v>-16706.438724</v>
      </c>
      <c r="I53" s="1433"/>
      <c r="J53" s="1434"/>
      <c r="K53" s="1359"/>
    </row>
    <row r="54" spans="1:11" s="1360" customFormat="1" ht="12" customHeight="1">
      <c r="A54" s="1435" t="s">
        <v>1066</v>
      </c>
      <c r="B54" s="1366">
        <v>242182.5501024705</v>
      </c>
      <c r="C54" s="1367">
        <v>238979</v>
      </c>
      <c r="D54" s="1368">
        <v>240239.43094307449</v>
      </c>
      <c r="E54" s="1368">
        <v>236212.34330897202</v>
      </c>
      <c r="F54" s="1368">
        <v>250748.59929811797</v>
      </c>
      <c r="G54" s="1368">
        <v>252189.26624869599</v>
      </c>
      <c r="H54" s="1368">
        <v>255502.40510154259</v>
      </c>
      <c r="I54" s="1433"/>
      <c r="J54" s="1434"/>
      <c r="K54" s="1359"/>
    </row>
    <row r="55" spans="1:11" s="1360" customFormat="1" ht="12" customHeight="1">
      <c r="A55" s="1435" t="s">
        <v>1067</v>
      </c>
      <c r="B55" s="1366">
        <v>2043383.5596501569</v>
      </c>
      <c r="C55" s="1367">
        <v>2014744</v>
      </c>
      <c r="D55" s="1368">
        <v>2028210.6715880362</v>
      </c>
      <c r="E55" s="1368">
        <v>2007428.5601162412</v>
      </c>
      <c r="F55" s="1368">
        <v>1867764.4898414221</v>
      </c>
      <c r="G55" s="1368">
        <v>2099200.3674180452</v>
      </c>
      <c r="H55" s="1368">
        <v>2055650.6102540812</v>
      </c>
      <c r="I55" s="1433"/>
      <c r="J55" s="1434"/>
      <c r="K55" s="1359"/>
    </row>
    <row r="56" spans="1:11" s="1360" customFormat="1" ht="12" customHeight="1">
      <c r="A56" s="1436" t="s">
        <v>1068</v>
      </c>
      <c r="B56" s="1372">
        <v>-6644.0843911942338</v>
      </c>
      <c r="C56" s="1373">
        <v>-8034</v>
      </c>
      <c r="D56" s="1374">
        <v>-8773.7819325806086</v>
      </c>
      <c r="E56" s="1374">
        <v>-9807.6685935117293</v>
      </c>
      <c r="F56" s="1374">
        <v>-10381.915001991752</v>
      </c>
      <c r="G56" s="1374">
        <v>-9453.8753896196213</v>
      </c>
      <c r="H56" s="1374">
        <v>-9430.0731357044897</v>
      </c>
      <c r="I56" s="1433"/>
      <c r="J56" s="1434"/>
      <c r="K56" s="1359"/>
    </row>
    <row r="57" spans="1:11" s="1360" customFormat="1" ht="12" customHeight="1">
      <c r="A57" s="1376" t="s">
        <v>1069</v>
      </c>
      <c r="B57" s="1377">
        <v>2546664.2872193428</v>
      </c>
      <c r="C57" s="1378">
        <v>2530905</v>
      </c>
      <c r="D57" s="1379">
        <v>2553843.4178461358</v>
      </c>
      <c r="E57" s="1379">
        <v>2523718.1629573042</v>
      </c>
      <c r="F57" s="1379">
        <v>2524612.054664751</v>
      </c>
      <c r="G57" s="1379">
        <v>2660053.9405197715</v>
      </c>
      <c r="H57" s="1379">
        <v>2585381.6838984219</v>
      </c>
      <c r="I57" s="1433"/>
      <c r="J57" s="1434"/>
      <c r="K57" s="1380"/>
    </row>
    <row r="58" spans="1:11" s="1360" customFormat="1" ht="12" customHeight="1">
      <c r="A58" s="1376" t="s">
        <v>1054</v>
      </c>
      <c r="B58" s="1419">
        <v>7.2709999999999999</v>
      </c>
      <c r="C58" s="1420">
        <v>6.91</v>
      </c>
      <c r="D58" s="1421">
        <v>6.7871348920980967</v>
      </c>
      <c r="E58" s="1421">
        <v>6.73</v>
      </c>
      <c r="F58" s="1421">
        <v>6.7</v>
      </c>
      <c r="G58" s="1421">
        <v>6</v>
      </c>
      <c r="H58" s="1421">
        <v>6</v>
      </c>
      <c r="I58" s="1437"/>
      <c r="J58" s="1438"/>
      <c r="K58" s="1380"/>
    </row>
    <row r="59" spans="1:11" s="97" customFormat="1" ht="22.5" customHeight="1">
      <c r="A59" s="498"/>
      <c r="B59" s="499"/>
      <c r="C59" s="499"/>
      <c r="D59" s="499"/>
      <c r="E59" s="499"/>
      <c r="F59" s="499"/>
      <c r="G59" s="499"/>
      <c r="H59" s="499"/>
    </row>
    <row r="60" spans="1:11" s="99" customFormat="1" ht="18.75" customHeight="1">
      <c r="A60" s="140" t="s">
        <v>1070</v>
      </c>
    </row>
    <row r="61" spans="1:11" s="100" customFormat="1" ht="12.75" customHeight="1"/>
    <row r="62" spans="1:11" s="1355" customFormat="1" ht="11.1" customHeight="1">
      <c r="A62" s="1352"/>
      <c r="B62" s="1353" t="s">
        <v>368</v>
      </c>
      <c r="C62" s="1354" t="s">
        <v>844</v>
      </c>
      <c r="D62" s="1354" t="s">
        <v>770</v>
      </c>
      <c r="E62" s="1354" t="s">
        <v>371</v>
      </c>
      <c r="F62" s="1354" t="s">
        <v>368</v>
      </c>
      <c r="G62" s="1354" t="s">
        <v>844</v>
      </c>
      <c r="H62" s="1354" t="s">
        <v>770</v>
      </c>
      <c r="I62" s="1354" t="s">
        <v>371</v>
      </c>
      <c r="J62" s="1354" t="s">
        <v>368</v>
      </c>
    </row>
    <row r="63" spans="1:11" s="1360" customFormat="1" ht="11.1" customHeight="1">
      <c r="A63" s="189" t="s">
        <v>281</v>
      </c>
      <c r="B63" s="1426" t="s">
        <v>322</v>
      </c>
      <c r="C63" s="1358" t="s">
        <v>322</v>
      </c>
      <c r="D63" s="1358" t="s">
        <v>322</v>
      </c>
      <c r="E63" s="1358" t="s">
        <v>322</v>
      </c>
      <c r="F63" s="1358" t="s">
        <v>323</v>
      </c>
      <c r="G63" s="1358" t="s">
        <v>323</v>
      </c>
      <c r="H63" s="1358" t="s">
        <v>323</v>
      </c>
      <c r="I63" s="1358" t="s">
        <v>323</v>
      </c>
      <c r="J63" s="1358" t="s">
        <v>324</v>
      </c>
      <c r="K63" s="1359"/>
    </row>
    <row r="64" spans="1:11" s="1360" customFormat="1" ht="12" customHeight="1">
      <c r="A64" s="1381" t="s">
        <v>1071</v>
      </c>
      <c r="B64" s="1439"/>
      <c r="C64" s="1440"/>
      <c r="D64" s="1441"/>
      <c r="E64" s="1441"/>
      <c r="F64" s="1441"/>
      <c r="G64" s="1441"/>
      <c r="H64" s="1441"/>
      <c r="I64" s="1441"/>
      <c r="J64" s="1441"/>
      <c r="K64" s="1359"/>
    </row>
    <row r="65" spans="1:11" s="1360" customFormat="1" ht="12" customHeight="1">
      <c r="A65" s="1435" t="s">
        <v>1072</v>
      </c>
      <c r="B65" s="604">
        <v>32619.206674823999</v>
      </c>
      <c r="C65" s="605">
        <v>32550.962001616001</v>
      </c>
      <c r="D65" s="606">
        <v>34162.312756200001</v>
      </c>
      <c r="E65" s="606">
        <v>31715.984047008002</v>
      </c>
      <c r="F65" s="606">
        <v>33420.828353600002</v>
      </c>
      <c r="G65" s="606">
        <v>29401.733920000002</v>
      </c>
      <c r="H65" s="606">
        <v>28367.029440000002</v>
      </c>
      <c r="I65" s="606">
        <v>29545.355520000001</v>
      </c>
      <c r="J65" s="606">
        <v>29699.22696</v>
      </c>
      <c r="K65" s="1359"/>
    </row>
    <row r="66" spans="1:11" s="1360" customFormat="1" ht="12" customHeight="1">
      <c r="A66" s="1435" t="s">
        <v>1073</v>
      </c>
      <c r="B66" s="604">
        <v>356.493120648</v>
      </c>
      <c r="C66" s="605">
        <v>353.66113219200003</v>
      </c>
      <c r="D66" s="606">
        <v>354.66745232</v>
      </c>
      <c r="E66" s="606">
        <v>505.412410712</v>
      </c>
      <c r="F66" s="606">
        <v>467.50338880000004</v>
      </c>
      <c r="G66" s="606">
        <v>182.51848000000001</v>
      </c>
      <c r="H66" s="606">
        <v>209.8296</v>
      </c>
      <c r="I66" s="606">
        <v>176.00512000000001</v>
      </c>
      <c r="J66" s="606">
        <v>179.08176</v>
      </c>
      <c r="K66" s="1359"/>
    </row>
    <row r="67" spans="1:11" s="1360" customFormat="1" ht="12" customHeight="1">
      <c r="A67" s="1442" t="s">
        <v>1074</v>
      </c>
      <c r="B67" s="604">
        <v>12465.096454016</v>
      </c>
      <c r="C67" s="605">
        <v>12358.058236568</v>
      </c>
      <c r="D67" s="606">
        <v>12506.793509640002</v>
      </c>
      <c r="E67" s="606">
        <v>12402.917385024</v>
      </c>
      <c r="F67" s="606">
        <v>12240.6373848</v>
      </c>
      <c r="G67" s="606">
        <v>12921.7212</v>
      </c>
      <c r="H67" s="606">
        <v>13072.78184</v>
      </c>
      <c r="I67" s="606">
        <v>12947.449919999999</v>
      </c>
      <c r="J67" s="606">
        <v>8705.0364000000009</v>
      </c>
      <c r="K67" s="1359"/>
    </row>
    <row r="68" spans="1:11" s="1360" customFormat="1" ht="12" customHeight="1">
      <c r="A68" s="1442" t="s">
        <v>1075</v>
      </c>
      <c r="B68" s="604">
        <v>1900.7502793599999</v>
      </c>
      <c r="C68" s="605">
        <v>1908.07273848</v>
      </c>
      <c r="D68" s="606">
        <v>1953.4925567999999</v>
      </c>
      <c r="E68" s="606">
        <v>1965.7915567759999</v>
      </c>
      <c r="F68" s="606">
        <v>1965.458104</v>
      </c>
      <c r="G68" s="606">
        <v>2001.1179999999999</v>
      </c>
      <c r="H68" s="606">
        <v>2014.6738400000002</v>
      </c>
      <c r="I68" s="606">
        <v>2029.79856</v>
      </c>
      <c r="J68" s="606">
        <v>2015.60176</v>
      </c>
      <c r="K68" s="1359"/>
    </row>
    <row r="69" spans="1:11" s="1360" customFormat="1" ht="12" customHeight="1">
      <c r="A69" s="1436" t="s">
        <v>1076</v>
      </c>
      <c r="B69" s="655">
        <v>937.40089680000006</v>
      </c>
      <c r="C69" s="656">
        <v>952.19805759999997</v>
      </c>
      <c r="D69" s="657">
        <v>1045.3527792</v>
      </c>
      <c r="E69" s="657">
        <v>1117.0041303999999</v>
      </c>
      <c r="F69" s="657">
        <v>1200.5618144</v>
      </c>
      <c r="G69" s="657">
        <v>1694.9476000000002</v>
      </c>
      <c r="H69" s="657">
        <v>1452.1040800000001</v>
      </c>
      <c r="I69" s="657">
        <v>1535.8392799999999</v>
      </c>
      <c r="J69" s="657">
        <v>1819.7319199999999</v>
      </c>
      <c r="K69" s="1359"/>
    </row>
    <row r="70" spans="1:11" s="1360" customFormat="1" ht="12" customHeight="1">
      <c r="A70" s="1376" t="s">
        <v>1077</v>
      </c>
      <c r="B70" s="610">
        <v>48278.947425647995</v>
      </c>
      <c r="C70" s="611">
        <v>48122.952166456002</v>
      </c>
      <c r="D70" s="612">
        <v>50022.619054160001</v>
      </c>
      <c r="E70" s="612">
        <v>47707.109529919995</v>
      </c>
      <c r="F70" s="612">
        <v>49294.989045599999</v>
      </c>
      <c r="G70" s="612">
        <v>46202.039199999999</v>
      </c>
      <c r="H70" s="612">
        <v>45116.418800000007</v>
      </c>
      <c r="I70" s="612">
        <v>46234.448400000001</v>
      </c>
      <c r="J70" s="612">
        <v>42418.678799999994</v>
      </c>
      <c r="K70" s="1380"/>
    </row>
    <row r="71" spans="1:11" s="1360" customFormat="1" ht="12" customHeight="1">
      <c r="A71" s="1381" t="s">
        <v>1078</v>
      </c>
      <c r="B71" s="1443"/>
      <c r="C71" s="1444"/>
      <c r="D71" s="1445"/>
      <c r="E71" s="1445"/>
      <c r="F71" s="1445"/>
      <c r="G71" s="1445"/>
      <c r="H71" s="1445"/>
      <c r="I71" s="1445"/>
      <c r="J71" s="1445"/>
      <c r="K71" s="1359"/>
    </row>
    <row r="72" spans="1:11" s="1360" customFormat="1" ht="12" customHeight="1">
      <c r="A72" s="1435" t="s">
        <v>1079</v>
      </c>
      <c r="B72" s="604">
        <v>6.7111942728000002</v>
      </c>
      <c r="C72" s="605">
        <v>4.6936383456000002</v>
      </c>
      <c r="D72" s="606">
        <v>11.813715977600001</v>
      </c>
      <c r="E72" s="606">
        <v>25.2559185</v>
      </c>
      <c r="F72" s="606">
        <v>32.868125836800004</v>
      </c>
      <c r="G72" s="606">
        <v>6.3087464970000005</v>
      </c>
      <c r="H72" s="606">
        <v>18.226294683999999</v>
      </c>
      <c r="I72" s="606">
        <v>17.814122348000001</v>
      </c>
      <c r="J72" s="606">
        <v>18.350758009</v>
      </c>
      <c r="K72" s="1359"/>
    </row>
    <row r="73" spans="1:11" s="1360" customFormat="1" ht="12" customHeight="1">
      <c r="A73" s="1435" t="s">
        <v>1080</v>
      </c>
      <c r="B73" s="604">
        <v>1988.6276377843701</v>
      </c>
      <c r="C73" s="605">
        <v>2125.5514448648</v>
      </c>
      <c r="D73" s="606">
        <v>2316.5674278442702</v>
      </c>
      <c r="E73" s="606">
        <v>2225.3202365880302</v>
      </c>
      <c r="F73" s="606">
        <v>2229.8305477432004</v>
      </c>
      <c r="G73" s="606">
        <v>2803.0787883509997</v>
      </c>
      <c r="H73" s="606">
        <v>2550.6077072529997</v>
      </c>
      <c r="I73" s="606">
        <v>2558.5632718389998</v>
      </c>
      <c r="J73" s="606">
        <v>2730.0205539696803</v>
      </c>
      <c r="K73" s="1359"/>
    </row>
    <row r="74" spans="1:11" s="1360" customFormat="1" ht="12" customHeight="1">
      <c r="A74" s="1435" t="s">
        <v>1072</v>
      </c>
      <c r="B74" s="604">
        <v>8766.5354899609301</v>
      </c>
      <c r="C74" s="605">
        <v>8668.2089667775999</v>
      </c>
      <c r="D74" s="606">
        <v>8882.9202300219113</v>
      </c>
      <c r="E74" s="606">
        <v>8430.316815445769</v>
      </c>
      <c r="F74" s="606">
        <v>9656.8124457907215</v>
      </c>
      <c r="G74" s="606">
        <v>16687.359739416639</v>
      </c>
      <c r="H74" s="606">
        <v>16536.945964823</v>
      </c>
      <c r="I74" s="606">
        <v>17882.919892040998</v>
      </c>
      <c r="J74" s="606">
        <v>16153.172391029</v>
      </c>
      <c r="K74" s="1359"/>
    </row>
    <row r="75" spans="1:11" s="1360" customFormat="1" ht="12" customHeight="1">
      <c r="A75" s="1442" t="s">
        <v>1074</v>
      </c>
      <c r="B75" s="604">
        <v>1804.74614910891</v>
      </c>
      <c r="C75" s="605">
        <v>1756.1210127135998</v>
      </c>
      <c r="D75" s="606">
        <v>1729.7106444864</v>
      </c>
      <c r="E75" s="606">
        <v>1774.0964119368</v>
      </c>
      <c r="F75" s="606">
        <v>1763.6970962512003</v>
      </c>
      <c r="G75" s="606">
        <v>1735.4238116260001</v>
      </c>
      <c r="H75" s="606">
        <v>1595.4230895400001</v>
      </c>
      <c r="I75" s="606">
        <v>1618.0068659240001</v>
      </c>
      <c r="J75" s="606">
        <v>1657.170503802</v>
      </c>
      <c r="K75" s="1359"/>
    </row>
    <row r="76" spans="1:11" s="1360" customFormat="1" ht="12" customHeight="1">
      <c r="A76" s="1442" t="s">
        <v>1081</v>
      </c>
      <c r="B76" s="604">
        <v>2939.3653151351</v>
      </c>
      <c r="C76" s="605">
        <v>3008.9999743655999</v>
      </c>
      <c r="D76" s="606">
        <v>3347.5493497552002</v>
      </c>
      <c r="E76" s="606">
        <v>2757.4239211248</v>
      </c>
      <c r="F76" s="606">
        <v>2641.8950542000002</v>
      </c>
      <c r="G76" s="606">
        <v>2821.4979562010003</v>
      </c>
      <c r="H76" s="606">
        <v>3028.7594674659999</v>
      </c>
      <c r="I76" s="606">
        <v>2874.8942805050001</v>
      </c>
      <c r="J76" s="606">
        <v>2757.3051218730002</v>
      </c>
      <c r="K76" s="1359"/>
    </row>
    <row r="77" spans="1:11" s="1360" customFormat="1" ht="12" customHeight="1">
      <c r="A77" s="1435" t="s">
        <v>1082</v>
      </c>
      <c r="B77" s="604">
        <v>3584.3371870800602</v>
      </c>
      <c r="C77" s="605">
        <v>3450.4414634908799</v>
      </c>
      <c r="D77" s="606">
        <v>3463.7538171152</v>
      </c>
      <c r="E77" s="606">
        <v>3452.7868228213501</v>
      </c>
      <c r="F77" s="606">
        <v>275.53233913280013</v>
      </c>
      <c r="G77" s="606">
        <v>188.04736436499999</v>
      </c>
      <c r="H77" s="606">
        <v>207.24188068199999</v>
      </c>
      <c r="I77" s="606">
        <v>244.05005048800001</v>
      </c>
      <c r="J77" s="606">
        <v>240.59380194400001</v>
      </c>
      <c r="K77" s="1359"/>
    </row>
    <row r="78" spans="1:11" s="1360" customFormat="1" ht="12" customHeight="1">
      <c r="A78" s="1435" t="s">
        <v>1076</v>
      </c>
      <c r="B78" s="604">
        <v>41.423167999999997</v>
      </c>
      <c r="C78" s="605">
        <v>51.640160000000002</v>
      </c>
      <c r="D78" s="606">
        <v>64.938239999999993</v>
      </c>
      <c r="E78" s="606">
        <v>66.53683199999999</v>
      </c>
      <c r="F78" s="606">
        <v>59.825760000000002</v>
      </c>
      <c r="G78" s="606">
        <v>63.558336000000004</v>
      </c>
      <c r="H78" s="606">
        <v>60.806815999999998</v>
      </c>
      <c r="I78" s="606">
        <v>64.628351999999992</v>
      </c>
      <c r="J78" s="606">
        <v>66.154399999999995</v>
      </c>
      <c r="K78" s="1359"/>
    </row>
    <row r="79" spans="1:11" s="1360" customFormat="1" ht="12" customHeight="1">
      <c r="A79" s="1436" t="s">
        <v>387</v>
      </c>
      <c r="B79" s="655">
        <v>847.52783680000005</v>
      </c>
      <c r="C79" s="656">
        <v>598.70508888000006</v>
      </c>
      <c r="D79" s="657">
        <v>718.41534045280002</v>
      </c>
      <c r="E79" s="657">
        <v>689.43831999999998</v>
      </c>
      <c r="F79" s="657">
        <v>535</v>
      </c>
      <c r="G79" s="657">
        <v>306.08447055009174</v>
      </c>
      <c r="H79" s="657">
        <v>771.46190894155995</v>
      </c>
      <c r="I79" s="657">
        <v>828.84499238991987</v>
      </c>
      <c r="J79" s="657">
        <v>673.80239729552125</v>
      </c>
      <c r="K79" s="1359"/>
    </row>
    <row r="80" spans="1:11" s="1360" customFormat="1" ht="12" customHeight="1">
      <c r="A80" s="1376" t="s">
        <v>1083</v>
      </c>
      <c r="B80" s="610">
        <v>19979.27397814217</v>
      </c>
      <c r="C80" s="611">
        <v>19664.361749438078</v>
      </c>
      <c r="D80" s="612">
        <v>20535.668765653383</v>
      </c>
      <c r="E80" s="612">
        <v>19421.175278416751</v>
      </c>
      <c r="F80" s="612">
        <v>17195</v>
      </c>
      <c r="G80" s="612">
        <v>24611.35921300673</v>
      </c>
      <c r="H80" s="612">
        <v>24769.47312938956</v>
      </c>
      <c r="I80" s="612">
        <v>26089.721827534915</v>
      </c>
      <c r="J80" s="612">
        <v>24296.569927922199</v>
      </c>
      <c r="K80" s="1380"/>
    </row>
    <row r="81" spans="1:11" s="1360" customFormat="1" ht="12" customHeight="1">
      <c r="A81" s="1376" t="s">
        <v>1084</v>
      </c>
      <c r="B81" s="610">
        <v>68258.221403790172</v>
      </c>
      <c r="C81" s="611">
        <v>67787.313915894076</v>
      </c>
      <c r="D81" s="612">
        <v>70558.287819813384</v>
      </c>
      <c r="E81" s="612">
        <v>67128.284808336743</v>
      </c>
      <c r="F81" s="612">
        <v>66490</v>
      </c>
      <c r="G81" s="612">
        <v>70813.398413006726</v>
      </c>
      <c r="H81" s="612">
        <v>69885.89192938956</v>
      </c>
      <c r="I81" s="612">
        <v>72324.170227534923</v>
      </c>
      <c r="J81" s="612">
        <v>66715.248727922197</v>
      </c>
      <c r="K81" s="1380"/>
    </row>
    <row r="82" spans="1:11" s="1360" customFormat="1" ht="12" customHeight="1">
      <c r="A82" s="1381" t="s">
        <v>1085</v>
      </c>
      <c r="B82" s="1443"/>
      <c r="C82" s="1444"/>
      <c r="D82" s="1445"/>
      <c r="E82" s="1445"/>
      <c r="F82" s="1445"/>
      <c r="G82" s="1445"/>
      <c r="H82" s="1445"/>
      <c r="I82" s="1445"/>
      <c r="J82" s="1445"/>
      <c r="K82" s="1359"/>
    </row>
    <row r="83" spans="1:11" s="1360" customFormat="1" ht="12" customHeight="1">
      <c r="A83" s="1435" t="s">
        <v>1086</v>
      </c>
      <c r="B83" s="604">
        <v>1169.2240400000001</v>
      </c>
      <c r="C83" s="605">
        <v>1097.422</v>
      </c>
      <c r="D83" s="606">
        <v>1140.8326454518799</v>
      </c>
      <c r="E83" s="606">
        <v>1079.9639576000002</v>
      </c>
      <c r="F83" s="606">
        <v>1141</v>
      </c>
      <c r="G83" s="606">
        <v>1379.8930359210829</v>
      </c>
      <c r="H83" s="606">
        <v>1448.4587189528622</v>
      </c>
      <c r="I83" s="606">
        <v>1367.1871224222978</v>
      </c>
      <c r="J83" s="606">
        <v>1379.8756044304996</v>
      </c>
      <c r="K83" s="1359"/>
    </row>
    <row r="84" spans="1:11" s="1360" customFormat="1" ht="12" customHeight="1">
      <c r="A84" s="1435" t="s">
        <v>1087</v>
      </c>
      <c r="B84" s="604">
        <v>24.796878204799999</v>
      </c>
      <c r="C84" s="605">
        <v>18.076000000000001</v>
      </c>
      <c r="D84" s="606">
        <v>23.466080000000002</v>
      </c>
      <c r="E84" s="606">
        <v>18.747318755200002</v>
      </c>
      <c r="F84" s="606">
        <v>36.457453363200003</v>
      </c>
      <c r="G84" s="606">
        <v>19.658080000000002</v>
      </c>
      <c r="H84" s="606">
        <v>25.84712</v>
      </c>
      <c r="I84" s="606">
        <v>19.521840000000001</v>
      </c>
      <c r="J84" s="606">
        <v>39.37724</v>
      </c>
      <c r="K84" s="1359"/>
    </row>
    <row r="85" spans="1:11" s="1360" customFormat="1" ht="12" customHeight="1">
      <c r="A85" s="1446" t="s">
        <v>1088</v>
      </c>
      <c r="B85" s="604"/>
      <c r="C85" s="1447">
        <v>0</v>
      </c>
      <c r="D85" s="606">
        <v>0</v>
      </c>
      <c r="E85" s="606">
        <v>0</v>
      </c>
      <c r="F85" s="606">
        <v>0</v>
      </c>
      <c r="G85" s="606">
        <v>0</v>
      </c>
      <c r="H85" s="606">
        <v>0</v>
      </c>
      <c r="I85" s="606"/>
      <c r="J85" s="606"/>
      <c r="K85" s="1359"/>
    </row>
    <row r="86" spans="1:11" s="1360" customFormat="1" ht="12" customHeight="1">
      <c r="A86" s="1435" t="s">
        <v>1089</v>
      </c>
      <c r="B86" s="604">
        <v>5.734</v>
      </c>
      <c r="C86" s="605">
        <v>0.97799999999999998</v>
      </c>
      <c r="D86" s="606">
        <v>9.5999999999999992E-3</v>
      </c>
      <c r="E86" s="606">
        <v>1.2729999999999999</v>
      </c>
      <c r="F86" s="606">
        <v>3.0310000000000001</v>
      </c>
      <c r="G86" s="606">
        <v>4.0753599999999999</v>
      </c>
      <c r="H86" s="606">
        <v>4.2762399999999996</v>
      </c>
      <c r="I86" s="606">
        <v>8.6196800000000007</v>
      </c>
      <c r="J86" s="606">
        <v>8.5996800000000011</v>
      </c>
      <c r="K86" s="1359"/>
    </row>
    <row r="87" spans="1:11" s="1360" customFormat="1" ht="12" customHeight="1">
      <c r="A87" s="1436" t="s">
        <v>1090</v>
      </c>
      <c r="B87" s="655">
        <v>490.49613499999998</v>
      </c>
      <c r="C87" s="656">
        <v>459.72826300000003</v>
      </c>
      <c r="D87" s="656">
        <v>344.48656800000003</v>
      </c>
      <c r="E87" s="656">
        <v>451.91937100000001</v>
      </c>
      <c r="F87" s="656">
        <v>512.52140498827123</v>
      </c>
      <c r="G87" s="656">
        <v>691.76466073070048</v>
      </c>
      <c r="H87" s="656">
        <v>588.32219281545292</v>
      </c>
      <c r="I87" s="656">
        <v>580.12063673220382</v>
      </c>
      <c r="J87" s="656">
        <v>601.47320441497129</v>
      </c>
      <c r="K87" s="1359"/>
    </row>
    <row r="88" spans="1:11" s="1360" customFormat="1" ht="12" customHeight="1">
      <c r="A88" s="1376" t="s">
        <v>1091</v>
      </c>
      <c r="B88" s="610">
        <v>1690.2510532048</v>
      </c>
      <c r="C88" s="611">
        <v>1576.2042630000001</v>
      </c>
      <c r="D88" s="612">
        <v>1508.7948934518799</v>
      </c>
      <c r="E88" s="612">
        <v>1551.9036473552001</v>
      </c>
      <c r="F88" s="612">
        <v>1693</v>
      </c>
      <c r="G88" s="612">
        <v>2095.3911366517832</v>
      </c>
      <c r="H88" s="612">
        <v>2066.9042717683151</v>
      </c>
      <c r="I88" s="612">
        <v>1975.4492791545017</v>
      </c>
      <c r="J88" s="612">
        <v>2029.3257288454711</v>
      </c>
      <c r="K88" s="1380"/>
    </row>
    <row r="89" spans="1:11" s="1360" customFormat="1" ht="12" customHeight="1">
      <c r="A89" s="1381" t="s">
        <v>1092</v>
      </c>
      <c r="B89" s="1443">
        <v>6669.5985609999998</v>
      </c>
      <c r="C89" s="1444">
        <v>6670.4884080000002</v>
      </c>
      <c r="D89" s="1445">
        <v>6670.4884080000002</v>
      </c>
      <c r="E89" s="1445">
        <v>6670.4884080000002</v>
      </c>
      <c r="F89" s="1445">
        <v>6670</v>
      </c>
      <c r="G89" s="1445">
        <v>6546.4280799999997</v>
      </c>
      <c r="H89" s="1445">
        <v>6546.4280799999997</v>
      </c>
      <c r="I89" s="1445">
        <v>6546.4280799999997</v>
      </c>
      <c r="J89" s="1445">
        <v>6546</v>
      </c>
      <c r="K89" s="1359"/>
    </row>
    <row r="90" spans="1:11" s="1360" customFormat="1" ht="12" customHeight="1">
      <c r="A90" s="788" t="s">
        <v>1093</v>
      </c>
      <c r="B90" s="604"/>
      <c r="C90" s="605"/>
      <c r="D90" s="606"/>
      <c r="E90" s="606">
        <v>0</v>
      </c>
      <c r="F90" s="606">
        <v>6463.3199199999999</v>
      </c>
      <c r="G90" s="606">
        <v>6700.64015087384</v>
      </c>
      <c r="H90" s="606">
        <v>6761.2998348302408</v>
      </c>
      <c r="I90" s="606">
        <v>6813.5313815319996</v>
      </c>
      <c r="J90" s="606">
        <v>6828.0958874846392</v>
      </c>
      <c r="K90" s="1359"/>
    </row>
    <row r="91" spans="1:11" s="1360" customFormat="1" ht="12" customHeight="1">
      <c r="A91" s="1388" t="s">
        <v>1035</v>
      </c>
      <c r="B91" s="655"/>
      <c r="C91" s="656"/>
      <c r="D91" s="657"/>
      <c r="E91" s="657"/>
      <c r="F91" s="657"/>
      <c r="G91" s="657"/>
      <c r="H91" s="657"/>
      <c r="I91" s="657"/>
      <c r="J91" s="657"/>
      <c r="K91" s="1359"/>
    </row>
    <row r="92" spans="1:11" s="1453" customFormat="1" ht="12" customHeight="1">
      <c r="A92" s="1448" t="s">
        <v>1094</v>
      </c>
      <c r="B92" s="1449">
        <v>76618.071017994982</v>
      </c>
      <c r="C92" s="1450">
        <v>76034.006586894087</v>
      </c>
      <c r="D92" s="1451">
        <v>78737.571121265268</v>
      </c>
      <c r="E92" s="1451">
        <v>75350.676863691944</v>
      </c>
      <c r="F92" s="1451">
        <v>81317</v>
      </c>
      <c r="G92" s="1451">
        <v>86155.857780532344</v>
      </c>
      <c r="H92" s="1451">
        <v>85260.524115988112</v>
      </c>
      <c r="I92" s="1451">
        <v>87659.578968221424</v>
      </c>
      <c r="J92" s="1451">
        <v>82118.670344252314</v>
      </c>
      <c r="K92" s="1452"/>
    </row>
    <row r="93" spans="1:11" s="1360" customFormat="1" ht="12" customHeight="1">
      <c r="A93" s="1454" t="s">
        <v>1095</v>
      </c>
      <c r="B93" s="655">
        <v>7501.7644380050497</v>
      </c>
      <c r="C93" s="656">
        <v>7587.7220297779204</v>
      </c>
      <c r="D93" s="657">
        <v>6749.2579615770101</v>
      </c>
      <c r="E93" s="657">
        <v>8598.6858976776803</v>
      </c>
      <c r="F93" s="657">
        <v>9033</v>
      </c>
      <c r="G93" s="657">
        <v>7147.5922534548763</v>
      </c>
      <c r="H93" s="657">
        <v>6045.9601093078518</v>
      </c>
      <c r="I93" s="657">
        <v>4468.5227269245433</v>
      </c>
      <c r="J93" s="657">
        <v>7534</v>
      </c>
      <c r="K93" s="1359"/>
    </row>
    <row r="94" spans="1:11" s="1360" customFormat="1" ht="12" customHeight="1">
      <c r="A94" s="1395" t="s">
        <v>1096</v>
      </c>
      <c r="B94" s="610">
        <v>84119.83545600003</v>
      </c>
      <c r="C94" s="611">
        <v>83621.728616672015</v>
      </c>
      <c r="D94" s="612">
        <v>85486.829082842276</v>
      </c>
      <c r="E94" s="612">
        <v>83949.36276136963</v>
      </c>
      <c r="F94" s="612">
        <v>90349.860338487051</v>
      </c>
      <c r="G94" s="612">
        <v>93303.450033987217</v>
      </c>
      <c r="H94" s="612">
        <v>91306.484225295964</v>
      </c>
      <c r="I94" s="612">
        <v>92128.101695145961</v>
      </c>
      <c r="J94" s="612">
        <v>89652.670344252314</v>
      </c>
      <c r="K94" s="1380"/>
    </row>
    <row r="95" spans="1:11" ht="7.5" customHeight="1"/>
    <row r="96" spans="1:11" s="558" customFormat="1" ht="12.75" customHeight="1">
      <c r="A96" s="1455" t="s">
        <v>1097</v>
      </c>
    </row>
    <row r="97" spans="1:10" s="97" customFormat="1" ht="22.5" customHeight="1">
      <c r="A97" s="498"/>
      <c r="B97" s="499"/>
      <c r="C97" s="499"/>
      <c r="D97" s="499"/>
      <c r="E97" s="499"/>
      <c r="F97" s="499"/>
      <c r="G97" s="499"/>
      <c r="H97" s="499"/>
      <c r="I97" s="499"/>
      <c r="J97" s="499"/>
    </row>
    <row r="98" spans="1:10" s="99" customFormat="1" ht="18.75" customHeight="1">
      <c r="A98" s="140" t="s">
        <v>1098</v>
      </c>
    </row>
    <row r="99" spans="1:10" s="558" customFormat="1" ht="12.75" customHeight="1">
      <c r="A99" s="424"/>
    </row>
    <row r="100" spans="1:10" s="558" customFormat="1" ht="12.75" customHeight="1">
      <c r="A100" s="424"/>
    </row>
    <row r="101" spans="1:10" s="558" customFormat="1" ht="12.75" customHeight="1">
      <c r="A101" s="424"/>
    </row>
    <row r="102" spans="1:10" s="558" customFormat="1" ht="12.75" customHeight="1">
      <c r="A102" s="424"/>
    </row>
    <row r="103" spans="1:10" s="558" customFormat="1" ht="12.75" customHeight="1">
      <c r="A103" s="424"/>
    </row>
    <row r="104" spans="1:10" s="558" customFormat="1" ht="12.75" customHeight="1">
      <c r="A104" s="424"/>
    </row>
    <row r="105" spans="1:10" s="558" customFormat="1" ht="12.75" customHeight="1">
      <c r="A105" s="424"/>
    </row>
    <row r="106" spans="1:10" s="558" customFormat="1" ht="12.75" customHeight="1">
      <c r="A106" s="424"/>
    </row>
    <row r="107" spans="1:10" s="558" customFormat="1" ht="12.75" customHeight="1">
      <c r="A107" s="424"/>
    </row>
    <row r="108" spans="1:10" s="558" customFormat="1" ht="12.75" customHeight="1">
      <c r="A108" s="424"/>
    </row>
    <row r="109" spans="1:10" s="558" customFormat="1" ht="12.75" customHeight="1">
      <c r="A109" s="424"/>
    </row>
    <row r="110" spans="1:10" s="558" customFormat="1" ht="12.75" customHeight="1">
      <c r="A110" s="424"/>
    </row>
    <row r="111" spans="1:10" s="558" customFormat="1" ht="3.75" customHeight="1">
      <c r="A111" s="424"/>
    </row>
    <row r="112" spans="1:10" s="558" customFormat="1" ht="15.75" customHeight="1">
      <c r="A112" s="2592" t="s">
        <v>1099</v>
      </c>
      <c r="B112" s="2592"/>
      <c r="C112" s="2592"/>
      <c r="D112" s="2592"/>
      <c r="E112" s="2592"/>
      <c r="F112" s="2592"/>
      <c r="G112" s="2592"/>
      <c r="H112" s="2592"/>
      <c r="I112" s="2592"/>
      <c r="J112" s="2592"/>
    </row>
    <row r="113" spans="1:10" s="558" customFormat="1" ht="5.25" customHeight="1">
      <c r="A113" s="1456"/>
      <c r="B113" s="1457"/>
      <c r="C113" s="1457"/>
      <c r="D113" s="1457"/>
      <c r="E113" s="1457"/>
      <c r="F113" s="1457"/>
      <c r="G113" s="1457"/>
      <c r="H113" s="1457"/>
      <c r="I113" s="1457"/>
      <c r="J113" s="1457"/>
    </row>
    <row r="114" spans="1:10" s="97" customFormat="1" ht="22.5" customHeight="1">
      <c r="A114" s="237"/>
    </row>
    <row r="115" spans="1:10" s="99" customFormat="1" ht="18.75" customHeight="1">
      <c r="A115" s="140" t="s">
        <v>1100</v>
      </c>
    </row>
    <row r="116" spans="1:10" s="100" customFormat="1" ht="12.75" customHeight="1"/>
    <row r="117" spans="1:10" s="1355" customFormat="1" ht="11.1" customHeight="1">
      <c r="A117" s="1458" t="s">
        <v>1101</v>
      </c>
      <c r="B117" s="1354"/>
      <c r="C117" s="1354"/>
      <c r="D117" s="1354" t="s">
        <v>1102</v>
      </c>
      <c r="E117" s="1354"/>
      <c r="F117" s="1354"/>
    </row>
    <row r="118" spans="1:10" s="1355" customFormat="1" ht="11.1" customHeight="1">
      <c r="A118" s="1459"/>
      <c r="B118" s="678"/>
      <c r="C118" s="678" t="s">
        <v>1103</v>
      </c>
      <c r="D118" s="678" t="s">
        <v>1104</v>
      </c>
      <c r="E118" s="678" t="s">
        <v>1105</v>
      </c>
      <c r="F118" s="678" t="s">
        <v>1106</v>
      </c>
    </row>
    <row r="119" spans="1:10" s="1355" customFormat="1" ht="11.1" customHeight="1">
      <c r="A119" s="630"/>
      <c r="B119" s="678" t="s">
        <v>1107</v>
      </c>
      <c r="C119" s="678" t="s">
        <v>1108</v>
      </c>
      <c r="D119" s="678" t="s">
        <v>1109</v>
      </c>
      <c r="E119" s="678" t="s">
        <v>1110</v>
      </c>
      <c r="F119" s="678" t="s">
        <v>1111</v>
      </c>
    </row>
    <row r="120" spans="1:10" s="1360" customFormat="1" ht="11.1" customHeight="1">
      <c r="A120" s="189" t="s">
        <v>281</v>
      </c>
      <c r="B120" s="1358" t="s">
        <v>1108</v>
      </c>
      <c r="C120" s="1358" t="s">
        <v>1112</v>
      </c>
      <c r="D120" s="1460" t="s">
        <v>1113</v>
      </c>
      <c r="E120" s="1358" t="s">
        <v>1114</v>
      </c>
      <c r="F120" s="1358" t="s">
        <v>1115</v>
      </c>
      <c r="G120" s="1359"/>
    </row>
    <row r="121" spans="1:10" s="1360" customFormat="1" ht="12" customHeight="1">
      <c r="A121" s="615" t="s">
        <v>1071</v>
      </c>
      <c r="B121" s="1461"/>
      <c r="C121" s="1461"/>
      <c r="D121" s="1461"/>
      <c r="E121" s="1461"/>
      <c r="F121" s="1461"/>
      <c r="G121" s="1359"/>
    </row>
    <row r="122" spans="1:10" s="1360" customFormat="1" ht="12" customHeight="1">
      <c r="A122" s="1446" t="s">
        <v>1072</v>
      </c>
      <c r="B122" s="1368">
        <v>1039384.0499447</v>
      </c>
      <c r="C122" s="1368">
        <v>842920.85146779998</v>
      </c>
      <c r="D122" s="1462">
        <v>48.372285811329924</v>
      </c>
      <c r="E122" s="1368">
        <v>407740.08343529998</v>
      </c>
      <c r="F122" s="1368">
        <v>32619.206674823999</v>
      </c>
      <c r="G122" s="1359"/>
    </row>
    <row r="123" spans="1:10" s="1360" customFormat="1" ht="12" customHeight="1">
      <c r="A123" s="1446" t="s">
        <v>1116</v>
      </c>
      <c r="B123" s="1368">
        <v>8824.9836630000009</v>
      </c>
      <c r="C123" s="1368">
        <v>8517.4904982999997</v>
      </c>
      <c r="D123" s="1462">
        <v>52.31780427567724</v>
      </c>
      <c r="E123" s="1368">
        <v>4456.1640080999996</v>
      </c>
      <c r="F123" s="1368">
        <v>356.493120648</v>
      </c>
      <c r="G123" s="1359"/>
    </row>
    <row r="124" spans="1:10" s="1360" customFormat="1" ht="12" customHeight="1">
      <c r="A124" s="1446" t="s">
        <v>1074</v>
      </c>
      <c r="B124" s="1368">
        <v>706195.44715070003</v>
      </c>
      <c r="C124" s="1368">
        <v>706195.44715070003</v>
      </c>
      <c r="D124" s="1462">
        <v>22.063821892914273</v>
      </c>
      <c r="E124" s="1368">
        <v>155813.70567520001</v>
      </c>
      <c r="F124" s="1368">
        <v>12465.096454016</v>
      </c>
      <c r="G124" s="1359"/>
    </row>
    <row r="125" spans="1:10" s="1360" customFormat="1" ht="12" customHeight="1">
      <c r="A125" s="1446" t="s">
        <v>1075</v>
      </c>
      <c r="B125" s="1368">
        <v>112484.21949649999</v>
      </c>
      <c r="C125" s="1368">
        <v>92484.258129399997</v>
      </c>
      <c r="D125" s="1462">
        <v>25.690186603169696</v>
      </c>
      <c r="E125" s="1368">
        <v>23759.378492</v>
      </c>
      <c r="F125" s="1368">
        <v>1900.7502793599999</v>
      </c>
      <c r="G125" s="1359"/>
    </row>
    <row r="126" spans="1:10" s="1360" customFormat="1" ht="12" customHeight="1">
      <c r="A126" s="1463" t="s">
        <v>1076</v>
      </c>
      <c r="B126" s="1374">
        <v>12759.541999999999</v>
      </c>
      <c r="C126" s="1374">
        <v>12759.541999999999</v>
      </c>
      <c r="D126" s="1464">
        <v>91.833321368431569</v>
      </c>
      <c r="E126" s="1374">
        <v>11717.511210000001</v>
      </c>
      <c r="F126" s="1374">
        <v>937.40089680000006</v>
      </c>
      <c r="G126" s="1359"/>
    </row>
    <row r="127" spans="1:10" s="1360" customFormat="1" ht="12" customHeight="1">
      <c r="A127" s="1465" t="s">
        <v>1077</v>
      </c>
      <c r="B127" s="1379">
        <v>1879648.2422549</v>
      </c>
      <c r="C127" s="1379">
        <v>1662877.5892461997</v>
      </c>
      <c r="D127" s="1462">
        <v>36.291717846421101</v>
      </c>
      <c r="E127" s="1379">
        <v>603486.84282060002</v>
      </c>
      <c r="F127" s="1379">
        <v>48278.947425647995</v>
      </c>
      <c r="G127" s="1380"/>
    </row>
    <row r="128" spans="1:10" s="1360" customFormat="1" ht="12" customHeight="1">
      <c r="A128" s="615" t="s">
        <v>1078</v>
      </c>
      <c r="B128" s="1364"/>
      <c r="C128" s="1364"/>
      <c r="D128" s="1466"/>
      <c r="E128" s="1364"/>
      <c r="F128" s="1364"/>
      <c r="G128" s="1359"/>
    </row>
    <row r="129" spans="1:7" s="1360" customFormat="1" ht="12" customHeight="1">
      <c r="A129" s="1446" t="s">
        <v>1079</v>
      </c>
      <c r="B129" s="1368">
        <v>55425.632095333604</v>
      </c>
      <c r="C129" s="1368">
        <v>69759.613880993595</v>
      </c>
      <c r="D129" s="1462">
        <v>0.12025572353813771</v>
      </c>
      <c r="E129" s="1368">
        <v>83.889928409999996</v>
      </c>
      <c r="F129" s="1368">
        <v>6.7111942728000002</v>
      </c>
      <c r="G129" s="1359"/>
    </row>
    <row r="130" spans="1:7" s="1360" customFormat="1" ht="12" customHeight="1">
      <c r="A130" s="1446" t="s">
        <v>1080</v>
      </c>
      <c r="B130" s="1368">
        <v>147549.27915517299</v>
      </c>
      <c r="C130" s="1368">
        <v>99864.314624103499</v>
      </c>
      <c r="D130" s="1462">
        <v>24.891619760142881</v>
      </c>
      <c r="E130" s="1368">
        <v>24857.845472304602</v>
      </c>
      <c r="F130" s="1368">
        <v>1988.6276377843701</v>
      </c>
      <c r="G130" s="1359"/>
    </row>
    <row r="131" spans="1:7" s="1360" customFormat="1" ht="12" customHeight="1">
      <c r="A131" s="1446" t="s">
        <v>1072</v>
      </c>
      <c r="B131" s="1368">
        <v>160608.449579445</v>
      </c>
      <c r="C131" s="1368">
        <v>127537.522565961</v>
      </c>
      <c r="D131" s="1462">
        <v>85.921140241561105</v>
      </c>
      <c r="E131" s="1368">
        <v>109581.693624512</v>
      </c>
      <c r="F131" s="1368">
        <v>8766.5354899609301</v>
      </c>
      <c r="G131" s="1359"/>
    </row>
    <row r="132" spans="1:7" s="1360" customFormat="1" ht="12" customHeight="1">
      <c r="A132" s="1446" t="s">
        <v>1074</v>
      </c>
      <c r="B132" s="1368">
        <v>51665.239913931196</v>
      </c>
      <c r="C132" s="1368">
        <v>49630.889933308201</v>
      </c>
      <c r="D132" s="1462">
        <v>45.454205826604216</v>
      </c>
      <c r="E132" s="1368">
        <v>22559.326863861301</v>
      </c>
      <c r="F132" s="1368">
        <v>1804.74614910891</v>
      </c>
      <c r="G132" s="1359"/>
    </row>
    <row r="133" spans="1:7" s="1360" customFormat="1" ht="12" customHeight="1">
      <c r="A133" s="1446" t="s">
        <v>1081</v>
      </c>
      <c r="B133" s="1368">
        <v>122926.08242174399</v>
      </c>
      <c r="C133" s="1368">
        <v>48737.490589272697</v>
      </c>
      <c r="D133" s="1462">
        <v>75.387686142535742</v>
      </c>
      <c r="E133" s="1368">
        <v>36742.066439188799</v>
      </c>
      <c r="F133" s="1368">
        <v>2939.3653151351</v>
      </c>
      <c r="G133" s="1359"/>
    </row>
    <row r="134" spans="1:7" s="1360" customFormat="1" ht="12" customHeight="1">
      <c r="A134" s="1446" t="s">
        <v>1082</v>
      </c>
      <c r="B134" s="1368">
        <v>19225.171315900701</v>
      </c>
      <c r="C134" s="1368">
        <v>19223.899736500702</v>
      </c>
      <c r="D134" s="1462">
        <v>233.0651712328185</v>
      </c>
      <c r="E134" s="1368">
        <v>44804.214838500702</v>
      </c>
      <c r="F134" s="1368">
        <v>3584.3371870800602</v>
      </c>
      <c r="G134" s="1359"/>
    </row>
    <row r="135" spans="1:7" s="1360" customFormat="1" ht="12" customHeight="1">
      <c r="A135" s="1446" t="s">
        <v>1076</v>
      </c>
      <c r="B135" s="1368">
        <v>1759.8671999999999</v>
      </c>
      <c r="C135" s="1368">
        <v>1159.8671999999999</v>
      </c>
      <c r="D135" s="1462">
        <v>44.642145238696287</v>
      </c>
      <c r="E135" s="1368">
        <v>517.78959999999995</v>
      </c>
      <c r="F135" s="1368">
        <v>41.423167999999997</v>
      </c>
      <c r="G135" s="1359"/>
    </row>
    <row r="136" spans="1:7" s="1360" customFormat="1" ht="12" customHeight="1">
      <c r="A136" s="1463" t="s">
        <v>387</v>
      </c>
      <c r="B136" s="1374">
        <v>15210.339669999999</v>
      </c>
      <c r="C136" s="1374">
        <v>15210.339669999999</v>
      </c>
      <c r="D136" s="1464">
        <v>69.650633646894747</v>
      </c>
      <c r="E136" s="1374">
        <v>10594.097959999999</v>
      </c>
      <c r="F136" s="1374">
        <v>847.52783680000005</v>
      </c>
      <c r="G136" s="1359"/>
    </row>
    <row r="137" spans="1:7" s="1360" customFormat="1" ht="12" customHeight="1">
      <c r="A137" s="1465" t="s">
        <v>1083</v>
      </c>
      <c r="B137" s="1379">
        <v>574370.06135152746</v>
      </c>
      <c r="C137" s="1379">
        <v>431123.93820013967</v>
      </c>
      <c r="D137" s="1464">
        <v>57.927872381524026</v>
      </c>
      <c r="E137" s="1379">
        <v>249740.92472677742</v>
      </c>
      <c r="F137" s="1379">
        <v>19979.27397814217</v>
      </c>
      <c r="G137" s="1380"/>
    </row>
    <row r="138" spans="1:7" s="1360" customFormat="1" ht="12" customHeight="1">
      <c r="A138" s="1465" t="s">
        <v>1117</v>
      </c>
      <c r="B138" s="1379">
        <v>2454018.3036064273</v>
      </c>
      <c r="C138" s="1379">
        <v>2094001.5274463394</v>
      </c>
      <c r="D138" s="1464">
        <v>40.746282004287707</v>
      </c>
      <c r="E138" s="1379">
        <v>853227.76754737739</v>
      </c>
      <c r="F138" s="1379">
        <v>68258.221403790172</v>
      </c>
      <c r="G138" s="1380"/>
    </row>
    <row r="140" spans="1:7" s="1355" customFormat="1" ht="11.1" customHeight="1">
      <c r="A140" s="1458" t="s">
        <v>1118</v>
      </c>
      <c r="B140" s="1354"/>
      <c r="C140" s="1354"/>
      <c r="D140" s="1354" t="s">
        <v>1102</v>
      </c>
      <c r="E140" s="1354"/>
      <c r="F140" s="1354"/>
    </row>
    <row r="141" spans="1:7" s="1355" customFormat="1" ht="11.1" customHeight="1">
      <c r="A141" s="1459"/>
      <c r="B141" s="678"/>
      <c r="C141" s="678" t="s">
        <v>1103</v>
      </c>
      <c r="D141" s="678" t="s">
        <v>1104</v>
      </c>
      <c r="E141" s="678" t="s">
        <v>1105</v>
      </c>
      <c r="F141" s="678" t="s">
        <v>1106</v>
      </c>
    </row>
    <row r="142" spans="1:7" s="1355" customFormat="1" ht="11.1" customHeight="1">
      <c r="A142" s="630"/>
      <c r="B142" s="678" t="s">
        <v>1107</v>
      </c>
      <c r="C142" s="678" t="s">
        <v>1108</v>
      </c>
      <c r="D142" s="678" t="s">
        <v>1109</v>
      </c>
      <c r="E142" s="678" t="s">
        <v>1110</v>
      </c>
      <c r="F142" s="678" t="s">
        <v>1111</v>
      </c>
    </row>
    <row r="143" spans="1:7" s="1360" customFormat="1" ht="11.1" customHeight="1">
      <c r="A143" s="189" t="s">
        <v>281</v>
      </c>
      <c r="B143" s="1358" t="s">
        <v>1108</v>
      </c>
      <c r="C143" s="1358" t="s">
        <v>1112</v>
      </c>
      <c r="D143" s="1460" t="s">
        <v>1113</v>
      </c>
      <c r="E143" s="1358" t="s">
        <v>1114</v>
      </c>
      <c r="F143" s="1358" t="s">
        <v>1115</v>
      </c>
      <c r="G143" s="1359"/>
    </row>
    <row r="144" spans="1:7" s="1360" customFormat="1" ht="12" customHeight="1">
      <c r="A144" s="615" t="s">
        <v>1071</v>
      </c>
      <c r="B144" s="1461"/>
      <c r="C144" s="1461"/>
      <c r="D144" s="1461"/>
      <c r="E144" s="1461"/>
      <c r="F144" s="1461"/>
      <c r="G144" s="1359"/>
    </row>
    <row r="145" spans="1:7" s="1360" customFormat="1" ht="12" customHeight="1">
      <c r="A145" s="1446" t="s">
        <v>1072</v>
      </c>
      <c r="B145" s="1368">
        <v>1036066.3640691</v>
      </c>
      <c r="C145" s="1368">
        <v>844265.11990769999</v>
      </c>
      <c r="D145" s="1462">
        <v>48.194224234288306</v>
      </c>
      <c r="E145" s="1368">
        <v>406887.0250202</v>
      </c>
      <c r="F145" s="1368">
        <v>32550.962001616001</v>
      </c>
      <c r="G145" s="1359"/>
    </row>
    <row r="146" spans="1:7" s="1360" customFormat="1" ht="12" customHeight="1">
      <c r="A146" s="1446" t="s">
        <v>1116</v>
      </c>
      <c r="B146" s="1368">
        <v>10603.377527299999</v>
      </c>
      <c r="C146" s="1368">
        <v>10198.0511183</v>
      </c>
      <c r="D146" s="1462">
        <v>43.34910760024642</v>
      </c>
      <c r="E146" s="1368">
        <v>4420.7641524000001</v>
      </c>
      <c r="F146" s="1368">
        <v>353.66113219200003</v>
      </c>
      <c r="G146" s="1359"/>
    </row>
    <row r="147" spans="1:7" s="1360" customFormat="1" ht="12" customHeight="1">
      <c r="A147" s="1446" t="s">
        <v>1074</v>
      </c>
      <c r="B147" s="1368">
        <v>700276.4690249</v>
      </c>
      <c r="C147" s="1368">
        <v>700276.4690249</v>
      </c>
      <c r="D147" s="1462">
        <v>22.059248709613179</v>
      </c>
      <c r="E147" s="1368">
        <v>154475.7279571</v>
      </c>
      <c r="F147" s="1368">
        <v>12358.058236568</v>
      </c>
      <c r="G147" s="1359"/>
    </row>
    <row r="148" spans="1:7" s="1360" customFormat="1" ht="12" customHeight="1">
      <c r="A148" s="1446" t="s">
        <v>1075</v>
      </c>
      <c r="B148" s="1368">
        <v>112648.7354371</v>
      </c>
      <c r="C148" s="1368">
        <v>92595.870067800002</v>
      </c>
      <c r="D148" s="1462">
        <v>25.758104444221974</v>
      </c>
      <c r="E148" s="1368">
        <v>23850.940923099999</v>
      </c>
      <c r="F148" s="1368">
        <v>1908.0752738480001</v>
      </c>
      <c r="G148" s="1359"/>
    </row>
    <row r="149" spans="1:7" s="1360" customFormat="1" ht="12" customHeight="1">
      <c r="A149" s="1463" t="s">
        <v>1076</v>
      </c>
      <c r="B149" s="1374">
        <v>13184.57114</v>
      </c>
      <c r="C149" s="1374">
        <v>13184.57114</v>
      </c>
      <c r="D149" s="1464">
        <v>90.275789736457071</v>
      </c>
      <c r="E149" s="1374">
        <v>11902.47572</v>
      </c>
      <c r="F149" s="1374">
        <v>952.19805759999997</v>
      </c>
      <c r="G149" s="1359"/>
    </row>
    <row r="150" spans="1:7" s="1360" customFormat="1" ht="12" customHeight="1">
      <c r="A150" s="1465" t="s">
        <v>1077</v>
      </c>
      <c r="B150" s="1379">
        <v>1872779.5171984001</v>
      </c>
      <c r="C150" s="1379">
        <v>1660520.0812586998</v>
      </c>
      <c r="D150" s="1462">
        <v>36.225815066134324</v>
      </c>
      <c r="E150" s="1379">
        <v>601536.93377280002</v>
      </c>
      <c r="F150" s="1379">
        <v>48122.954701824005</v>
      </c>
      <c r="G150" s="1380"/>
    </row>
    <row r="151" spans="1:7" s="1360" customFormat="1" ht="12" customHeight="1">
      <c r="A151" s="615" t="s">
        <v>1078</v>
      </c>
      <c r="B151" s="1364"/>
      <c r="C151" s="1364"/>
      <c r="D151" s="1467"/>
      <c r="E151" s="1364"/>
      <c r="F151" s="1364"/>
      <c r="G151" s="1359"/>
    </row>
    <row r="152" spans="1:7" s="1360" customFormat="1" ht="12" customHeight="1">
      <c r="A152" s="1446" t="s">
        <v>1079</v>
      </c>
      <c r="B152" s="1368">
        <v>46522.060656839996</v>
      </c>
      <c r="C152" s="1368">
        <v>56220.271132729998</v>
      </c>
      <c r="D152" s="1462">
        <v>0.10435822904782036</v>
      </c>
      <c r="E152" s="1368">
        <v>58.670479319999998</v>
      </c>
      <c r="F152" s="1368">
        <v>4.6936383456000002</v>
      </c>
      <c r="G152" s="1359"/>
    </row>
    <row r="153" spans="1:7" s="1360" customFormat="1" ht="12" customHeight="1">
      <c r="A153" s="1446" t="s">
        <v>1080</v>
      </c>
      <c r="B153" s="1368">
        <v>215328.63075690001</v>
      </c>
      <c r="C153" s="1368">
        <v>103824.15194641601</v>
      </c>
      <c r="D153" s="1462">
        <v>25.590763384730124</v>
      </c>
      <c r="E153" s="1368">
        <v>26569.393060809998</v>
      </c>
      <c r="F153" s="1368">
        <v>2125.5514448648</v>
      </c>
      <c r="G153" s="1359"/>
    </row>
    <row r="154" spans="1:7" s="1360" customFormat="1" ht="12" customHeight="1">
      <c r="A154" s="1446" t="s">
        <v>1072</v>
      </c>
      <c r="B154" s="1368">
        <v>159433.47597154</v>
      </c>
      <c r="C154" s="1368">
        <v>127390.602413783</v>
      </c>
      <c r="D154" s="1462">
        <v>85.055420126498134</v>
      </c>
      <c r="E154" s="1368">
        <v>108352.61208472001</v>
      </c>
      <c r="F154" s="1368">
        <v>8668.2089667775999</v>
      </c>
      <c r="G154" s="1359"/>
    </row>
    <row r="155" spans="1:7" s="1360" customFormat="1" ht="12" customHeight="1">
      <c r="A155" s="1446" t="s">
        <v>1074</v>
      </c>
      <c r="B155" s="1368">
        <v>49851.740017750002</v>
      </c>
      <c r="C155" s="1368">
        <v>47771.960112248998</v>
      </c>
      <c r="D155" s="1462">
        <v>45.950621677111194</v>
      </c>
      <c r="E155" s="1368">
        <v>21951.512658920001</v>
      </c>
      <c r="F155" s="1368">
        <v>1756.1210127135998</v>
      </c>
      <c r="G155" s="1359"/>
    </row>
    <row r="156" spans="1:7" s="1360" customFormat="1" ht="12" customHeight="1">
      <c r="A156" s="1446" t="s">
        <v>1081</v>
      </c>
      <c r="B156" s="1368">
        <v>130512.78676744</v>
      </c>
      <c r="C156" s="1368">
        <v>49940.353386203999</v>
      </c>
      <c r="D156" s="1462">
        <v>75.314844868439465</v>
      </c>
      <c r="E156" s="1368">
        <v>37612.499679569999</v>
      </c>
      <c r="F156" s="1368">
        <v>3008.9999743655999</v>
      </c>
      <c r="G156" s="1359"/>
    </row>
    <row r="157" spans="1:7" s="1360" customFormat="1" ht="12" customHeight="1">
      <c r="A157" s="1446" t="s">
        <v>1082</v>
      </c>
      <c r="B157" s="1368">
        <v>18600.442027636</v>
      </c>
      <c r="C157" s="1368">
        <v>18600.442027636</v>
      </c>
      <c r="D157" s="1462">
        <v>231.87899636768802</v>
      </c>
      <c r="E157" s="1368">
        <v>43130.518293636</v>
      </c>
      <c r="F157" s="1368">
        <v>3450.4414634908799</v>
      </c>
      <c r="G157" s="1359"/>
    </row>
    <row r="158" spans="1:7" s="1360" customFormat="1" ht="12" customHeight="1">
      <c r="A158" s="1446" t="s">
        <v>1076</v>
      </c>
      <c r="B158" s="1368">
        <v>1998.1763999999998</v>
      </c>
      <c r="C158" s="1368">
        <v>1398.1763999999998</v>
      </c>
      <c r="D158" s="1462">
        <v>46.167422079216905</v>
      </c>
      <c r="E158" s="1368">
        <v>645.50199999999995</v>
      </c>
      <c r="F158" s="1368">
        <v>51.640160000000002</v>
      </c>
      <c r="G158" s="1359"/>
    </row>
    <row r="159" spans="1:7" s="1360" customFormat="1" ht="12" customHeight="1">
      <c r="A159" s="1463" t="s">
        <v>387</v>
      </c>
      <c r="B159" s="1374">
        <v>13004.065500000001</v>
      </c>
      <c r="C159" s="1374">
        <v>13004.065500000001</v>
      </c>
      <c r="D159" s="1464">
        <v>57.549799414652284</v>
      </c>
      <c r="E159" s="1374">
        <v>7483.8136109999996</v>
      </c>
      <c r="F159" s="1374">
        <v>598.70508888000006</v>
      </c>
      <c r="G159" s="1359"/>
    </row>
    <row r="160" spans="1:7" s="1360" customFormat="1" ht="12" customHeight="1">
      <c r="A160" s="1465" t="s">
        <v>1083</v>
      </c>
      <c r="B160" s="1379">
        <v>635251.37809810601</v>
      </c>
      <c r="C160" s="1379">
        <v>418150.02291901805</v>
      </c>
      <c r="D160" s="1464">
        <v>58.783811645415184</v>
      </c>
      <c r="E160" s="1379">
        <v>245804.521867976</v>
      </c>
      <c r="F160" s="1379">
        <v>19664.361749438078</v>
      </c>
      <c r="G160" s="1380"/>
    </row>
    <row r="161" spans="1:10" s="1360" customFormat="1" ht="12" customHeight="1">
      <c r="A161" s="1465" t="s">
        <v>1117</v>
      </c>
      <c r="B161" s="1379">
        <v>2508030.8952965061</v>
      </c>
      <c r="C161" s="1379">
        <v>2078670.1041777178</v>
      </c>
      <c r="D161" s="1464">
        <v>40.763633148799634</v>
      </c>
      <c r="E161" s="1379">
        <v>847341.45564077608</v>
      </c>
      <c r="F161" s="1379">
        <v>67787.316451262086</v>
      </c>
      <c r="G161" s="1380"/>
    </row>
    <row r="162" spans="1:10" s="1360" customFormat="1" ht="12" customHeight="1">
      <c r="A162" s="615"/>
      <c r="B162" s="1468"/>
      <c r="C162" s="1468"/>
      <c r="D162" s="1469"/>
      <c r="E162" s="1468"/>
      <c r="F162" s="1468"/>
      <c r="G162" s="1380"/>
    </row>
    <row r="163" spans="1:10" s="97" customFormat="1" ht="22.5" customHeight="1">
      <c r="A163" s="498"/>
      <c r="B163" s="499"/>
      <c r="C163" s="499"/>
      <c r="D163" s="499"/>
      <c r="E163" s="499"/>
      <c r="F163" s="499"/>
      <c r="G163" s="499"/>
      <c r="H163" s="499"/>
      <c r="I163" s="499"/>
      <c r="J163" s="499"/>
    </row>
    <row r="164" spans="1:10" s="99" customFormat="1" ht="18.75" customHeight="1">
      <c r="A164" s="140" t="s">
        <v>1119</v>
      </c>
    </row>
    <row r="165" spans="1:10" s="100" customFormat="1" ht="72.75" customHeight="1">
      <c r="A165" s="2591" t="s">
        <v>1120</v>
      </c>
      <c r="B165" s="2591"/>
      <c r="C165" s="2591"/>
      <c r="D165" s="2591"/>
      <c r="E165" s="2591"/>
      <c r="F165" s="2591"/>
      <c r="G165" s="2591"/>
      <c r="H165" s="2591"/>
      <c r="I165" s="2591"/>
      <c r="J165" s="2591"/>
    </row>
    <row r="166" spans="1:10" s="1355" customFormat="1" ht="12" customHeight="1">
      <c r="A166" s="1352"/>
      <c r="B166" s="2593" t="s">
        <v>1121</v>
      </c>
      <c r="C166" s="2594"/>
      <c r="D166" s="2595"/>
      <c r="E166" s="2593" t="s">
        <v>1122</v>
      </c>
      <c r="F166" s="2594"/>
      <c r="G166" s="2595"/>
      <c r="H166" s="2593" t="s">
        <v>1123</v>
      </c>
      <c r="I166" s="2594"/>
      <c r="J166" s="2595"/>
    </row>
    <row r="167" spans="1:10" s="1355" customFormat="1" ht="12" customHeight="1">
      <c r="A167" s="1352"/>
      <c r="B167" s="1353" t="s">
        <v>368</v>
      </c>
      <c r="C167" s="1354" t="s">
        <v>369</v>
      </c>
      <c r="D167" s="1354" t="s">
        <v>368</v>
      </c>
      <c r="E167" s="1353" t="s">
        <v>368</v>
      </c>
      <c r="F167" s="1354" t="s">
        <v>369</v>
      </c>
      <c r="G167" s="1354" t="s">
        <v>368</v>
      </c>
      <c r="H167" s="1353" t="s">
        <v>368</v>
      </c>
      <c r="I167" s="1354" t="s">
        <v>369</v>
      </c>
      <c r="J167" s="1354" t="s">
        <v>368</v>
      </c>
    </row>
    <row r="168" spans="1:10" s="1360" customFormat="1" ht="12" customHeight="1">
      <c r="A168" s="189" t="s">
        <v>281</v>
      </c>
      <c r="B168" s="1356" t="s">
        <v>322</v>
      </c>
      <c r="C168" s="1358" t="s">
        <v>322</v>
      </c>
      <c r="D168" s="1460" t="s">
        <v>323</v>
      </c>
      <c r="E168" s="1356" t="s">
        <v>322</v>
      </c>
      <c r="F168" s="1358" t="s">
        <v>322</v>
      </c>
      <c r="G168" s="1460" t="s">
        <v>323</v>
      </c>
      <c r="H168" s="1356" t="s">
        <v>322</v>
      </c>
      <c r="I168" s="1358" t="s">
        <v>322</v>
      </c>
      <c r="J168" s="1460" t="s">
        <v>323</v>
      </c>
    </row>
    <row r="169" spans="1:10" s="1360" customFormat="1" ht="12" customHeight="1">
      <c r="A169" s="1470" t="s">
        <v>1124</v>
      </c>
      <c r="B169" s="1471">
        <v>168104.056777958</v>
      </c>
      <c r="C169" s="1472">
        <v>152501.14929298608</v>
      </c>
      <c r="D169" s="1472">
        <v>151532.55445003405</v>
      </c>
      <c r="E169" s="1471">
        <v>190078.00913395203</v>
      </c>
      <c r="F169" s="1473">
        <v>165362.16748234082</v>
      </c>
      <c r="G169" s="1472">
        <v>173411.70992517201</v>
      </c>
      <c r="H169" s="1471">
        <v>206422.60694999999</v>
      </c>
      <c r="I169" s="1473">
        <v>180421.98713536738</v>
      </c>
      <c r="J169" s="1472">
        <v>190078.44079767205</v>
      </c>
    </row>
    <row r="170" spans="1:10" s="1360" customFormat="1" ht="12" customHeight="1">
      <c r="A170" s="1474" t="s">
        <v>1031</v>
      </c>
      <c r="B170" s="1475"/>
      <c r="C170" s="1476"/>
      <c r="D170" s="1476"/>
      <c r="E170" s="1475">
        <v>-181.36405266699194</v>
      </c>
      <c r="F170" s="1477">
        <v>-474.42426553222538</v>
      </c>
      <c r="G170" s="1477">
        <v>-540.9772325429916</v>
      </c>
      <c r="H170" s="1475">
        <v>-5795.3525286670028</v>
      </c>
      <c r="I170" s="1477">
        <v>-4915.0202295321824</v>
      </c>
      <c r="J170" s="1477">
        <v>-540.9772325429916</v>
      </c>
    </row>
    <row r="171" spans="1:10" s="1360" customFormat="1" ht="12" customHeight="1">
      <c r="A171" s="1474" t="s">
        <v>1125</v>
      </c>
      <c r="B171" s="1475"/>
      <c r="C171" s="1476"/>
      <c r="D171" s="1476"/>
      <c r="E171" s="1475"/>
      <c r="F171" s="1477"/>
      <c r="G171" s="1477"/>
      <c r="H171" s="1475"/>
      <c r="I171" s="1477"/>
      <c r="J171" s="1476">
        <v>-402.57894501999999</v>
      </c>
    </row>
    <row r="172" spans="1:10" s="1360" customFormat="1" ht="12" customHeight="1">
      <c r="A172" s="1474" t="s">
        <v>1126</v>
      </c>
      <c r="B172" s="1475">
        <v>-15573.737499999999</v>
      </c>
      <c r="C172" s="1476">
        <v>-9453.3624999999993</v>
      </c>
      <c r="D172" s="1476">
        <v>-8053.3625000000002</v>
      </c>
      <c r="E172" s="1475">
        <v>-15573.737499999999</v>
      </c>
      <c r="F172" s="1477">
        <v>-9453.3624999999993</v>
      </c>
      <c r="G172" s="1477">
        <v>-8053.3625000000002</v>
      </c>
      <c r="H172" s="1475">
        <v>-15573.737499999999</v>
      </c>
      <c r="I172" s="1477">
        <v>-9453.3624999999993</v>
      </c>
      <c r="J172" s="1477">
        <v>-8053.3625000000002</v>
      </c>
    </row>
    <row r="173" spans="1:10" s="1360" customFormat="1" ht="12" customHeight="1">
      <c r="A173" s="1474" t="s">
        <v>1127</v>
      </c>
      <c r="B173" s="1478">
        <v>-283.9681875</v>
      </c>
      <c r="C173" s="1476">
        <v>-140.65497000000067</v>
      </c>
      <c r="D173" s="1476">
        <v>-218.53842829999999</v>
      </c>
      <c r="E173" s="1478">
        <v>-283.9681875</v>
      </c>
      <c r="F173" s="1477">
        <v>-140.65497000000067</v>
      </c>
      <c r="G173" s="1477">
        <v>-218.53842829999999</v>
      </c>
      <c r="H173" s="1478">
        <v>-283.9681875</v>
      </c>
      <c r="I173" s="1477">
        <v>-140.65497000000067</v>
      </c>
      <c r="J173" s="1477">
        <v>-218.53842829999999</v>
      </c>
    </row>
    <row r="174" spans="1:10" s="1360" customFormat="1" ht="12" customHeight="1">
      <c r="A174" s="1479" t="s">
        <v>1128</v>
      </c>
      <c r="B174" s="1480">
        <v>152246.35109045802</v>
      </c>
      <c r="C174" s="1481">
        <v>142907.13182298609</v>
      </c>
      <c r="D174" s="1481">
        <v>143260.65352173406</v>
      </c>
      <c r="E174" s="1480">
        <v>174038.93939378505</v>
      </c>
      <c r="F174" s="1482">
        <v>155293.7257468086</v>
      </c>
      <c r="G174" s="1482">
        <v>164598.83176432902</v>
      </c>
      <c r="H174" s="1480">
        <v>184769.54873383301</v>
      </c>
      <c r="I174" s="1482">
        <v>165912.94943583521</v>
      </c>
      <c r="J174" s="1482">
        <v>180862.98369180906</v>
      </c>
    </row>
    <row r="175" spans="1:10" s="1360" customFormat="1" ht="12" customHeight="1">
      <c r="A175" s="1381" t="s">
        <v>1035</v>
      </c>
      <c r="B175" s="1483"/>
      <c r="C175" s="1484"/>
      <c r="D175" s="1484"/>
      <c r="E175" s="1483"/>
      <c r="F175" s="1484"/>
      <c r="G175" s="1484"/>
      <c r="H175" s="1483"/>
      <c r="I175" s="1485"/>
      <c r="J175" s="1484"/>
    </row>
    <row r="176" spans="1:10" s="1360" customFormat="1" ht="12" customHeight="1">
      <c r="A176" s="1486" t="s">
        <v>1129</v>
      </c>
      <c r="B176" s="1478"/>
      <c r="C176" s="1477">
        <v>-39.892106071949996</v>
      </c>
      <c r="D176" s="1477">
        <v>-38.441814429836995</v>
      </c>
      <c r="E176" s="1478"/>
      <c r="F176" s="1477">
        <v>-39.892106071949996</v>
      </c>
      <c r="G176" s="1477">
        <v>-38.441814429836995</v>
      </c>
      <c r="H176" s="1478"/>
      <c r="I176" s="1477">
        <v>-39.892106071949996</v>
      </c>
      <c r="J176" s="1477">
        <v>-38.441814429836995</v>
      </c>
    </row>
    <row r="177" spans="1:10" s="1360" customFormat="1" ht="12" customHeight="1">
      <c r="A177" s="1486" t="s">
        <v>1130</v>
      </c>
      <c r="B177" s="1478">
        <v>-2899.6427486396005</v>
      </c>
      <c r="C177" s="1477">
        <v>-2931.6323708558002</v>
      </c>
      <c r="D177" s="1477">
        <v>-3012.3243606495002</v>
      </c>
      <c r="E177" s="1478">
        <v>-2950.8867191191998</v>
      </c>
      <c r="F177" s="1477">
        <v>-2961.4838347616001</v>
      </c>
      <c r="G177" s="1477">
        <v>-3028.9640768294998</v>
      </c>
      <c r="H177" s="1478">
        <v>-4655.8527191191997</v>
      </c>
      <c r="I177" s="1477">
        <v>-4666.4498347616</v>
      </c>
      <c r="J177" s="1477">
        <v>-4763.0620768295003</v>
      </c>
    </row>
    <row r="178" spans="1:10" s="1360" customFormat="1" ht="21" customHeight="1">
      <c r="A178" s="1487" t="s">
        <v>1131</v>
      </c>
      <c r="B178" s="1478">
        <v>-223.80884</v>
      </c>
      <c r="C178" s="1477">
        <v>-195</v>
      </c>
      <c r="D178" s="1477">
        <v>-194.94</v>
      </c>
      <c r="E178" s="1478">
        <v>-482.06983999999994</v>
      </c>
      <c r="F178" s="1477">
        <v>-641</v>
      </c>
      <c r="G178" s="1477">
        <v>-640.42499999999995</v>
      </c>
      <c r="H178" s="1478">
        <v>-482.06983999999994</v>
      </c>
      <c r="I178" s="1477">
        <v>-641</v>
      </c>
      <c r="J178" s="1477">
        <v>-640.42499999999995</v>
      </c>
    </row>
    <row r="179" spans="1:10" s="1360" customFormat="1" ht="12" customHeight="1">
      <c r="A179" s="1486" t="s">
        <v>1132</v>
      </c>
      <c r="B179" s="1478">
        <v>-698.83649220999973</v>
      </c>
      <c r="C179" s="1477">
        <v>-624.60320724000007</v>
      </c>
      <c r="D179" s="1477">
        <v>-662.71286013000019</v>
      </c>
      <c r="E179" s="1478">
        <v>-945.69024230199955</v>
      </c>
      <c r="F179" s="1477">
        <v>-885.95641283500026</v>
      </c>
      <c r="G179" s="1477">
        <v>-1075.2359140549997</v>
      </c>
      <c r="H179" s="1478">
        <v>-945.69024230199955</v>
      </c>
      <c r="I179" s="1477">
        <v>-885.95641283500026</v>
      </c>
      <c r="J179" s="1477">
        <v>-1241.2659510550006</v>
      </c>
    </row>
    <row r="180" spans="1:10" s="1360" customFormat="1" ht="12" customHeight="1">
      <c r="A180" s="1486" t="s">
        <v>1133</v>
      </c>
      <c r="B180" s="1478"/>
      <c r="C180" s="1477"/>
      <c r="D180" s="1477"/>
      <c r="E180" s="1478">
        <v>-5084.1535077000008</v>
      </c>
      <c r="F180" s="1477"/>
      <c r="G180" s="1477">
        <v>-5000</v>
      </c>
      <c r="H180" s="1478">
        <v>-9284.1535077000008</v>
      </c>
      <c r="I180" s="1477"/>
      <c r="J180" s="1477">
        <v>-7329.5954999999994</v>
      </c>
    </row>
    <row r="181" spans="1:10" s="1360" customFormat="1" ht="12" customHeight="1">
      <c r="A181" s="1488" t="s">
        <v>1134</v>
      </c>
      <c r="B181" s="1478"/>
      <c r="C181" s="1477"/>
      <c r="D181" s="1477"/>
      <c r="E181" s="1478"/>
      <c r="F181" s="1477"/>
      <c r="G181" s="1477"/>
      <c r="H181" s="1478"/>
      <c r="I181" s="1477">
        <v>-674.2121033306812</v>
      </c>
      <c r="J181" s="1477"/>
    </row>
    <row r="182" spans="1:10" s="1360" customFormat="1" ht="21" customHeight="1">
      <c r="A182" s="1489" t="s">
        <v>1135</v>
      </c>
      <c r="B182" s="1478">
        <v>-5.5289818019596861</v>
      </c>
      <c r="C182" s="1477">
        <v>-191.56333866332844</v>
      </c>
      <c r="D182" s="1477">
        <v>-1382.8899584256001</v>
      </c>
      <c r="E182" s="1478">
        <v>-152.73170329924673</v>
      </c>
      <c r="F182" s="1477">
        <v>-546.29688868358198</v>
      </c>
      <c r="G182" s="1477">
        <v>-2309.269518031972</v>
      </c>
      <c r="H182" s="1478">
        <v>-152.73170329924673</v>
      </c>
      <c r="I182" s="1477">
        <v>-546.29688868358198</v>
      </c>
      <c r="J182" s="1477">
        <v>-2309.269518031972</v>
      </c>
    </row>
    <row r="183" spans="1:10" s="1360" customFormat="1" ht="21" customHeight="1">
      <c r="A183" s="1489" t="s">
        <v>1136</v>
      </c>
      <c r="B183" s="1478">
        <v>-478.92318117577372</v>
      </c>
      <c r="C183" s="1477">
        <v>-515.17067386827864</v>
      </c>
      <c r="D183" s="1477">
        <v>-670.68828066395406</v>
      </c>
      <c r="E183" s="1478">
        <v>-786.07978364682208</v>
      </c>
      <c r="F183" s="1477">
        <v>-867.8216017083106</v>
      </c>
      <c r="G183" s="1477">
        <v>-1055.4284089153059</v>
      </c>
      <c r="H183" s="1478">
        <v>-786.07978364682208</v>
      </c>
      <c r="I183" s="1477">
        <v>-867.8216017083106</v>
      </c>
      <c r="J183" s="1477">
        <v>-1055.4284089153059</v>
      </c>
    </row>
    <row r="184" spans="1:10" s="1360" customFormat="1" ht="21" customHeight="1">
      <c r="A184" s="1489" t="s">
        <v>1137</v>
      </c>
      <c r="B184" s="1478">
        <v>107.14280905618099</v>
      </c>
      <c r="C184" s="1477">
        <v>-15.683649946185</v>
      </c>
      <c r="D184" s="1477">
        <v>-15.265419280953401</v>
      </c>
      <c r="E184" s="1478">
        <v>-90.119500024121905</v>
      </c>
      <c r="F184" s="1477">
        <v>-414.22815310741601</v>
      </c>
      <c r="G184" s="1477">
        <v>-412.01894873013703</v>
      </c>
      <c r="H184" s="1478">
        <v>-90.119500024121905</v>
      </c>
      <c r="I184" s="1477">
        <v>-414.22815310741601</v>
      </c>
      <c r="J184" s="1477">
        <v>-412.01894873013703</v>
      </c>
    </row>
    <row r="185" spans="1:10" s="1360" customFormat="1" ht="21" customHeight="1">
      <c r="A185" s="1489" t="s">
        <v>1138</v>
      </c>
      <c r="B185" s="1478">
        <v>-579.9299485199532</v>
      </c>
      <c r="C185" s="1477">
        <v>-833.82166699516563</v>
      </c>
      <c r="D185" s="1477">
        <v>-784.80323199999998</v>
      </c>
      <c r="E185" s="1478">
        <v>-158.73144939918524</v>
      </c>
      <c r="F185" s="1477">
        <v>-165.5378628456767</v>
      </c>
      <c r="G185" s="1477">
        <v>-150.443893</v>
      </c>
      <c r="H185" s="1478">
        <v>-158.69022644966722</v>
      </c>
      <c r="I185" s="1477">
        <v>-165.47547197419286</v>
      </c>
      <c r="J185" s="1477">
        <v>-150.40632099999999</v>
      </c>
    </row>
    <row r="186" spans="1:10" s="1360" customFormat="1" ht="12" customHeight="1">
      <c r="A186" s="1490" t="s">
        <v>1139</v>
      </c>
      <c r="B186" s="1491"/>
      <c r="C186" s="1492"/>
      <c r="D186" s="1492"/>
      <c r="E186" s="1491"/>
      <c r="F186" s="1492"/>
      <c r="G186" s="1492"/>
      <c r="H186" s="1491"/>
      <c r="I186" s="1492"/>
      <c r="J186" s="1492">
        <v>-16.638999999999999</v>
      </c>
    </row>
    <row r="187" spans="1:10" s="1360" customFormat="1" ht="12" customHeight="1">
      <c r="A187" s="1493" t="s">
        <v>1140</v>
      </c>
      <c r="B187" s="1478">
        <v>147466.82370716691</v>
      </c>
      <c r="C187" s="1477">
        <v>137559.76480934501</v>
      </c>
      <c r="D187" s="1477">
        <v>136498.58759615422</v>
      </c>
      <c r="E187" s="1478">
        <v>163388.47664829445</v>
      </c>
      <c r="F187" s="1477">
        <v>148771.50888679508</v>
      </c>
      <c r="G187" s="1477">
        <v>150888.60419033733</v>
      </c>
      <c r="H187" s="1478">
        <v>168214.16121129194</v>
      </c>
      <c r="I187" s="1473">
        <v>157011.61686336249</v>
      </c>
      <c r="J187" s="1473">
        <v>162906.43115281736</v>
      </c>
    </row>
    <row r="188" spans="1:10" s="1360" customFormat="1" ht="21" customHeight="1">
      <c r="A188" s="1494" t="s">
        <v>1141</v>
      </c>
      <c r="B188" s="1475"/>
      <c r="C188" s="1476">
        <v>142463.25616411061</v>
      </c>
      <c r="D188" s="1476"/>
      <c r="E188" s="1475"/>
      <c r="F188" s="1476">
        <v>155498.342401712</v>
      </c>
      <c r="G188" s="1476"/>
      <c r="H188" s="1475"/>
      <c r="I188" s="1476">
        <v>163755.9288716708</v>
      </c>
      <c r="J188" s="1476"/>
    </row>
    <row r="189" spans="1:10" s="1360" customFormat="1" ht="12" customHeight="1">
      <c r="A189" s="1495" t="s">
        <v>1037</v>
      </c>
      <c r="B189" s="1478">
        <v>17471.124879999999</v>
      </c>
      <c r="C189" s="1477">
        <v>11350.749879999999</v>
      </c>
      <c r="D189" s="1477">
        <v>10266.981110000001</v>
      </c>
      <c r="E189" s="1478">
        <v>17471.124879999999</v>
      </c>
      <c r="F189" s="1477">
        <v>11350.749879999999</v>
      </c>
      <c r="G189" s="1477">
        <v>10266.981110000001</v>
      </c>
      <c r="H189" s="1478">
        <v>17471.124879999999</v>
      </c>
      <c r="I189" s="1477">
        <v>11350.749879999999</v>
      </c>
      <c r="J189" s="1477">
        <v>10266.981110000001</v>
      </c>
    </row>
    <row r="190" spans="1:10" s="1360" customFormat="1" ht="12" customHeight="1">
      <c r="A190" s="1496" t="s">
        <v>1142</v>
      </c>
      <c r="B190" s="1497"/>
      <c r="C190" s="1492"/>
      <c r="D190" s="1492"/>
      <c r="E190" s="1497"/>
      <c r="F190" s="1492"/>
      <c r="G190" s="1492"/>
      <c r="H190" s="1497">
        <v>-176.16319282948757</v>
      </c>
      <c r="I190" s="1492"/>
      <c r="J190" s="1492"/>
    </row>
    <row r="191" spans="1:10" s="1360" customFormat="1" ht="12" customHeight="1">
      <c r="A191" s="1495" t="s">
        <v>1060</v>
      </c>
      <c r="B191" s="1478">
        <v>164937.9485871669</v>
      </c>
      <c r="C191" s="1477">
        <v>148910.51468934535</v>
      </c>
      <c r="D191" s="1477">
        <v>146765.56870615421</v>
      </c>
      <c r="E191" s="1478">
        <v>180859.60152829444</v>
      </c>
      <c r="F191" s="1477">
        <v>160122.25876679507</v>
      </c>
      <c r="G191" s="1477">
        <v>161155.58530033732</v>
      </c>
      <c r="H191" s="1478">
        <v>185509.12289846243</v>
      </c>
      <c r="I191" s="1477">
        <v>168362.36674336248</v>
      </c>
      <c r="J191" s="1477">
        <v>173173.41226281735</v>
      </c>
    </row>
    <row r="192" spans="1:10" s="1360" customFormat="1" ht="12" customHeight="1">
      <c r="A192" s="1496" t="s">
        <v>1143</v>
      </c>
      <c r="B192" s="1497"/>
      <c r="C192" s="1492">
        <v>153814.0060441106</v>
      </c>
      <c r="D192" s="1492"/>
      <c r="E192" s="1497"/>
      <c r="F192" s="1492">
        <v>166849.09228171199</v>
      </c>
      <c r="G192" s="1492"/>
      <c r="H192" s="1497"/>
      <c r="I192" s="1492">
        <v>175106.67875167078</v>
      </c>
      <c r="J192" s="1492"/>
    </row>
    <row r="193" spans="1:10" s="1360" customFormat="1" ht="12" customHeight="1">
      <c r="A193" s="1495" t="s">
        <v>1144</v>
      </c>
      <c r="B193" s="1478">
        <v>5601.7290999999996</v>
      </c>
      <c r="C193" s="1477">
        <v>5309.6274999999996</v>
      </c>
      <c r="D193" s="1477">
        <v>5701.5602500000005</v>
      </c>
      <c r="E193" s="1478">
        <v>5601.7290999999996</v>
      </c>
      <c r="F193" s="1477">
        <v>5309.6274999999996</v>
      </c>
      <c r="G193" s="1477">
        <v>5701.5602500000005</v>
      </c>
      <c r="H193" s="1478">
        <v>5601.7290999999996</v>
      </c>
      <c r="I193" s="1477">
        <v>5309.6274999999996</v>
      </c>
      <c r="J193" s="1477">
        <v>5701.5602500000005</v>
      </c>
    </row>
    <row r="194" spans="1:10" s="1360" customFormat="1" ht="12" customHeight="1">
      <c r="A194" s="1495" t="s">
        <v>1145</v>
      </c>
      <c r="B194" s="1478">
        <v>21249.321089999998</v>
      </c>
      <c r="C194" s="1477">
        <v>20161.333039999998</v>
      </c>
      <c r="D194" s="1477">
        <v>22185.47625</v>
      </c>
      <c r="E194" s="1478">
        <v>21249.321089999998</v>
      </c>
      <c r="F194" s="1477">
        <v>20161.333039999998</v>
      </c>
      <c r="G194" s="1477">
        <v>22185.47625</v>
      </c>
      <c r="H194" s="1478">
        <v>21249.321089999998</v>
      </c>
      <c r="I194" s="1477">
        <v>20161.333039999998</v>
      </c>
      <c r="J194" s="1477">
        <v>22185.47625</v>
      </c>
    </row>
    <row r="195" spans="1:10" s="1360" customFormat="1" ht="21" customHeight="1">
      <c r="A195" s="1494" t="s">
        <v>1146</v>
      </c>
      <c r="B195" s="1475"/>
      <c r="C195" s="1476"/>
      <c r="D195" s="1476"/>
      <c r="E195" s="1475"/>
      <c r="F195" s="1476"/>
      <c r="G195" s="1476"/>
      <c r="H195" s="1475">
        <v>-5750.0170875000003</v>
      </c>
      <c r="I195" s="1476">
        <v>-5800.0170875000003</v>
      </c>
      <c r="J195" s="1476"/>
    </row>
    <row r="196" spans="1:10" s="1360" customFormat="1" ht="12" customHeight="1">
      <c r="A196" s="1496" t="s">
        <v>1147</v>
      </c>
      <c r="B196" s="1497"/>
      <c r="C196" s="1492"/>
      <c r="D196" s="1492"/>
      <c r="E196" s="1497"/>
      <c r="F196" s="1492"/>
      <c r="G196" s="1492"/>
      <c r="H196" s="1497">
        <v>-1440.4053056552395</v>
      </c>
      <c r="I196" s="1492"/>
      <c r="J196" s="1492"/>
    </row>
    <row r="197" spans="1:10" s="1360" customFormat="1" ht="12" customHeight="1">
      <c r="A197" s="1498" t="s">
        <v>1148</v>
      </c>
      <c r="B197" s="1499">
        <v>26851.050189999998</v>
      </c>
      <c r="C197" s="1482">
        <v>25470.960539999996</v>
      </c>
      <c r="D197" s="1482">
        <v>27887.036500000002</v>
      </c>
      <c r="E197" s="1499">
        <v>26851.050189999998</v>
      </c>
      <c r="F197" s="1482">
        <v>25470.960539999996</v>
      </c>
      <c r="G197" s="1482">
        <v>27887.036500000002</v>
      </c>
      <c r="H197" s="1499">
        <v>19660.627796844758</v>
      </c>
      <c r="I197" s="1482">
        <v>19670.943452499996</v>
      </c>
      <c r="J197" s="1482">
        <v>27887.036500000002</v>
      </c>
    </row>
    <row r="198" spans="1:10" s="1360" customFormat="1" ht="12" customHeight="1">
      <c r="A198" s="1474" t="s">
        <v>1040</v>
      </c>
      <c r="B198" s="1478">
        <v>191788.99877716691</v>
      </c>
      <c r="C198" s="1477">
        <v>174381.47522934535</v>
      </c>
      <c r="D198" s="1477">
        <v>174652.60520615423</v>
      </c>
      <c r="E198" s="1478">
        <v>207710.65171829445</v>
      </c>
      <c r="F198" s="1477">
        <v>185593.21930679507</v>
      </c>
      <c r="G198" s="1477">
        <v>189042.62180033734</v>
      </c>
      <c r="H198" s="1478">
        <v>205169.75069530719</v>
      </c>
      <c r="I198" s="1500">
        <v>188033.31019586249</v>
      </c>
      <c r="J198" s="1477">
        <v>201060.44876281737</v>
      </c>
    </row>
    <row r="199" spans="1:10" s="1360" customFormat="1" ht="21" customHeight="1">
      <c r="A199" s="1501" t="s">
        <v>1149</v>
      </c>
      <c r="B199" s="1497"/>
      <c r="C199" s="1492">
        <v>179284.9665841106</v>
      </c>
      <c r="D199" s="1492"/>
      <c r="E199" s="1497"/>
      <c r="F199" s="1492">
        <v>192320.05282171199</v>
      </c>
      <c r="G199" s="1492"/>
      <c r="H199" s="1497"/>
      <c r="I199" s="1492">
        <v>194777.6222041708</v>
      </c>
      <c r="J199" s="1492"/>
    </row>
    <row r="200" spans="1:10" s="1360" customFormat="1" ht="12" customHeight="1">
      <c r="A200" s="1479" t="s">
        <v>1044</v>
      </c>
      <c r="B200" s="1499">
        <v>773244.16565610003</v>
      </c>
      <c r="C200" s="1482">
        <v>773358.33900000004</v>
      </c>
      <c r="D200" s="1482">
        <v>906084.451</v>
      </c>
      <c r="E200" s="1499">
        <v>1040887.6403359154</v>
      </c>
      <c r="F200" s="1482">
        <v>1034683.7870466212</v>
      </c>
      <c r="G200" s="1482">
        <v>1056731.3386170371</v>
      </c>
      <c r="H200" s="1499">
        <v>1051497.9435359153</v>
      </c>
      <c r="I200" s="1482">
        <v>1045271.634246621</v>
      </c>
      <c r="J200" s="1482">
        <v>1129373.2546511192</v>
      </c>
    </row>
    <row r="201" spans="1:10" s="1370" customFormat="1" ht="12" customHeight="1">
      <c r="A201" s="1479" t="s">
        <v>1150</v>
      </c>
      <c r="B201" s="1499">
        <v>61859.533252488007</v>
      </c>
      <c r="C201" s="1482">
        <v>61868.667120000006</v>
      </c>
      <c r="D201" s="1482">
        <v>72486.756080000006</v>
      </c>
      <c r="E201" s="1499">
        <v>83271.011226873234</v>
      </c>
      <c r="F201" s="1482">
        <v>82774.702963729695</v>
      </c>
      <c r="G201" s="1482">
        <v>84538.50708936296</v>
      </c>
      <c r="H201" s="1499">
        <v>84119.835482873226</v>
      </c>
      <c r="I201" s="1482">
        <v>83621.730739729683</v>
      </c>
      <c r="J201" s="1482">
        <v>90349.860372089533</v>
      </c>
    </row>
    <row r="202" spans="1:10" s="1394" customFormat="1" ht="12" customHeight="1">
      <c r="A202" s="1502" t="s">
        <v>1046</v>
      </c>
      <c r="B202" s="1503">
        <v>19.071184789611813</v>
      </c>
      <c r="C202" s="1504">
        <v>18.421377126200564</v>
      </c>
      <c r="D202" s="1504">
        <v>15.064665048109763</v>
      </c>
      <c r="E202" s="1503">
        <v>15.697033024195168</v>
      </c>
      <c r="F202" s="1504">
        <v>15.028585964950999</v>
      </c>
      <c r="G202" s="1504">
        <v>14.278804713770285</v>
      </c>
      <c r="H202" s="1503">
        <v>15.997573960594853</v>
      </c>
      <c r="I202" s="1504">
        <v>15.666351549824443</v>
      </c>
      <c r="J202" s="1504">
        <v>14.424498763532492</v>
      </c>
    </row>
    <row r="203" spans="1:10" s="1394" customFormat="1" ht="12" customHeight="1">
      <c r="A203" s="1505" t="s">
        <v>1047</v>
      </c>
      <c r="B203" s="1503">
        <v>21.330642494692029</v>
      </c>
      <c r="C203" s="1504">
        <v>19.889099048573211</v>
      </c>
      <c r="D203" s="1504">
        <v>16.197780300078694</v>
      </c>
      <c r="E203" s="1503">
        <v>17.375516292030081</v>
      </c>
      <c r="F203" s="1504">
        <v>16.125611937726635</v>
      </c>
      <c r="G203" s="1504">
        <v>15.250383840347205</v>
      </c>
      <c r="H203" s="1503">
        <v>17.642366686390588</v>
      </c>
      <c r="I203" s="1504">
        <v>16.752265441305966</v>
      </c>
      <c r="J203" s="1504">
        <v>15.33358538017737</v>
      </c>
    </row>
    <row r="204" spans="1:10" s="1394" customFormat="1" ht="12" customHeight="1">
      <c r="A204" s="1506" t="s">
        <v>472</v>
      </c>
      <c r="B204" s="1507">
        <v>24.80316144570368</v>
      </c>
      <c r="C204" s="1508">
        <v>23.182651242364194</v>
      </c>
      <c r="D204" s="1508">
        <v>19.275532762249579</v>
      </c>
      <c r="E204" s="1507">
        <v>19.955146326001337</v>
      </c>
      <c r="F204" s="1508">
        <v>18.587326411160472</v>
      </c>
      <c r="G204" s="1508">
        <v>17.889374043523752</v>
      </c>
      <c r="H204" s="1507">
        <v>19.512139986253747</v>
      </c>
      <c r="I204" s="1508">
        <v>18.634163199554983</v>
      </c>
      <c r="J204" s="1508">
        <v>17.802834265357916</v>
      </c>
    </row>
    <row r="205" spans="1:10" s="1370" customFormat="1" ht="21" customHeight="1">
      <c r="A205" s="1509" t="s">
        <v>1151</v>
      </c>
      <c r="B205" s="1510"/>
      <c r="C205" s="1511">
        <v>17.787325470262417</v>
      </c>
      <c r="D205" s="1511"/>
      <c r="E205" s="1510"/>
      <c r="F205" s="1512">
        <v>14.378451730788711</v>
      </c>
      <c r="G205" s="1511"/>
      <c r="H205" s="1510"/>
      <c r="I205" s="1512">
        <v>15.02113055775483</v>
      </c>
      <c r="J205" s="1511"/>
    </row>
    <row r="206" spans="1:10" s="1370" customFormat="1" ht="21" customHeight="1">
      <c r="A206" s="1509" t="s">
        <v>1152</v>
      </c>
      <c r="B206" s="1513"/>
      <c r="C206" s="1514">
        <v>19.255047392635063</v>
      </c>
      <c r="D206" s="1514"/>
      <c r="E206" s="1513"/>
      <c r="F206" s="1512">
        <v>15.475477703564348</v>
      </c>
      <c r="G206" s="1514"/>
      <c r="H206" s="1513"/>
      <c r="I206" s="1512">
        <v>16.107044449236351</v>
      </c>
      <c r="J206" s="1514"/>
    </row>
    <row r="207" spans="1:10" s="1370" customFormat="1" ht="21" customHeight="1">
      <c r="A207" s="1501" t="s">
        <v>1153</v>
      </c>
      <c r="B207" s="1515"/>
      <c r="C207" s="1516">
        <v>22.548599586426047</v>
      </c>
      <c r="D207" s="1516"/>
      <c r="E207" s="1515"/>
      <c r="F207" s="1517">
        <v>17.937192176998181</v>
      </c>
      <c r="G207" s="1516"/>
      <c r="H207" s="1515"/>
      <c r="I207" s="1517">
        <v>17.988942207485366</v>
      </c>
      <c r="J207" s="1516"/>
    </row>
    <row r="208" spans="1:10" s="558" customFormat="1" ht="7.5" customHeight="1">
      <c r="A208" s="1124"/>
      <c r="B208" s="1124"/>
      <c r="C208" s="1124"/>
      <c r="D208" s="1124"/>
      <c r="E208" s="1124"/>
      <c r="F208" s="1124"/>
      <c r="G208" s="1124"/>
      <c r="H208" s="1124"/>
      <c r="I208" s="1124"/>
      <c r="J208" s="1124"/>
    </row>
    <row r="209" spans="1:10" s="543" customFormat="1" ht="12.75" customHeight="1">
      <c r="A209" s="1455" t="s">
        <v>1154</v>
      </c>
      <c r="B209" s="1455"/>
      <c r="C209" s="1455"/>
      <c r="D209" s="1455"/>
      <c r="E209" s="1455"/>
      <c r="F209" s="1455"/>
      <c r="G209" s="1455"/>
      <c r="H209" s="1455"/>
      <c r="I209" s="1455"/>
      <c r="J209" s="1455"/>
    </row>
    <row r="210" spans="1:10" ht="7.5" customHeight="1"/>
    <row r="211" spans="1:10" s="558" customFormat="1" ht="48" customHeight="1">
      <c r="A211" s="2479" t="s">
        <v>1055</v>
      </c>
      <c r="B211" s="2479"/>
      <c r="C211" s="2479"/>
      <c r="D211" s="2479"/>
      <c r="E211" s="2479"/>
      <c r="F211" s="2479"/>
      <c r="G211" s="2479"/>
      <c r="H211" s="2479"/>
      <c r="I211" s="2479"/>
      <c r="J211" s="2479"/>
    </row>
    <row r="212" spans="1:10" s="558" customFormat="1" ht="7.5" customHeight="1">
      <c r="A212" s="1124"/>
      <c r="B212" s="1124"/>
      <c r="C212" s="1124"/>
      <c r="D212" s="1124"/>
      <c r="E212" s="1124"/>
      <c r="F212" s="1124"/>
      <c r="G212" s="1124"/>
      <c r="H212" s="1124"/>
      <c r="I212" s="1124"/>
      <c r="J212" s="1124"/>
    </row>
    <row r="213" spans="1:10" ht="22.5" customHeight="1">
      <c r="A213" s="2479" t="s">
        <v>1057</v>
      </c>
      <c r="B213" s="2479"/>
      <c r="C213" s="2479"/>
      <c r="D213" s="2479"/>
      <c r="E213" s="2479"/>
      <c r="F213" s="2479"/>
      <c r="G213" s="2479"/>
      <c r="H213" s="2479"/>
      <c r="I213" s="2479"/>
      <c r="J213" s="2479"/>
    </row>
  </sheetData>
  <mergeCells count="12">
    <mergeCell ref="A213:J213"/>
    <mergeCell ref="A3:J3"/>
    <mergeCell ref="A36:J36"/>
    <mergeCell ref="A38:J38"/>
    <mergeCell ref="A39:J39"/>
    <mergeCell ref="A42:J42"/>
    <mergeCell ref="A112:J112"/>
    <mergeCell ref="A165:J165"/>
    <mergeCell ref="B166:D166"/>
    <mergeCell ref="E166:G166"/>
    <mergeCell ref="H166:J166"/>
    <mergeCell ref="A211:J211"/>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rowBreaks count="3" manualBreakCount="3">
    <brk id="42" max="9" man="1"/>
    <brk id="96" max="9" man="1"/>
    <brk id="16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6"/>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18"/>
      <c r="B1" s="1518"/>
      <c r="C1" s="1518"/>
    </row>
    <row r="8" spans="1:3">
      <c r="B8" s="84"/>
    </row>
    <row r="9" spans="1:3" ht="26.25">
      <c r="B9" s="85" t="s">
        <v>1155</v>
      </c>
    </row>
    <row r="10" spans="1:3">
      <c r="B10" s="86"/>
    </row>
    <row r="11" spans="1:3" s="63" customFormat="1" ht="11.1" customHeight="1">
      <c r="A11" s="87"/>
      <c r="B11" s="88" t="s">
        <v>185</v>
      </c>
      <c r="C11" s="62"/>
    </row>
    <row r="12" spans="1:3" ht="8.25" customHeight="1">
      <c r="A12" s="89"/>
      <c r="B12" s="88"/>
      <c r="C12" s="48"/>
    </row>
    <row r="13" spans="1:3" s="91" customFormat="1" ht="11.1" customHeight="1">
      <c r="A13" s="87"/>
      <c r="B13" s="90" t="s">
        <v>191</v>
      </c>
      <c r="C13" s="52"/>
    </row>
    <row r="14" spans="1:3" ht="8.25" customHeight="1">
      <c r="A14" s="89"/>
      <c r="B14" s="88"/>
      <c r="C14" s="48"/>
    </row>
    <row r="15" spans="1:3" s="91" customFormat="1" ht="11.1" customHeight="1">
      <c r="A15" s="92"/>
      <c r="B15" s="93" t="s">
        <v>511</v>
      </c>
      <c r="C15" s="38"/>
    </row>
    <row r="16" spans="1:3" ht="8.25" customHeight="1">
      <c r="A16" s="89"/>
      <c r="B16" s="88"/>
      <c r="C16" s="48"/>
    </row>
    <row r="17" spans="1:3" s="91" customFormat="1" ht="11.1" customHeight="1">
      <c r="A17" s="92"/>
      <c r="B17" s="93" t="s">
        <v>512</v>
      </c>
      <c r="C17" s="38"/>
    </row>
    <row r="18" spans="1:3" ht="8.25" customHeight="1">
      <c r="A18" s="89"/>
      <c r="B18" s="88"/>
      <c r="C18" s="48"/>
    </row>
    <row r="19" spans="1:3" s="91" customFormat="1" ht="11.1" customHeight="1">
      <c r="A19" s="92"/>
      <c r="B19" s="93" t="s">
        <v>223</v>
      </c>
      <c r="C19" s="38"/>
    </row>
    <row r="20" spans="1:3" ht="8.25" customHeight="1">
      <c r="A20" s="89"/>
      <c r="B20" s="88"/>
      <c r="C20" s="48"/>
    </row>
    <row r="21" spans="1:3" s="91" customFormat="1" ht="11.1" customHeight="1">
      <c r="A21" s="92"/>
      <c r="B21" s="93" t="s">
        <v>188</v>
      </c>
      <c r="C21" s="38"/>
    </row>
    <row r="22" spans="1:3" ht="8.25" customHeight="1">
      <c r="A22" s="89"/>
      <c r="B22" s="88"/>
      <c r="C22" s="48"/>
    </row>
    <row r="23" spans="1:3" s="91" customFormat="1" ht="11.1" customHeight="1">
      <c r="A23" s="92"/>
      <c r="B23" s="93" t="s">
        <v>225</v>
      </c>
      <c r="C23" s="38"/>
    </row>
    <row r="24" spans="1:3" ht="8.25" customHeight="1">
      <c r="A24" s="89"/>
      <c r="B24" s="88"/>
      <c r="C24" s="48"/>
    </row>
    <row r="25" spans="1:3" s="1519" customFormat="1" ht="11.1" customHeight="1">
      <c r="A25" s="92"/>
      <c r="B25" s="93" t="s">
        <v>227</v>
      </c>
      <c r="C25" s="72"/>
    </row>
    <row r="26" spans="1:3">
      <c r="B26" s="94"/>
    </row>
    <row r="36" ht="11.25" customHeight="1"/>
  </sheetData>
  <pageMargins left="0.70866141732283472" right="0.70866141732283472" top="0.6692913385826772" bottom="0.39370078740157483" header="0.51181102362204722" footer="0.51181102362204722"/>
  <pageSetup paperSize="9" scale="94" fitToHeight="0" orientation="portrait" r:id="rId1"/>
  <headerFooter scaleWithDoc="0">
    <oddHeader>&amp;L&amp;"Arial"&amp;8FACT BOOK DNB - 4Q16</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140" zoomScaleNormal="140" zoomScaleSheetLayoutView="90" workbookViewId="0"/>
  </sheetViews>
  <sheetFormatPr baseColWidth="10" defaultColWidth="11.42578125" defaultRowHeight="22.5" customHeight="1"/>
  <cols>
    <col min="1" max="1" width="50.28515625" style="692" customWidth="1"/>
    <col min="2" max="4" width="14.28515625" style="692" customWidth="1"/>
    <col min="5" max="16384" width="11.42578125" style="692"/>
  </cols>
  <sheetData>
    <row r="1" spans="1:7" s="1049" customFormat="1" ht="22.5" customHeight="1">
      <c r="A1" s="498"/>
      <c r="B1" s="1520"/>
      <c r="C1" s="1520"/>
      <c r="D1" s="1520"/>
    </row>
    <row r="2" spans="1:7" s="8" customFormat="1" ht="18.75" customHeight="1">
      <c r="A2" s="1521" t="s">
        <v>1156</v>
      </c>
    </row>
    <row r="3" spans="1:7" s="8" customFormat="1" ht="12" customHeight="1"/>
    <row r="4" spans="1:7" s="100" customFormat="1" ht="12.75" customHeight="1">
      <c r="A4" s="1052" t="s">
        <v>1157</v>
      </c>
      <c r="B4" s="563"/>
      <c r="C4" s="563"/>
      <c r="D4" s="563"/>
    </row>
    <row r="5" spans="1:7" ht="10.5" customHeight="1">
      <c r="A5" s="1051"/>
      <c r="B5" s="1522"/>
      <c r="C5" s="1523" t="s">
        <v>646</v>
      </c>
      <c r="D5" s="1523" t="s">
        <v>646</v>
      </c>
    </row>
    <row r="6" spans="1:7" ht="13.5" customHeight="1">
      <c r="A6" s="713" t="s">
        <v>281</v>
      </c>
      <c r="B6" s="1524" t="s">
        <v>282</v>
      </c>
      <c r="C6" s="1525" t="s">
        <v>1158</v>
      </c>
      <c r="D6" s="1525" t="s">
        <v>1159</v>
      </c>
    </row>
    <row r="7" spans="1:7" s="723" customFormat="1" ht="13.5" customHeight="1">
      <c r="A7" s="1526" t="s">
        <v>95</v>
      </c>
      <c r="B7" s="720">
        <v>8372.1929999999993</v>
      </c>
      <c r="C7" s="721">
        <v>-108.31000000000131</v>
      </c>
      <c r="D7" s="721">
        <v>-690.2390000000014</v>
      </c>
    </row>
    <row r="8" spans="1:7" s="1530" customFormat="1" ht="13.5" customHeight="1">
      <c r="A8" s="1527" t="s">
        <v>191</v>
      </c>
      <c r="B8" s="1528">
        <v>3228.4389999999999</v>
      </c>
      <c r="C8" s="1529">
        <v>-74.090000000000146</v>
      </c>
      <c r="D8" s="1529">
        <v>-267.68499999999995</v>
      </c>
    </row>
    <row r="9" spans="1:7" s="1530" customFormat="1" ht="13.5" customHeight="1">
      <c r="A9" s="1527" t="s">
        <v>511</v>
      </c>
      <c r="B9" s="737">
        <v>1637.8820000000001</v>
      </c>
      <c r="C9" s="752">
        <v>48.285000000000082</v>
      </c>
      <c r="D9" s="752">
        <v>27.778999999999996</v>
      </c>
    </row>
    <row r="10" spans="1:7" s="1530" customFormat="1" ht="13.5" customHeight="1">
      <c r="A10" s="1527" t="s">
        <v>512</v>
      </c>
      <c r="B10" s="737">
        <v>3668.3029999999999</v>
      </c>
      <c r="C10" s="752">
        <v>160.38699999999972</v>
      </c>
      <c r="D10" s="752">
        <v>-260.93600000000015</v>
      </c>
    </row>
    <row r="11" spans="1:7" s="1530" customFormat="1" ht="13.5" customHeight="1">
      <c r="A11" s="1527" t="s">
        <v>223</v>
      </c>
      <c r="B11" s="737">
        <v>0.68</v>
      </c>
      <c r="C11" s="752">
        <v>-17.937000000000001</v>
      </c>
      <c r="D11" s="752">
        <v>-2.718</v>
      </c>
    </row>
    <row r="12" spans="1:7" s="1530" customFormat="1" ht="13.5" customHeight="1">
      <c r="A12" s="1531" t="s">
        <v>513</v>
      </c>
      <c r="B12" s="1532">
        <v>-163.11100000000005</v>
      </c>
      <c r="C12" s="1533">
        <v>-224.95500000000095</v>
      </c>
      <c r="D12" s="1533">
        <v>-186.67900000000131</v>
      </c>
    </row>
    <row r="13" spans="1:7" s="683" customFormat="1" ht="30" customHeight="1">
      <c r="A13" s="755"/>
      <c r="B13" s="712"/>
      <c r="C13" s="712"/>
      <c r="D13" s="712"/>
      <c r="F13" s="1530"/>
      <c r="G13" s="1530"/>
    </row>
    <row r="14" spans="1:7" s="100" customFormat="1" ht="12.75" customHeight="1">
      <c r="A14" s="1052" t="s">
        <v>1160</v>
      </c>
      <c r="B14" s="563"/>
      <c r="C14" s="563"/>
      <c r="D14" s="563"/>
    </row>
    <row r="15" spans="1:7" ht="10.5" customHeight="1">
      <c r="A15" s="1051"/>
      <c r="B15" s="1522"/>
      <c r="C15" s="1523" t="s">
        <v>646</v>
      </c>
      <c r="D15" s="1523" t="s">
        <v>646</v>
      </c>
    </row>
    <row r="16" spans="1:7" ht="13.5" customHeight="1">
      <c r="A16" s="713" t="s">
        <v>281</v>
      </c>
      <c r="B16" s="1524" t="s">
        <v>282</v>
      </c>
      <c r="C16" s="1525" t="s">
        <v>1158</v>
      </c>
      <c r="D16" s="1525" t="s">
        <v>1159</v>
      </c>
    </row>
    <row r="17" spans="1:4" s="723" customFormat="1" ht="13.5" customHeight="1">
      <c r="A17" s="1526" t="s">
        <v>98</v>
      </c>
      <c r="B17" s="720">
        <v>4230.0190000000002</v>
      </c>
      <c r="C17" s="721">
        <v>301.30400000000009</v>
      </c>
      <c r="D17" s="721">
        <v>404.80600000000004</v>
      </c>
    </row>
    <row r="18" spans="1:4" s="1530" customFormat="1" ht="13.5" customHeight="1">
      <c r="A18" s="1527" t="s">
        <v>191</v>
      </c>
      <c r="B18" s="1528">
        <v>1145.4829999999999</v>
      </c>
      <c r="C18" s="1529">
        <v>-135.62599999999998</v>
      </c>
      <c r="D18" s="1529">
        <v>25.937999999999874</v>
      </c>
    </row>
    <row r="19" spans="1:4" s="1530" customFormat="1" ht="13.5" customHeight="1">
      <c r="A19" s="1527" t="s">
        <v>511</v>
      </c>
      <c r="B19" s="737">
        <v>555.89200000000005</v>
      </c>
      <c r="C19" s="752">
        <v>114.49500000000006</v>
      </c>
      <c r="D19" s="752">
        <v>107.15900000000005</v>
      </c>
    </row>
    <row r="20" spans="1:4" s="1530" customFormat="1" ht="13.5" customHeight="1">
      <c r="A20" s="1527" t="s">
        <v>512</v>
      </c>
      <c r="B20" s="737">
        <v>1518.614</v>
      </c>
      <c r="C20" s="752">
        <v>-151.65200000000004</v>
      </c>
      <c r="D20" s="752">
        <v>160.50700000000006</v>
      </c>
    </row>
    <row r="21" spans="1:4" s="1530" customFormat="1" ht="13.5" customHeight="1">
      <c r="A21" s="1527" t="s">
        <v>223</v>
      </c>
      <c r="B21" s="737">
        <v>817.26599999999996</v>
      </c>
      <c r="C21" s="752">
        <v>-316.89199999999994</v>
      </c>
      <c r="D21" s="752">
        <v>21.240000000000009</v>
      </c>
    </row>
    <row r="22" spans="1:4" s="1530" customFormat="1" ht="13.5" customHeight="1">
      <c r="A22" s="1527" t="s">
        <v>225</v>
      </c>
      <c r="B22" s="737">
        <v>279.91300000000001</v>
      </c>
      <c r="C22" s="752">
        <v>-0.45999999999997954</v>
      </c>
      <c r="D22" s="752">
        <v>801.41499999999996</v>
      </c>
    </row>
    <row r="23" spans="1:4" s="1530" customFormat="1" ht="13.5" customHeight="1">
      <c r="A23" s="1531" t="s">
        <v>513</v>
      </c>
      <c r="B23" s="1532">
        <v>-87.148999999999774</v>
      </c>
      <c r="C23" s="1533">
        <v>791.43900000000008</v>
      </c>
      <c r="D23" s="1533">
        <v>-711.45299999999997</v>
      </c>
    </row>
    <row r="24" spans="1:4" s="683" customFormat="1" ht="30" customHeight="1">
      <c r="A24" s="1534"/>
      <c r="B24" s="1535"/>
      <c r="C24" s="1535"/>
      <c r="D24" s="750"/>
    </row>
    <row r="25" spans="1:4" s="100" customFormat="1" ht="12.75" customHeight="1">
      <c r="A25" s="1052" t="s">
        <v>1161</v>
      </c>
      <c r="B25" s="563"/>
      <c r="C25" s="563"/>
      <c r="D25" s="563"/>
    </row>
    <row r="26" spans="1:4" ht="10.5" customHeight="1">
      <c r="A26" s="1051"/>
      <c r="B26" s="1522"/>
      <c r="C26" s="1523" t="s">
        <v>646</v>
      </c>
      <c r="D26" s="1523" t="s">
        <v>646</v>
      </c>
    </row>
    <row r="27" spans="1:4" ht="13.5" customHeight="1">
      <c r="A27" s="713" t="s">
        <v>281</v>
      </c>
      <c r="B27" s="1524" t="s">
        <v>282</v>
      </c>
      <c r="C27" s="1525" t="s">
        <v>1158</v>
      </c>
      <c r="D27" s="1525" t="s">
        <v>1159</v>
      </c>
    </row>
    <row r="28" spans="1:4" s="723" customFormat="1" ht="13.5" customHeight="1">
      <c r="A28" s="1526" t="s">
        <v>100</v>
      </c>
      <c r="B28" s="720">
        <v>-5193.5969999999998</v>
      </c>
      <c r="C28" s="721">
        <v>-150.2529999999997</v>
      </c>
      <c r="D28" s="721">
        <v>-1567.7099999999996</v>
      </c>
    </row>
    <row r="29" spans="1:4" s="1530" customFormat="1" ht="13.5" customHeight="1">
      <c r="A29" s="1527" t="s">
        <v>191</v>
      </c>
      <c r="B29" s="1528">
        <v>-2023.56</v>
      </c>
      <c r="C29" s="1529">
        <v>-22.021999999999935</v>
      </c>
      <c r="D29" s="1529">
        <v>133.35699999999997</v>
      </c>
    </row>
    <row r="30" spans="1:4" s="1530" customFormat="1" ht="13.5" customHeight="1">
      <c r="A30" s="1527" t="s">
        <v>511</v>
      </c>
      <c r="B30" s="737">
        <v>-897.84900000000005</v>
      </c>
      <c r="C30" s="752">
        <v>-94.087000000000103</v>
      </c>
      <c r="D30" s="752">
        <v>-90.772000000000048</v>
      </c>
    </row>
    <row r="31" spans="1:4" s="1530" customFormat="1" ht="13.5" customHeight="1">
      <c r="A31" s="1527" t="s">
        <v>512</v>
      </c>
      <c r="B31" s="737">
        <v>-1976.1869999999999</v>
      </c>
      <c r="C31" s="752">
        <v>-53.819999999999936</v>
      </c>
      <c r="D31" s="752">
        <v>225.38500000000022</v>
      </c>
    </row>
    <row r="32" spans="1:4" s="1530" customFormat="1" ht="13.5" customHeight="1">
      <c r="A32" s="1527" t="s">
        <v>223</v>
      </c>
      <c r="B32" s="737">
        <v>-159.203</v>
      </c>
      <c r="C32" s="752">
        <v>-31.864000000000004</v>
      </c>
      <c r="D32" s="752">
        <v>-62.087000000000003</v>
      </c>
    </row>
    <row r="33" spans="1:15" s="1530" customFormat="1" ht="13.5" customHeight="1">
      <c r="A33" s="1527" t="s">
        <v>225</v>
      </c>
      <c r="B33" s="737">
        <v>-95.988</v>
      </c>
      <c r="C33" s="752">
        <v>-3.632000000000005</v>
      </c>
      <c r="D33" s="752">
        <v>-21.656000000000006</v>
      </c>
    </row>
    <row r="34" spans="1:15" s="1530" customFormat="1" ht="13.5" customHeight="1">
      <c r="A34" s="1531" t="s">
        <v>1162</v>
      </c>
      <c r="B34" s="1532">
        <v>-40.80999999999986</v>
      </c>
      <c r="C34" s="1533">
        <v>55.172000000000281</v>
      </c>
      <c r="D34" s="1533">
        <v>-1751.9369999999999</v>
      </c>
    </row>
    <row r="35" spans="1:15" s="683" customFormat="1" ht="30" customHeight="1">
      <c r="A35" s="1534"/>
      <c r="B35" s="1535"/>
      <c r="C35" s="1535"/>
      <c r="D35" s="750"/>
    </row>
    <row r="36" spans="1:15" s="100" customFormat="1" ht="12.75" customHeight="1">
      <c r="A36" s="1052" t="s">
        <v>1163</v>
      </c>
      <c r="B36" s="563"/>
      <c r="C36" s="563"/>
      <c r="D36" s="563"/>
    </row>
    <row r="37" spans="1:15" ht="10.5" customHeight="1">
      <c r="A37" s="1051"/>
      <c r="B37" s="1522"/>
      <c r="C37" s="1523" t="s">
        <v>646</v>
      </c>
      <c r="D37" s="1523" t="s">
        <v>646</v>
      </c>
    </row>
    <row r="38" spans="1:15" ht="13.5" customHeight="1">
      <c r="A38" s="713" t="s">
        <v>281</v>
      </c>
      <c r="B38" s="1524" t="s">
        <v>282</v>
      </c>
      <c r="C38" s="1525" t="s">
        <v>1158</v>
      </c>
      <c r="D38" s="1525" t="s">
        <v>1159</v>
      </c>
    </row>
    <row r="39" spans="1:15" s="723" customFormat="1" ht="13.5" customHeight="1">
      <c r="A39" s="1526" t="s">
        <v>115</v>
      </c>
      <c r="B39" s="720">
        <v>-1752.5340000000001</v>
      </c>
      <c r="C39" s="721">
        <v>423.66800000000012</v>
      </c>
      <c r="D39" s="721">
        <v>-332.11800000000017</v>
      </c>
    </row>
    <row r="40" spans="1:15" s="1530" customFormat="1" ht="13.5" customHeight="1">
      <c r="A40" s="1527" t="s">
        <v>191</v>
      </c>
      <c r="B40" s="1528">
        <v>128.739</v>
      </c>
      <c r="C40" s="1529">
        <v>207.21199999999999</v>
      </c>
      <c r="D40" s="1529">
        <v>113.429</v>
      </c>
    </row>
    <row r="41" spans="1:15" s="1530" customFormat="1" ht="13.5" customHeight="1">
      <c r="A41" s="1527" t="s">
        <v>511</v>
      </c>
      <c r="B41" s="737">
        <v>-288.57100000000003</v>
      </c>
      <c r="C41" s="752">
        <v>49.98599999999999</v>
      </c>
      <c r="D41" s="752">
        <v>71.350999999999999</v>
      </c>
    </row>
    <row r="42" spans="1:15" s="1530" customFormat="1" ht="13.5" customHeight="1">
      <c r="A42" s="1527" t="s">
        <v>512</v>
      </c>
      <c r="B42" s="737">
        <v>-1586.4280000000001</v>
      </c>
      <c r="C42" s="752">
        <v>171.80599999999981</v>
      </c>
      <c r="D42" s="752">
        <v>-507.29000000000019</v>
      </c>
    </row>
    <row r="43" spans="1:15" s="1530" customFormat="1" ht="13.5" customHeight="1">
      <c r="A43" s="1531" t="s">
        <v>513</v>
      </c>
      <c r="B43" s="1532">
        <v>-6.2740000000001146</v>
      </c>
      <c r="C43" s="1533">
        <v>-5.3359999999996717</v>
      </c>
      <c r="D43" s="1533">
        <v>-9.6079999999999472</v>
      </c>
    </row>
    <row r="44" spans="1:15" s="683" customFormat="1" ht="13.5" customHeight="1">
      <c r="A44" s="1535"/>
      <c r="B44" s="1535"/>
      <c r="C44" s="1535"/>
      <c r="D44" s="750"/>
    </row>
    <row r="45" spans="1:15" ht="41.25" customHeight="1">
      <c r="A45" s="2446" t="s">
        <v>1164</v>
      </c>
      <c r="B45" s="2446"/>
      <c r="C45" s="2446"/>
      <c r="D45" s="2446"/>
      <c r="E45" s="1536"/>
      <c r="F45" s="1536"/>
      <c r="G45" s="1536"/>
      <c r="H45" s="1536"/>
      <c r="I45" s="1536"/>
      <c r="J45" s="1536"/>
      <c r="K45" s="1536"/>
      <c r="L45" s="1536"/>
      <c r="M45" s="1536"/>
      <c r="N45" s="1536"/>
      <c r="O45" s="1536"/>
    </row>
    <row r="46" spans="1:15" ht="16.5" customHeight="1">
      <c r="A46" s="2463"/>
      <c r="B46" s="2463"/>
      <c r="C46" s="2463"/>
      <c r="D46" s="2463"/>
      <c r="E46" s="746"/>
      <c r="F46" s="746"/>
      <c r="G46" s="746"/>
      <c r="H46" s="746"/>
      <c r="I46" s="746"/>
      <c r="J46" s="746"/>
      <c r="K46" s="746"/>
      <c r="L46" s="746"/>
      <c r="M46" s="746"/>
      <c r="N46" s="746"/>
      <c r="O46" s="746"/>
    </row>
    <row r="47" spans="1:15" s="683" customFormat="1" ht="14.25" customHeight="1">
      <c r="A47" s="104"/>
      <c r="B47" s="104"/>
      <c r="C47" s="104"/>
      <c r="D47" s="104"/>
    </row>
    <row r="48" spans="1:15" s="683" customFormat="1" ht="22.5" customHeight="1">
      <c r="A48" s="104"/>
      <c r="B48" s="104"/>
      <c r="C48" s="104"/>
      <c r="D48" s="104"/>
    </row>
    <row r="49" spans="1:6" s="683" customFormat="1" ht="22.5" customHeight="1">
      <c r="A49" s="104"/>
      <c r="B49" s="104"/>
      <c r="C49" s="104"/>
      <c r="D49" s="104"/>
      <c r="F49" s="692"/>
    </row>
    <row r="50" spans="1:6" s="683" customFormat="1" ht="22.5" customHeight="1">
      <c r="A50" s="104"/>
      <c r="B50" s="104"/>
      <c r="C50" s="104"/>
      <c r="D50" s="104"/>
      <c r="F50" s="692"/>
    </row>
    <row r="51" spans="1:6" s="683" customFormat="1" ht="22.5" customHeight="1">
      <c r="F51" s="692"/>
    </row>
    <row r="52" spans="1:6" s="683" customFormat="1" ht="22.5" customHeight="1">
      <c r="F52" s="692"/>
    </row>
    <row r="53" spans="1:6" s="683" customFormat="1" ht="22.5" customHeight="1">
      <c r="F53" s="692"/>
    </row>
    <row r="54" spans="1:6" ht="22.5" customHeight="1">
      <c r="A54" s="683"/>
      <c r="B54" s="683"/>
      <c r="C54" s="683"/>
      <c r="D54" s="683"/>
    </row>
    <row r="58" spans="1:6" s="683" customFormat="1" ht="22.5" customHeight="1">
      <c r="A58" s="692"/>
      <c r="B58" s="692"/>
      <c r="C58" s="692"/>
      <c r="D58" s="692"/>
      <c r="F58" s="692"/>
    </row>
    <row r="59" spans="1:6" s="683" customFormat="1" ht="22.5" customHeight="1">
      <c r="A59" s="692"/>
      <c r="B59" s="692"/>
      <c r="C59" s="692"/>
      <c r="D59" s="692"/>
      <c r="F59" s="692"/>
    </row>
    <row r="60" spans="1:6" s="683" customFormat="1" ht="22.5" customHeight="1">
      <c r="A60" s="692"/>
      <c r="B60" s="692"/>
      <c r="C60" s="692"/>
      <c r="D60" s="692"/>
      <c r="F60" s="692"/>
    </row>
    <row r="61" spans="1:6" s="683" customFormat="1" ht="22.5" customHeight="1">
      <c r="A61" s="692"/>
      <c r="B61" s="692"/>
      <c r="C61" s="692"/>
      <c r="D61" s="692"/>
      <c r="F61" s="692"/>
    </row>
    <row r="62" spans="1:6" s="683" customFormat="1" ht="22.5" customHeight="1">
      <c r="A62" s="692"/>
      <c r="B62" s="692"/>
      <c r="C62" s="692"/>
      <c r="D62" s="692"/>
      <c r="F62" s="692"/>
    </row>
    <row r="63" spans="1:6" s="683" customFormat="1" ht="22.5" customHeight="1">
      <c r="A63" s="692"/>
      <c r="B63" s="692"/>
      <c r="C63" s="692"/>
      <c r="D63" s="692"/>
      <c r="F63" s="692"/>
    </row>
    <row r="64" spans="1:6" s="683" customFormat="1" ht="22.5" customHeight="1">
      <c r="A64" s="692"/>
      <c r="B64" s="692"/>
      <c r="C64" s="692"/>
      <c r="D64" s="692"/>
      <c r="F64" s="692"/>
    </row>
    <row r="65" spans="1:6" s="683" customFormat="1" ht="22.5" customHeight="1">
      <c r="A65" s="692"/>
      <c r="B65" s="692"/>
      <c r="C65" s="692"/>
      <c r="D65" s="692"/>
      <c r="F65" s="692"/>
    </row>
    <row r="66" spans="1:6" s="683" customFormat="1" ht="22.5" customHeight="1">
      <c r="A66" s="692"/>
      <c r="B66" s="692"/>
      <c r="C66" s="692"/>
      <c r="D66" s="692"/>
      <c r="F66" s="692"/>
    </row>
  </sheetData>
  <mergeCells count="2">
    <mergeCell ref="A45:D45"/>
    <mergeCell ref="A46:D46"/>
  </mergeCells>
  <pageMargins left="0.70866141732283472" right="0.70866141732283472" top="0.6692913385826772" bottom="0.39370078740157483" header="0.51181102362204722" footer="0.51181102362204722"/>
  <pageSetup paperSize="9" scale="94" orientation="portrait" r:id="rId1"/>
  <headerFooter scaleWithDoc="0">
    <oddHeader>&amp;C&amp;8CHAPTER 2 SEGMENTAL REPORTING&amp;R&amp;8Financial performance&amp;L&amp;"Arial"&amp;8FACT BOOK DNB - 4Q16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zoomScale="140" zoomScaleNormal="140" zoomScaleSheetLayoutView="90" workbookViewId="0"/>
  </sheetViews>
  <sheetFormatPr baseColWidth="10" defaultColWidth="11.42578125" defaultRowHeight="22.5" customHeight="1"/>
  <cols>
    <col min="1" max="1" width="14.85546875" style="17" customWidth="1"/>
    <col min="2" max="2" width="23.42578125" style="17" customWidth="1"/>
    <col min="3" max="3" width="26.28515625" style="17" customWidth="1"/>
    <col min="4" max="4" width="28.5703125" style="17" customWidth="1"/>
    <col min="5" max="6" width="11.5703125" style="17" customWidth="1"/>
    <col min="7" max="16384" width="11.42578125" style="17"/>
  </cols>
  <sheetData>
    <row r="1" spans="1:4" s="2" customFormat="1" ht="22.5" customHeight="1">
      <c r="B1" s="3"/>
    </row>
    <row r="2" spans="1:4" s="7" customFormat="1" ht="26.25">
      <c r="A2" s="4" t="s">
        <v>0</v>
      </c>
      <c r="B2" s="5"/>
      <c r="C2" s="6"/>
      <c r="D2" s="6"/>
    </row>
    <row r="3" spans="1:4" s="8" customFormat="1" ht="12" customHeight="1"/>
    <row r="4" spans="1:4" s="10" customFormat="1" ht="15" customHeight="1">
      <c r="A4" s="9" t="s">
        <v>1</v>
      </c>
      <c r="B4" s="9"/>
    </row>
    <row r="5" spans="1:4" s="12" customFormat="1" ht="12.95" customHeight="1">
      <c r="A5" s="11" t="s">
        <v>2</v>
      </c>
      <c r="B5" s="11"/>
      <c r="C5" s="11"/>
      <c r="D5" s="11"/>
    </row>
    <row r="6" spans="1:4" s="8" customFormat="1" ht="12" customHeight="1"/>
    <row r="7" spans="1:4" s="10" customFormat="1" ht="15" customHeight="1">
      <c r="A7" s="9" t="s">
        <v>3</v>
      </c>
      <c r="B7" s="9"/>
    </row>
    <row r="8" spans="1:4" s="12" customFormat="1" ht="12.95" customHeight="1">
      <c r="A8" s="13" t="s">
        <v>4</v>
      </c>
      <c r="B8" s="13"/>
      <c r="C8" s="13" t="s">
        <v>5</v>
      </c>
      <c r="D8" s="14" t="s">
        <v>6</v>
      </c>
    </row>
    <row r="9" spans="1:4" s="12" customFormat="1" ht="12.95" customHeight="1">
      <c r="A9" s="13" t="s">
        <v>7</v>
      </c>
      <c r="B9" s="13"/>
      <c r="C9" s="13" t="s">
        <v>8</v>
      </c>
      <c r="D9" s="14" t="s">
        <v>9</v>
      </c>
    </row>
    <row r="10" spans="1:4" s="12" customFormat="1" ht="12.95" customHeight="1">
      <c r="A10" s="13" t="s">
        <v>10</v>
      </c>
      <c r="B10" s="13"/>
      <c r="C10" s="13" t="s">
        <v>11</v>
      </c>
      <c r="D10" s="14" t="s">
        <v>12</v>
      </c>
    </row>
    <row r="11" spans="1:4" s="12" customFormat="1" ht="12.95" customHeight="1">
      <c r="A11" s="11" t="s">
        <v>13</v>
      </c>
      <c r="B11" s="11"/>
      <c r="C11" s="11" t="s">
        <v>14</v>
      </c>
      <c r="D11" s="15" t="s">
        <v>15</v>
      </c>
    </row>
    <row r="12" spans="1:4" s="12" customFormat="1" ht="12.95" customHeight="1">
      <c r="A12" s="11" t="s">
        <v>16</v>
      </c>
      <c r="B12" s="11"/>
      <c r="C12" s="11" t="s">
        <v>17</v>
      </c>
      <c r="D12" s="14" t="s">
        <v>18</v>
      </c>
    </row>
    <row r="13" spans="1:4" s="12" customFormat="1" ht="12.95" customHeight="1">
      <c r="A13" s="13" t="s">
        <v>19</v>
      </c>
      <c r="B13" s="13"/>
      <c r="C13" s="13" t="s">
        <v>20</v>
      </c>
      <c r="D13" s="15" t="s">
        <v>21</v>
      </c>
    </row>
    <row r="14" spans="1:4" s="12" customFormat="1" ht="12.95" customHeight="1">
      <c r="A14" s="13" t="s">
        <v>22</v>
      </c>
      <c r="B14" s="13"/>
      <c r="C14" s="11" t="s">
        <v>23</v>
      </c>
      <c r="D14" s="16" t="s">
        <v>24</v>
      </c>
    </row>
    <row r="15" spans="1:4" s="8" customFormat="1" ht="12" customHeight="1"/>
    <row r="16" spans="1:4" s="10" customFormat="1" ht="15" customHeight="1">
      <c r="A16" s="9" t="s">
        <v>25</v>
      </c>
      <c r="B16" s="9"/>
      <c r="D16" s="16"/>
    </row>
    <row r="17" spans="1:5" s="12" customFormat="1" ht="12.95" customHeight="1">
      <c r="A17" s="11" t="s">
        <v>26</v>
      </c>
      <c r="B17" s="11"/>
      <c r="C17" s="11"/>
      <c r="D17" s="16"/>
    </row>
    <row r="18" spans="1:5" s="12" customFormat="1" ht="12.95" customHeight="1">
      <c r="A18" s="11" t="s">
        <v>27</v>
      </c>
      <c r="B18" s="11"/>
      <c r="C18" s="11"/>
      <c r="D18" s="16"/>
    </row>
    <row r="19" spans="1:5" s="8" customFormat="1" ht="12" customHeight="1"/>
    <row r="20" spans="1:5" s="10" customFormat="1" ht="15" customHeight="1">
      <c r="A20" s="9" t="s">
        <v>28</v>
      </c>
      <c r="B20" s="9"/>
      <c r="D20" s="16"/>
    </row>
    <row r="21" spans="1:5" s="12" customFormat="1" ht="12.95" customHeight="1">
      <c r="A21" s="11" t="s">
        <v>29</v>
      </c>
      <c r="B21" s="11"/>
      <c r="C21" s="11"/>
      <c r="D21" s="16"/>
    </row>
    <row r="22" spans="1:5" s="12" customFormat="1" ht="12.95" customHeight="1">
      <c r="A22" s="11" t="s">
        <v>30</v>
      </c>
      <c r="B22" s="11"/>
      <c r="C22" s="11"/>
      <c r="D22" s="16"/>
    </row>
    <row r="23" spans="1:5" s="8" customFormat="1" ht="12" customHeight="1"/>
    <row r="24" spans="1:5" s="10" customFormat="1" ht="15" customHeight="1">
      <c r="A24" s="9" t="s">
        <v>31</v>
      </c>
      <c r="B24" s="9"/>
    </row>
    <row r="25" spans="1:5" s="12" customFormat="1" ht="12.95" customHeight="1">
      <c r="A25" s="11" t="s">
        <v>32</v>
      </c>
      <c r="B25" s="11"/>
      <c r="C25" s="11"/>
      <c r="D25" s="16"/>
    </row>
    <row r="26" spans="1:5" ht="30" customHeight="1"/>
    <row r="27" spans="1:5" s="19" customFormat="1" ht="26.25">
      <c r="A27" s="4" t="s">
        <v>33</v>
      </c>
      <c r="B27" s="5"/>
      <c r="C27" s="18"/>
      <c r="D27" s="6"/>
    </row>
    <row r="28" spans="1:5" ht="9" customHeight="1"/>
    <row r="29" spans="1:5" ht="15" customHeight="1">
      <c r="A29" s="20" t="s">
        <v>34</v>
      </c>
    </row>
    <row r="30" spans="1:5" s="12" customFormat="1" ht="12.95" customHeight="1">
      <c r="A30" s="21" t="s">
        <v>35</v>
      </c>
      <c r="B30" s="13" t="s">
        <v>36</v>
      </c>
      <c r="C30" s="11"/>
      <c r="D30" s="16"/>
      <c r="E30" s="22"/>
    </row>
    <row r="31" spans="1:5" s="12" customFormat="1" ht="12.95" customHeight="1">
      <c r="A31" s="21" t="s">
        <v>37</v>
      </c>
      <c r="B31" s="13" t="s">
        <v>38</v>
      </c>
      <c r="C31" s="11"/>
      <c r="D31" s="16"/>
      <c r="E31" s="22"/>
    </row>
    <row r="32" spans="1:5" s="12" customFormat="1" ht="12.95" customHeight="1">
      <c r="A32" s="21" t="s">
        <v>39</v>
      </c>
      <c r="B32" s="13" t="s">
        <v>40</v>
      </c>
      <c r="C32" s="11"/>
      <c r="D32" s="16"/>
      <c r="E32" s="22"/>
    </row>
    <row r="33" spans="1:5" s="12" customFormat="1" ht="12.95" customHeight="1">
      <c r="A33" s="21" t="s">
        <v>41</v>
      </c>
      <c r="B33" s="13" t="s">
        <v>42</v>
      </c>
      <c r="C33" s="11"/>
      <c r="D33" s="16"/>
      <c r="E33" s="21"/>
    </row>
    <row r="34" spans="1:5" s="12" customFormat="1" ht="12.95" customHeight="1">
      <c r="A34" s="21" t="s">
        <v>43</v>
      </c>
      <c r="B34" s="13" t="s">
        <v>44</v>
      </c>
      <c r="C34" s="11"/>
      <c r="D34" s="16"/>
      <c r="E34" s="21"/>
    </row>
    <row r="35" spans="1:5" s="12" customFormat="1" ht="12.95" customHeight="1">
      <c r="A35" s="21" t="s">
        <v>45</v>
      </c>
      <c r="B35" s="13" t="s">
        <v>46</v>
      </c>
      <c r="C35" s="11"/>
      <c r="D35" s="16"/>
      <c r="E35" s="22"/>
    </row>
    <row r="36" spans="1:5" s="12" customFormat="1" ht="12.95" customHeight="1">
      <c r="A36" s="21" t="s">
        <v>47</v>
      </c>
      <c r="B36" s="13" t="s">
        <v>48</v>
      </c>
      <c r="C36" s="11"/>
      <c r="D36" s="16"/>
      <c r="E36" s="22"/>
    </row>
    <row r="37" spans="1:5" s="12" customFormat="1" ht="12.95" customHeight="1">
      <c r="A37" s="21" t="s">
        <v>49</v>
      </c>
      <c r="B37" s="13" t="s">
        <v>50</v>
      </c>
      <c r="C37" s="11"/>
      <c r="D37" s="16"/>
      <c r="E37" s="22"/>
    </row>
    <row r="38" spans="1:5" s="12" customFormat="1" ht="19.5" customHeight="1">
      <c r="A38" s="11"/>
      <c r="B38" s="11"/>
      <c r="C38" s="22"/>
      <c r="D38" s="16"/>
    </row>
    <row r="39" spans="1:5" ht="21" customHeight="1">
      <c r="A39" s="2442" t="s">
        <v>51</v>
      </c>
      <c r="B39" s="2442"/>
      <c r="C39" s="2442"/>
      <c r="D39" s="2442"/>
    </row>
  </sheetData>
  <mergeCells count="1">
    <mergeCell ref="A39:D39"/>
  </mergeCells>
  <pageMargins left="0.70866141732283472" right="0.70866141732283472" top="0.6692913385826772" bottom="0.59055118110236227" header="0.51181102362204722" footer="0.51181102362204722"/>
  <pageSetup paperSize="9" scale="95" fitToHeight="0" orientation="portrait" r:id="rId1"/>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showGridLines="0" showZeros="0" zoomScale="140" zoomScaleNormal="140" zoomScaleSheetLayoutView="150" workbookViewId="0"/>
  </sheetViews>
  <sheetFormatPr baseColWidth="10" defaultColWidth="10.85546875" defaultRowHeight="22.5" customHeight="1"/>
  <cols>
    <col min="1" max="1" width="23.140625" style="437" customWidth="1"/>
    <col min="2" max="15" width="5" style="437" customWidth="1"/>
    <col min="16" max="19" width="5.7109375" style="437" customWidth="1"/>
    <col min="20" max="20" width="5.42578125" style="97" customWidth="1"/>
    <col min="21" max="22" width="5.42578125" style="437" customWidth="1"/>
    <col min="23" max="23" width="4.85546875" style="437" customWidth="1"/>
    <col min="24" max="24" width="4.7109375" style="437" customWidth="1"/>
    <col min="25" max="25" width="10.85546875" style="437" customWidth="1"/>
    <col min="26" max="26" width="49" style="437" customWidth="1"/>
    <col min="27" max="33" width="10.42578125" style="437" customWidth="1"/>
    <col min="34" max="34" width="10.85546875" style="437" customWidth="1"/>
    <col min="35" max="35" width="49" style="437" customWidth="1"/>
    <col min="36" max="42" width="10.42578125" style="437" customWidth="1"/>
    <col min="43" max="16384" width="10.85546875" style="437"/>
  </cols>
  <sheetData>
    <row r="1" spans="1:18" s="1049" customFormat="1" ht="22.5" customHeight="1">
      <c r="A1" s="498"/>
      <c r="B1" s="1520"/>
      <c r="C1" s="1520"/>
      <c r="D1" s="1520"/>
      <c r="E1" s="1520"/>
      <c r="F1" s="1520"/>
      <c r="G1" s="1520"/>
      <c r="H1" s="1520"/>
      <c r="I1" s="1520"/>
      <c r="J1" s="1520"/>
      <c r="K1" s="1520"/>
      <c r="L1" s="1520"/>
      <c r="M1" s="1520"/>
      <c r="N1" s="1520"/>
      <c r="O1" s="1520"/>
    </row>
    <row r="2" spans="1:18" s="8" customFormat="1" ht="18.75" customHeight="1">
      <c r="A2" s="1521" t="s">
        <v>1165</v>
      </c>
    </row>
    <row r="3" spans="1:18" s="8" customFormat="1" ht="12" customHeight="1"/>
    <row r="4" spans="1:18" s="1343" customFormat="1" ht="33" customHeight="1">
      <c r="B4" s="2598" t="s">
        <v>1166</v>
      </c>
      <c r="C4" s="2598"/>
      <c r="D4" s="2598" t="s">
        <v>511</v>
      </c>
      <c r="E4" s="2598"/>
      <c r="F4" s="2598" t="s">
        <v>512</v>
      </c>
      <c r="G4" s="2598"/>
      <c r="H4" s="2598" t="s">
        <v>223</v>
      </c>
      <c r="I4" s="2598"/>
      <c r="J4" s="2598" t="s">
        <v>1167</v>
      </c>
      <c r="K4" s="2598"/>
      <c r="L4" s="2599" t="s">
        <v>1168</v>
      </c>
      <c r="M4" s="2599"/>
      <c r="N4" s="2599" t="s">
        <v>1169</v>
      </c>
      <c r="O4" s="2599"/>
      <c r="P4" s="2600"/>
      <c r="Q4" s="2600"/>
      <c r="R4" s="1537"/>
    </row>
    <row r="5" spans="1:18" s="935" customFormat="1" ht="11.1" customHeight="1">
      <c r="A5" s="1538" t="s">
        <v>281</v>
      </c>
      <c r="B5" s="1539" t="s">
        <v>282</v>
      </c>
      <c r="C5" s="1540" t="s">
        <v>286</v>
      </c>
      <c r="D5" s="1539" t="s">
        <v>282</v>
      </c>
      <c r="E5" s="1540" t="s">
        <v>286</v>
      </c>
      <c r="F5" s="1539" t="s">
        <v>282</v>
      </c>
      <c r="G5" s="1540" t="s">
        <v>286</v>
      </c>
      <c r="H5" s="1539" t="s">
        <v>282</v>
      </c>
      <c r="I5" s="1540" t="s">
        <v>286</v>
      </c>
      <c r="J5" s="1539" t="s">
        <v>282</v>
      </c>
      <c r="K5" s="1540" t="s">
        <v>286</v>
      </c>
      <c r="L5" s="1539" t="s">
        <v>282</v>
      </c>
      <c r="M5" s="1540" t="s">
        <v>286</v>
      </c>
      <c r="N5" s="1539" t="s">
        <v>282</v>
      </c>
      <c r="O5" s="1540" t="s">
        <v>286</v>
      </c>
      <c r="P5" s="1541"/>
      <c r="Q5" s="1541"/>
      <c r="R5" s="1542"/>
    </row>
    <row r="6" spans="1:18" s="935" customFormat="1" ht="11.1" customHeight="1">
      <c r="A6" s="1543" t="s">
        <v>95</v>
      </c>
      <c r="B6" s="1471">
        <v>3228.4389999999999</v>
      </c>
      <c r="C6" s="1544">
        <v>3496.1239999999998</v>
      </c>
      <c r="D6" s="1471">
        <v>1637.8820000000001</v>
      </c>
      <c r="E6" s="1544">
        <v>1610.1030000000001</v>
      </c>
      <c r="F6" s="1471">
        <v>3668.3029999999999</v>
      </c>
      <c r="G6" s="1544">
        <v>3929.239</v>
      </c>
      <c r="H6" s="1471">
        <v>0.68</v>
      </c>
      <c r="I6" s="1544">
        <v>3.3980000000000001</v>
      </c>
      <c r="J6" s="1471">
        <v>0</v>
      </c>
      <c r="K6" s="1544">
        <v>0</v>
      </c>
      <c r="L6" s="1471">
        <v>-163.11199999999999</v>
      </c>
      <c r="M6" s="1544">
        <v>23.567</v>
      </c>
      <c r="N6" s="1471">
        <v>8372.1929999999993</v>
      </c>
      <c r="O6" s="1544">
        <v>9062.4320000000007</v>
      </c>
      <c r="P6" s="1545"/>
      <c r="Q6" s="1545"/>
      <c r="R6" s="1542"/>
    </row>
    <row r="7" spans="1:18" s="935" customFormat="1" ht="11.1" customHeight="1">
      <c r="A7" s="1546" t="s">
        <v>98</v>
      </c>
      <c r="B7" s="1491">
        <v>1145.4829999999999</v>
      </c>
      <c r="C7" s="1547">
        <v>1119.5450000000001</v>
      </c>
      <c r="D7" s="1491">
        <v>555.89200000000005</v>
      </c>
      <c r="E7" s="1547">
        <v>448.733</v>
      </c>
      <c r="F7" s="1491">
        <v>1518.614</v>
      </c>
      <c r="G7" s="1547">
        <v>1358.107</v>
      </c>
      <c r="H7" s="1491">
        <v>817.26599999999996</v>
      </c>
      <c r="I7" s="1547">
        <v>796.02599999999995</v>
      </c>
      <c r="J7" s="1491">
        <v>279.91300000000001</v>
      </c>
      <c r="K7" s="1547">
        <v>-521.50199999999995</v>
      </c>
      <c r="L7" s="1491">
        <v>-87.147999999999996</v>
      </c>
      <c r="M7" s="1547">
        <v>624.30499999999995</v>
      </c>
      <c r="N7" s="1491">
        <v>4230.0190000000002</v>
      </c>
      <c r="O7" s="1547">
        <v>3825.2130000000002</v>
      </c>
      <c r="P7" s="1545"/>
      <c r="Q7" s="1545"/>
      <c r="R7" s="1542"/>
    </row>
    <row r="8" spans="1:18" s="935" customFormat="1" ht="11.1" customHeight="1">
      <c r="A8" s="1548" t="s">
        <v>297</v>
      </c>
      <c r="B8" s="1480">
        <v>4373.9219999999996</v>
      </c>
      <c r="C8" s="1549">
        <v>4615.6689999999999</v>
      </c>
      <c r="D8" s="1480">
        <v>2193.7739999999999</v>
      </c>
      <c r="E8" s="1549">
        <v>2058.8359999999998</v>
      </c>
      <c r="F8" s="1480">
        <v>5186.9170000000004</v>
      </c>
      <c r="G8" s="1549">
        <v>5287.3459999999995</v>
      </c>
      <c r="H8" s="1480">
        <v>817.94600000000003</v>
      </c>
      <c r="I8" s="1549">
        <v>799.42399999999998</v>
      </c>
      <c r="J8" s="1480">
        <v>279.91300000000001</v>
      </c>
      <c r="K8" s="1549">
        <v>-521.50199999999995</v>
      </c>
      <c r="L8" s="1480">
        <v>-250.26</v>
      </c>
      <c r="M8" s="1549">
        <v>647.87199999999996</v>
      </c>
      <c r="N8" s="1480">
        <v>12602.212</v>
      </c>
      <c r="O8" s="1549">
        <v>12887.645</v>
      </c>
      <c r="P8" s="1550"/>
      <c r="Q8" s="1550"/>
      <c r="R8" s="1542"/>
    </row>
    <row r="9" spans="1:18" s="935" customFormat="1" ht="11.1" customHeight="1">
      <c r="A9" s="1551" t="s">
        <v>100</v>
      </c>
      <c r="B9" s="1475">
        <v>-2023.56</v>
      </c>
      <c r="C9" s="1552">
        <v>-2156.9169999999999</v>
      </c>
      <c r="D9" s="1475">
        <v>-897.84900000000005</v>
      </c>
      <c r="E9" s="1552">
        <v>-807.077</v>
      </c>
      <c r="F9" s="1475">
        <v>-1976.1869999999999</v>
      </c>
      <c r="G9" s="1552">
        <v>-2201.5720000000001</v>
      </c>
      <c r="H9" s="1475">
        <v>-159.203</v>
      </c>
      <c r="I9" s="1552">
        <v>-97.116</v>
      </c>
      <c r="J9" s="1475">
        <v>-95.988</v>
      </c>
      <c r="K9" s="1552">
        <v>-74.331999999999994</v>
      </c>
      <c r="L9" s="1475">
        <v>-40.81</v>
      </c>
      <c r="M9" s="1552">
        <v>1711.126</v>
      </c>
      <c r="N9" s="1475">
        <v>-5193.5969999999998</v>
      </c>
      <c r="O9" s="1552">
        <v>-3625.8870000000002</v>
      </c>
      <c r="P9" s="1550"/>
      <c r="Q9" s="1550"/>
      <c r="R9" s="1542"/>
    </row>
    <row r="10" spans="1:18" s="935" customFormat="1" ht="11.1" customHeight="1">
      <c r="A10" s="1553" t="s">
        <v>299</v>
      </c>
      <c r="B10" s="1471">
        <v>2350.3629999999998</v>
      </c>
      <c r="C10" s="1544">
        <v>2458.752</v>
      </c>
      <c r="D10" s="1471">
        <v>1295.925</v>
      </c>
      <c r="E10" s="1544">
        <v>1251.759</v>
      </c>
      <c r="F10" s="1471">
        <v>3210.73</v>
      </c>
      <c r="G10" s="1544">
        <v>3085.7750000000001</v>
      </c>
      <c r="H10" s="1471">
        <v>658.74400000000003</v>
      </c>
      <c r="I10" s="1544">
        <v>702.30799999999999</v>
      </c>
      <c r="J10" s="1471">
        <v>183.92500000000001</v>
      </c>
      <c r="K10" s="1544">
        <v>-595.83299999999997</v>
      </c>
      <c r="L10" s="1471">
        <v>-291.07</v>
      </c>
      <c r="M10" s="1544">
        <v>2358.998</v>
      </c>
      <c r="N10" s="1471">
        <v>7408.6149999999998</v>
      </c>
      <c r="O10" s="1544">
        <v>9261.7579999999998</v>
      </c>
      <c r="P10" s="1550"/>
      <c r="Q10" s="1550"/>
      <c r="R10" s="1542"/>
    </row>
    <row r="11" spans="1:18" s="935" customFormat="1" ht="11.1" customHeight="1">
      <c r="A11" s="1554" t="s">
        <v>300</v>
      </c>
      <c r="B11" s="1475">
        <v>0</v>
      </c>
      <c r="C11" s="1552">
        <v>7.0000000000000001E-3</v>
      </c>
      <c r="D11" s="1475">
        <v>-0.16200000000000001</v>
      </c>
      <c r="E11" s="1552">
        <v>-2.4E-2</v>
      </c>
      <c r="F11" s="1475">
        <v>-3.7879999999999998</v>
      </c>
      <c r="G11" s="1552">
        <v>4.5860000000000003</v>
      </c>
      <c r="H11" s="1475">
        <v>0</v>
      </c>
      <c r="I11" s="1552">
        <v>0</v>
      </c>
      <c r="J11" s="1475">
        <v>0</v>
      </c>
      <c r="K11" s="1552">
        <v>0</v>
      </c>
      <c r="L11" s="1475">
        <v>-8.4190000000000005</v>
      </c>
      <c r="M11" s="1552">
        <v>-13.391</v>
      </c>
      <c r="N11" s="1475">
        <v>-12.369</v>
      </c>
      <c r="O11" s="1552">
        <v>-8.8230000000000004</v>
      </c>
      <c r="P11" s="1550"/>
      <c r="Q11" s="1550"/>
      <c r="R11" s="1555"/>
    </row>
    <row r="12" spans="1:18" s="935" customFormat="1" ht="11.1" customHeight="1">
      <c r="A12" s="1554" t="s">
        <v>115</v>
      </c>
      <c r="B12" s="1475">
        <v>128.739</v>
      </c>
      <c r="C12" s="1552">
        <v>15.31</v>
      </c>
      <c r="D12" s="1475">
        <v>-288.57100000000003</v>
      </c>
      <c r="E12" s="1552">
        <v>-359.92200000000003</v>
      </c>
      <c r="F12" s="1475">
        <v>-1586.4280000000001</v>
      </c>
      <c r="G12" s="1552">
        <v>-1079.1379999999999</v>
      </c>
      <c r="H12" s="1475">
        <v>0</v>
      </c>
      <c r="I12" s="1552">
        <v>0</v>
      </c>
      <c r="J12" s="1475">
        <v>0</v>
      </c>
      <c r="K12" s="1552">
        <v>0</v>
      </c>
      <c r="L12" s="1475">
        <v>-6.2729999999999997</v>
      </c>
      <c r="M12" s="1552">
        <v>3.335</v>
      </c>
      <c r="N12" s="1475">
        <v>-1752.5340000000001</v>
      </c>
      <c r="O12" s="1552">
        <v>-1420.4159999999999</v>
      </c>
      <c r="P12" s="1550"/>
      <c r="Q12" s="1550" t="s">
        <v>309</v>
      </c>
      <c r="R12" s="1555"/>
    </row>
    <row r="13" spans="1:18" s="935" customFormat="1" ht="11.1" customHeight="1">
      <c r="A13" s="1556" t="s">
        <v>1170</v>
      </c>
      <c r="B13" s="1491">
        <v>0</v>
      </c>
      <c r="C13" s="1547">
        <v>0</v>
      </c>
      <c r="D13" s="1491">
        <v>39.521000000000001</v>
      </c>
      <c r="E13" s="1547">
        <v>35.237000000000002</v>
      </c>
      <c r="F13" s="1491">
        <v>7.1829999999999998</v>
      </c>
      <c r="G13" s="1547">
        <v>-5.6710000000000003</v>
      </c>
      <c r="H13" s="1491">
        <v>0</v>
      </c>
      <c r="I13" s="1547">
        <v>0</v>
      </c>
      <c r="J13" s="1491">
        <v>0</v>
      </c>
      <c r="K13" s="1547">
        <v>0</v>
      </c>
      <c r="L13" s="1491">
        <v>-46.704000000000001</v>
      </c>
      <c r="M13" s="1547">
        <v>-29.565999999999999</v>
      </c>
      <c r="N13" s="1491">
        <v>0</v>
      </c>
      <c r="O13" s="1547">
        <v>0</v>
      </c>
      <c r="P13" s="1550"/>
      <c r="Q13" s="1550"/>
      <c r="R13" s="1542"/>
    </row>
    <row r="14" spans="1:18" s="935" customFormat="1" ht="11.1" customHeight="1">
      <c r="A14" s="1557" t="s">
        <v>301</v>
      </c>
      <c r="B14" s="1471">
        <v>2479.1010000000001</v>
      </c>
      <c r="C14" s="1544">
        <v>2474.0680000000002</v>
      </c>
      <c r="D14" s="1471">
        <v>1046.713</v>
      </c>
      <c r="E14" s="1544">
        <v>927.05</v>
      </c>
      <c r="F14" s="1471">
        <v>1627.6959999999999</v>
      </c>
      <c r="G14" s="1544">
        <v>2005.5509999999999</v>
      </c>
      <c r="H14" s="1471">
        <v>658.74400000000003</v>
      </c>
      <c r="I14" s="1544">
        <v>702.30799999999999</v>
      </c>
      <c r="J14" s="1471">
        <v>183.92500000000001</v>
      </c>
      <c r="K14" s="1544">
        <v>-595.83299999999997</v>
      </c>
      <c r="L14" s="1471">
        <v>-352.46699999999998</v>
      </c>
      <c r="M14" s="1544">
        <v>2319.3760000000002</v>
      </c>
      <c r="N14" s="1471">
        <v>5643.7120000000004</v>
      </c>
      <c r="O14" s="1544">
        <v>7832.52</v>
      </c>
      <c r="P14" s="1550"/>
      <c r="Q14" s="1550"/>
      <c r="R14" s="1542"/>
    </row>
    <row r="15" spans="1:18" s="935" customFormat="1" ht="11.1" customHeight="1">
      <c r="A15" s="1551" t="s">
        <v>302</v>
      </c>
      <c r="B15" s="1475">
        <v>-619.77525000000003</v>
      </c>
      <c r="C15" s="1552">
        <v>-667.99836000000005</v>
      </c>
      <c r="D15" s="1475">
        <v>-261.67824999999999</v>
      </c>
      <c r="E15" s="1552">
        <v>-250.30349999999999</v>
      </c>
      <c r="F15" s="1475">
        <v>-439.47792000000004</v>
      </c>
      <c r="G15" s="1552">
        <v>-581.60978999999998</v>
      </c>
      <c r="H15" s="1475">
        <v>-164.68600000000004</v>
      </c>
      <c r="I15" s="1552">
        <v>-182.60008000000002</v>
      </c>
      <c r="J15" s="1475">
        <v>48.616999999999997</v>
      </c>
      <c r="K15" s="1552">
        <v>705.23500000000001</v>
      </c>
      <c r="L15" s="1475">
        <v>1147</v>
      </c>
      <c r="M15" s="1552">
        <v>-100</v>
      </c>
      <c r="N15" s="1475">
        <v>-290</v>
      </c>
      <c r="O15" s="1552">
        <v>-1077</v>
      </c>
      <c r="P15" s="1550"/>
      <c r="Q15" s="1550"/>
      <c r="R15" s="1555"/>
    </row>
    <row r="16" spans="1:18" s="935" customFormat="1" ht="18.95" customHeight="1">
      <c r="A16" s="1558" t="s">
        <v>1171</v>
      </c>
      <c r="B16" s="1491">
        <v>3.6999999999999998E-2</v>
      </c>
      <c r="C16" s="1547">
        <v>-0.83199999999999996</v>
      </c>
      <c r="D16" s="1491">
        <v>0</v>
      </c>
      <c r="E16" s="1547">
        <v>0</v>
      </c>
      <c r="F16" s="1491">
        <v>-2.8000000000000001E-2</v>
      </c>
      <c r="G16" s="1547">
        <v>0</v>
      </c>
      <c r="H16" s="1491">
        <v>0</v>
      </c>
      <c r="I16" s="1547">
        <v>0</v>
      </c>
      <c r="J16" s="1491">
        <v>0</v>
      </c>
      <c r="K16" s="1547">
        <v>0</v>
      </c>
      <c r="L16" s="1491">
        <v>26</v>
      </c>
      <c r="M16" s="1547">
        <v>29</v>
      </c>
      <c r="N16" s="1491">
        <v>26</v>
      </c>
      <c r="O16" s="1547">
        <v>28</v>
      </c>
      <c r="P16" s="1550"/>
      <c r="Q16" s="1550"/>
      <c r="R16" s="1555"/>
    </row>
    <row r="17" spans="1:20" s="935" customFormat="1" ht="11.1" customHeight="1">
      <c r="A17" s="1548" t="s">
        <v>304</v>
      </c>
      <c r="B17" s="1480">
        <v>1859.3627499999998</v>
      </c>
      <c r="C17" s="1549">
        <v>1805.2376399999998</v>
      </c>
      <c r="D17" s="1480">
        <v>785.03475000000003</v>
      </c>
      <c r="E17" s="1549">
        <v>676.74649999999997</v>
      </c>
      <c r="F17" s="1480">
        <v>1188.1910800000001</v>
      </c>
      <c r="G17" s="1549">
        <v>1423.94121</v>
      </c>
      <c r="H17" s="1480">
        <v>494.05799999999999</v>
      </c>
      <c r="I17" s="1549">
        <v>519.70791999999994</v>
      </c>
      <c r="J17" s="1480">
        <v>232.542</v>
      </c>
      <c r="K17" s="1549">
        <v>109.402</v>
      </c>
      <c r="L17" s="1480">
        <v>821</v>
      </c>
      <c r="M17" s="1549">
        <v>2248</v>
      </c>
      <c r="N17" s="1480">
        <v>5380</v>
      </c>
      <c r="O17" s="1549">
        <v>6783</v>
      </c>
      <c r="P17" s="1550"/>
      <c r="Q17" s="1550"/>
      <c r="R17" s="1555"/>
    </row>
    <row r="18" spans="1:20" ht="7.5" customHeight="1">
      <c r="A18" s="97"/>
      <c r="B18" s="1559"/>
      <c r="C18" s="1559"/>
      <c r="D18" s="1559"/>
      <c r="E18" s="1559"/>
      <c r="F18" s="1559"/>
      <c r="G18" s="1559"/>
      <c r="H18" s="1559"/>
      <c r="I18" s="1559"/>
      <c r="J18" s="1559"/>
      <c r="K18" s="1559"/>
      <c r="L18" s="1559"/>
      <c r="M18" s="1559"/>
      <c r="N18" s="1559"/>
      <c r="O18" s="1559"/>
      <c r="P18" s="1559"/>
      <c r="Q18" s="1559"/>
      <c r="R18" s="1559"/>
      <c r="S18" s="1559"/>
    </row>
    <row r="19" spans="1:20" ht="10.5" customHeight="1">
      <c r="A19" s="2446" t="s">
        <v>1172</v>
      </c>
      <c r="B19" s="2446"/>
      <c r="C19" s="2446"/>
      <c r="D19" s="2446"/>
      <c r="E19" s="2446"/>
      <c r="F19" s="2446"/>
      <c r="G19" s="2446"/>
      <c r="H19" s="2446"/>
      <c r="I19" s="2446"/>
      <c r="J19" s="2446"/>
      <c r="K19" s="2446"/>
      <c r="L19" s="2446"/>
      <c r="M19" s="2446"/>
      <c r="N19" s="2446"/>
      <c r="O19" s="2446"/>
      <c r="P19" s="1559"/>
      <c r="Q19" s="1559"/>
      <c r="R19" s="1559"/>
      <c r="S19" s="1559"/>
    </row>
    <row r="20" spans="1:20" ht="10.5" customHeight="1">
      <c r="A20" s="2446" t="s">
        <v>1173</v>
      </c>
      <c r="B20" s="2446"/>
      <c r="C20" s="2446"/>
      <c r="D20" s="2446"/>
      <c r="E20" s="2446"/>
      <c r="F20" s="2446"/>
      <c r="G20" s="2446"/>
      <c r="H20" s="2446"/>
      <c r="I20" s="2446"/>
      <c r="J20" s="2446"/>
      <c r="K20" s="2446"/>
      <c r="L20" s="2446"/>
      <c r="M20" s="2446"/>
      <c r="N20" s="2446"/>
      <c r="O20" s="2446"/>
      <c r="P20" s="1559"/>
      <c r="Q20" s="1559"/>
      <c r="R20" s="1559"/>
      <c r="S20" s="1559"/>
    </row>
    <row r="21" spans="1:20" s="1049" customFormat="1" ht="22.5" customHeight="1">
      <c r="A21" s="237"/>
    </row>
    <row r="22" spans="1:20" s="8" customFormat="1" ht="18.75" customHeight="1">
      <c r="A22" s="1560" t="s">
        <v>1174</v>
      </c>
    </row>
    <row r="23" spans="1:20" s="558" customFormat="1" ht="71.25" customHeight="1">
      <c r="A23" s="2601" t="s">
        <v>1175</v>
      </c>
      <c r="B23" s="2601"/>
      <c r="C23" s="2601"/>
      <c r="D23" s="2601"/>
      <c r="E23" s="2601"/>
      <c r="F23" s="2601"/>
      <c r="G23" s="2601"/>
      <c r="H23" s="2601"/>
      <c r="I23" s="2601"/>
      <c r="J23" s="2601"/>
      <c r="K23" s="2601"/>
      <c r="L23" s="2601"/>
      <c r="M23" s="2601"/>
      <c r="N23" s="2601"/>
      <c r="O23" s="2601"/>
      <c r="R23" s="1561"/>
    </row>
    <row r="24" spans="1:20" ht="6.75" customHeight="1">
      <c r="R24" s="97"/>
      <c r="T24" s="437"/>
    </row>
    <row r="25" spans="1:20" s="1564" customFormat="1" ht="13.5" customHeight="1">
      <c r="A25" s="1562" t="s">
        <v>301</v>
      </c>
      <c r="B25" s="1562"/>
      <c r="C25" s="1562"/>
      <c r="D25" s="1562"/>
      <c r="E25" s="1562"/>
      <c r="F25" s="1562"/>
      <c r="G25" s="1562"/>
      <c r="H25" s="1562"/>
      <c r="I25" s="1562"/>
      <c r="J25" s="1562"/>
      <c r="K25" s="1562"/>
      <c r="L25" s="1562"/>
      <c r="M25" s="1562"/>
      <c r="N25" s="1562"/>
      <c r="O25" s="1562"/>
      <c r="P25" s="1563"/>
    </row>
    <row r="26" spans="1:20" s="935" customFormat="1" ht="11.1" customHeight="1">
      <c r="A26" s="1565" t="s">
        <v>281</v>
      </c>
      <c r="B26" s="1566"/>
      <c r="C26" s="1566"/>
      <c r="D26" s="1566"/>
      <c r="E26" s="1566"/>
      <c r="F26" s="1566"/>
      <c r="G26" s="1566"/>
      <c r="H26" s="1567"/>
      <c r="I26" s="1567"/>
      <c r="J26" s="1567"/>
      <c r="L26" s="1568"/>
      <c r="M26" s="1569"/>
      <c r="N26" s="1570" t="s">
        <v>282</v>
      </c>
      <c r="O26" s="1571" t="s">
        <v>286</v>
      </c>
    </row>
    <row r="27" spans="1:20" s="935" customFormat="1" ht="11.1" customHeight="1">
      <c r="A27" s="1572" t="s">
        <v>1176</v>
      </c>
      <c r="B27" s="1550"/>
      <c r="C27" s="1550"/>
      <c r="D27" s="1550"/>
      <c r="E27" s="1550"/>
      <c r="F27" s="1550"/>
      <c r="G27" s="1550"/>
      <c r="H27" s="1573"/>
      <c r="I27" s="1573"/>
      <c r="J27" s="1573"/>
      <c r="K27" s="1574"/>
      <c r="L27" s="2596"/>
      <c r="M27" s="2597"/>
      <c r="N27" s="1575">
        <v>-294.23421809699124</v>
      </c>
      <c r="O27" s="1576">
        <v>-39.992385949403513</v>
      </c>
    </row>
    <row r="28" spans="1:20" s="935" customFormat="1" ht="11.1" customHeight="1">
      <c r="A28" s="1572" t="s">
        <v>1177</v>
      </c>
      <c r="B28" s="1550"/>
      <c r="C28" s="1550"/>
      <c r="D28" s="1550"/>
      <c r="E28" s="1550"/>
      <c r="F28" s="1550"/>
      <c r="G28" s="1550"/>
      <c r="H28" s="1550"/>
      <c r="I28" s="1550"/>
      <c r="J28" s="1550"/>
      <c r="L28" s="2602"/>
      <c r="M28" s="2603"/>
      <c r="N28" s="1577">
        <v>76.577789678520276</v>
      </c>
      <c r="O28" s="1578">
        <v>288.49833757587419</v>
      </c>
    </row>
    <row r="29" spans="1:20" s="935" customFormat="1" ht="11.1" customHeight="1">
      <c r="A29" s="1579" t="s">
        <v>1178</v>
      </c>
      <c r="B29" s="1550"/>
      <c r="C29" s="1550"/>
      <c r="D29" s="1550"/>
      <c r="E29" s="1550"/>
      <c r="F29" s="1550"/>
      <c r="G29" s="1550"/>
      <c r="H29" s="1550"/>
      <c r="I29" s="1550"/>
      <c r="J29" s="1550"/>
      <c r="L29" s="2602"/>
      <c r="M29" s="2603"/>
      <c r="N29" s="1577">
        <v>681.22211829640287</v>
      </c>
      <c r="O29" s="1578">
        <v>194.69005600529727</v>
      </c>
    </row>
    <row r="30" spans="1:20" s="935" customFormat="1" ht="11.1" customHeight="1">
      <c r="A30" s="1579" t="s">
        <v>581</v>
      </c>
      <c r="B30" s="1550"/>
      <c r="C30" s="1550"/>
      <c r="D30" s="1550"/>
      <c r="E30" s="1550"/>
      <c r="F30" s="1550"/>
      <c r="G30" s="1550"/>
      <c r="H30" s="1550"/>
      <c r="I30" s="1550"/>
      <c r="J30" s="1550"/>
      <c r="L30" s="2602"/>
      <c r="M30" s="2603"/>
      <c r="N30" s="1577">
        <v>-713.346</v>
      </c>
      <c r="O30" s="1578">
        <v>-4.3019999999996799</v>
      </c>
    </row>
    <row r="31" spans="1:20" s="935" customFormat="1" ht="11.1" customHeight="1">
      <c r="A31" s="1579" t="s">
        <v>1179</v>
      </c>
      <c r="B31" s="1550"/>
      <c r="C31" s="1550"/>
      <c r="D31" s="1550"/>
      <c r="E31" s="1550"/>
      <c r="F31" s="1550"/>
      <c r="G31" s="1550"/>
      <c r="H31" s="1550"/>
      <c r="I31" s="1550"/>
      <c r="J31" s="1550"/>
      <c r="L31" s="2602"/>
      <c r="M31" s="2603"/>
      <c r="N31" s="1577">
        <v>-45.30450527999983</v>
      </c>
      <c r="O31" s="1578">
        <v>-4.8569999999999993</v>
      </c>
    </row>
    <row r="32" spans="1:20" s="935" customFormat="1" ht="11.1" customHeight="1">
      <c r="A32" s="1572" t="s">
        <v>338</v>
      </c>
      <c r="B32" s="1550"/>
      <c r="C32" s="1550"/>
      <c r="D32" s="1550"/>
      <c r="E32" s="1550"/>
      <c r="F32" s="1550"/>
      <c r="G32" s="1550"/>
      <c r="H32" s="1550"/>
      <c r="I32" s="1550"/>
      <c r="J32" s="1550"/>
      <c r="L32" s="2602"/>
      <c r="M32" s="2603"/>
      <c r="N32" s="1577">
        <v>14.924000000000003</v>
      </c>
      <c r="O32" s="1578">
        <v>167.12619253000003</v>
      </c>
    </row>
    <row r="33" spans="1:16" s="935" customFormat="1" ht="11.1" customHeight="1">
      <c r="A33" s="1572" t="s">
        <v>1170</v>
      </c>
      <c r="B33" s="1550"/>
      <c r="C33" s="1550"/>
      <c r="D33" s="1550"/>
      <c r="E33" s="1550"/>
      <c r="F33" s="1550"/>
      <c r="G33" s="1550"/>
      <c r="H33" s="1550"/>
      <c r="I33" s="1550"/>
      <c r="J33" s="1550"/>
      <c r="L33" s="2602"/>
      <c r="M33" s="2603"/>
      <c r="N33" s="1577">
        <v>-46.704000000000001</v>
      </c>
      <c r="O33" s="1578">
        <v>-29.566000000000003</v>
      </c>
    </row>
    <row r="34" spans="1:16" s="935" customFormat="1" ht="11.1" customHeight="1">
      <c r="A34" s="1580" t="s">
        <v>1180</v>
      </c>
      <c r="B34" s="1550"/>
      <c r="C34" s="1550"/>
      <c r="D34" s="1550"/>
      <c r="E34" s="1550"/>
      <c r="F34" s="1550"/>
      <c r="G34" s="1550"/>
      <c r="H34" s="1550"/>
      <c r="I34" s="1550"/>
      <c r="J34" s="1550"/>
      <c r="L34" s="2602"/>
      <c r="M34" s="2603"/>
      <c r="N34" s="1577">
        <v>-114.85077000000001</v>
      </c>
      <c r="O34" s="1578">
        <v>-101.16329999999999</v>
      </c>
    </row>
    <row r="35" spans="1:16" s="935" customFormat="1" ht="11.1" customHeight="1">
      <c r="A35" s="1580" t="s">
        <v>1181</v>
      </c>
      <c r="B35" s="1550"/>
      <c r="C35" s="1550"/>
      <c r="D35" s="1550"/>
      <c r="E35" s="1550"/>
      <c r="F35" s="1550"/>
      <c r="G35" s="1550"/>
      <c r="H35" s="1550"/>
      <c r="I35" s="1550"/>
      <c r="J35" s="1550"/>
      <c r="L35" s="2602"/>
      <c r="M35" s="2603"/>
      <c r="N35" s="1577">
        <v>50.00359638729995</v>
      </c>
      <c r="O35" s="1578">
        <v>1633.2083507865</v>
      </c>
    </row>
    <row r="36" spans="1:16" s="935" customFormat="1" ht="11.1" customHeight="1">
      <c r="A36" s="1580" t="s">
        <v>1182</v>
      </c>
      <c r="B36" s="1550"/>
      <c r="C36" s="1550"/>
      <c r="D36" s="1550"/>
      <c r="E36" s="1550"/>
      <c r="F36" s="1550"/>
      <c r="G36" s="1550"/>
      <c r="H36" s="1550"/>
      <c r="I36" s="1550"/>
      <c r="J36" s="1550"/>
      <c r="L36" s="2602"/>
      <c r="M36" s="2603"/>
      <c r="N36" s="1577">
        <v>63.382979491099491</v>
      </c>
      <c r="O36" s="1578">
        <v>114.06305223259992</v>
      </c>
    </row>
    <row r="37" spans="1:16" s="935" customFormat="1" ht="11.1" customHeight="1">
      <c r="A37" s="1580" t="s">
        <v>656</v>
      </c>
      <c r="B37" s="1550"/>
      <c r="C37" s="1550"/>
      <c r="D37" s="1550"/>
      <c r="E37" s="1550"/>
      <c r="F37" s="1550"/>
      <c r="G37" s="1550"/>
      <c r="H37" s="1550"/>
      <c r="I37" s="1550"/>
      <c r="J37" s="1550"/>
      <c r="L37" s="1550"/>
      <c r="M37" s="1581"/>
      <c r="N37" s="1577">
        <v>-1.6444100000000001</v>
      </c>
      <c r="O37" s="1578">
        <v>8.7558363300000224</v>
      </c>
    </row>
    <row r="38" spans="1:16" s="935" customFormat="1" ht="11.1" customHeight="1">
      <c r="A38" s="1580" t="s">
        <v>1183</v>
      </c>
      <c r="B38" s="1550"/>
      <c r="C38" s="1550"/>
      <c r="D38" s="1550"/>
      <c r="E38" s="1550"/>
      <c r="F38" s="1550"/>
      <c r="G38" s="1550"/>
      <c r="H38" s="1550"/>
      <c r="I38" s="1550"/>
      <c r="J38" s="1550"/>
      <c r="L38" s="1550"/>
      <c r="M38" s="1581"/>
      <c r="N38" s="1577">
        <v>24.216000000000001</v>
      </c>
      <c r="O38" s="1578">
        <v>46.255000000000003</v>
      </c>
    </row>
    <row r="39" spans="1:16" s="935" customFormat="1" ht="11.1" customHeight="1">
      <c r="A39" s="935" t="s">
        <v>1184</v>
      </c>
      <c r="B39" s="1550"/>
      <c r="C39" s="1550"/>
      <c r="D39" s="1550"/>
      <c r="E39" s="1550"/>
      <c r="F39" s="1550"/>
      <c r="G39" s="1550"/>
      <c r="H39" s="1550"/>
      <c r="I39" s="1550"/>
      <c r="J39" s="1550"/>
      <c r="L39" s="1550"/>
      <c r="M39" s="1581"/>
      <c r="N39" s="1577">
        <v>0</v>
      </c>
      <c r="O39" s="1578">
        <v>-4.5500000000000043</v>
      </c>
    </row>
    <row r="40" spans="1:16" s="935" customFormat="1" ht="11.1" customHeight="1">
      <c r="A40" s="1582" t="s">
        <v>513</v>
      </c>
      <c r="B40" s="1583"/>
      <c r="C40" s="1583"/>
      <c r="D40" s="1583"/>
      <c r="E40" s="1583"/>
      <c r="F40" s="1583"/>
      <c r="G40" s="1583"/>
      <c r="H40" s="1583"/>
      <c r="I40" s="1583"/>
      <c r="J40" s="1583"/>
      <c r="K40" s="1584"/>
      <c r="L40" s="2604"/>
      <c r="M40" s="2605"/>
      <c r="N40" s="1585">
        <v>-46.708580476331406</v>
      </c>
      <c r="O40" s="1586">
        <v>51.209731122048652</v>
      </c>
    </row>
    <row r="41" spans="1:16" s="935" customFormat="1" ht="11.1" customHeight="1">
      <c r="A41" s="1548" t="s">
        <v>301</v>
      </c>
      <c r="B41" s="1587"/>
      <c r="C41" s="1587"/>
      <c r="D41" s="1587"/>
      <c r="E41" s="1587"/>
      <c r="F41" s="1587"/>
      <c r="G41" s="1587"/>
      <c r="H41" s="1587"/>
      <c r="I41" s="1587"/>
      <c r="J41" s="1587"/>
      <c r="K41" s="1588"/>
      <c r="L41" s="2606"/>
      <c r="M41" s="2607"/>
      <c r="N41" s="1589">
        <v>-352.46599999999995</v>
      </c>
      <c r="O41" s="1590">
        <v>2319.3758706329168</v>
      </c>
    </row>
    <row r="42" spans="1:16" s="935" customFormat="1" ht="7.5" customHeight="1">
      <c r="A42" s="1591"/>
      <c r="B42" s="1550"/>
      <c r="C42" s="1550"/>
      <c r="D42" s="1550"/>
      <c r="E42" s="1550"/>
      <c r="F42" s="1550"/>
      <c r="G42" s="1550"/>
      <c r="H42" s="1550"/>
      <c r="I42" s="1550"/>
      <c r="J42" s="1550"/>
      <c r="L42" s="1550"/>
      <c r="M42" s="1550"/>
      <c r="N42" s="1550"/>
      <c r="O42" s="1550"/>
      <c r="P42" s="1550"/>
    </row>
    <row r="43" spans="1:16" s="1049" customFormat="1" ht="9.75" customHeight="1">
      <c r="A43" s="2446" t="s">
        <v>1164</v>
      </c>
      <c r="B43" s="2446"/>
      <c r="C43" s="2446"/>
      <c r="D43" s="2446"/>
      <c r="E43" s="2446"/>
      <c r="F43" s="2446"/>
      <c r="G43" s="2446"/>
      <c r="H43" s="2446"/>
      <c r="I43" s="2446"/>
      <c r="J43" s="2446"/>
      <c r="K43" s="2446"/>
      <c r="L43" s="2446"/>
      <c r="M43" s="2446"/>
      <c r="N43" s="2446"/>
      <c r="O43" s="2446"/>
    </row>
    <row r="44" spans="1:16" s="1049" customFormat="1" ht="22.5" customHeight="1">
      <c r="A44" s="498"/>
      <c r="B44" s="1520"/>
      <c r="C44" s="1520"/>
      <c r="D44" s="1520"/>
      <c r="E44" s="1520"/>
      <c r="F44" s="1520"/>
      <c r="G44" s="1520"/>
      <c r="H44" s="1520"/>
      <c r="I44" s="1520"/>
      <c r="J44" s="1520"/>
      <c r="K44" s="1520"/>
      <c r="L44" s="1520"/>
      <c r="M44" s="1520"/>
      <c r="N44" s="1520"/>
      <c r="O44" s="1520"/>
    </row>
    <row r="45" spans="1:16" s="8" customFormat="1" ht="18.75" customHeight="1">
      <c r="A45" s="1521" t="s">
        <v>1185</v>
      </c>
    </row>
    <row r="46" spans="1:16" s="8" customFormat="1" ht="12" customHeight="1"/>
    <row r="47" spans="1:16" s="1564" customFormat="1" ht="13.5" customHeight="1">
      <c r="A47" s="1562" t="s">
        <v>1186</v>
      </c>
      <c r="B47" s="1562"/>
      <c r="C47" s="1562"/>
      <c r="D47" s="1562"/>
      <c r="E47" s="1562"/>
      <c r="F47" s="1562"/>
      <c r="G47" s="1562"/>
      <c r="H47" s="1562"/>
      <c r="I47" s="1562"/>
      <c r="J47" s="1562"/>
      <c r="K47" s="1562"/>
      <c r="L47" s="1562"/>
      <c r="M47" s="1562"/>
      <c r="N47" s="1562"/>
      <c r="O47" s="1562"/>
      <c r="P47" s="1563"/>
    </row>
    <row r="48" spans="1:16" s="1343" customFormat="1" ht="33" customHeight="1">
      <c r="B48" s="2598" t="s">
        <v>1166</v>
      </c>
      <c r="C48" s="2598"/>
      <c r="D48" s="2598" t="s">
        <v>511</v>
      </c>
      <c r="E48" s="2598"/>
      <c r="F48" s="2598" t="s">
        <v>512</v>
      </c>
      <c r="G48" s="2598"/>
      <c r="H48" s="2598" t="s">
        <v>223</v>
      </c>
      <c r="I48" s="2598"/>
      <c r="J48" s="2598" t="s">
        <v>225</v>
      </c>
      <c r="K48" s="2598"/>
      <c r="L48" s="2599" t="s">
        <v>1187</v>
      </c>
      <c r="M48" s="2599"/>
      <c r="N48" s="2599" t="s">
        <v>1169</v>
      </c>
      <c r="O48" s="2599"/>
      <c r="P48" s="1592"/>
    </row>
    <row r="49" spans="1:20" s="935" customFormat="1" ht="11.1" customHeight="1">
      <c r="A49" s="1593" t="s">
        <v>666</v>
      </c>
      <c r="B49" s="1539" t="s">
        <v>282</v>
      </c>
      <c r="C49" s="1540" t="s">
        <v>286</v>
      </c>
      <c r="D49" s="1539" t="s">
        <v>282</v>
      </c>
      <c r="E49" s="1540" t="s">
        <v>286</v>
      </c>
      <c r="F49" s="1539" t="s">
        <v>282</v>
      </c>
      <c r="G49" s="1540" t="s">
        <v>286</v>
      </c>
      <c r="H49" s="1539" t="s">
        <v>282</v>
      </c>
      <c r="I49" s="1540" t="s">
        <v>286</v>
      </c>
      <c r="J49" s="1539" t="s">
        <v>282</v>
      </c>
      <c r="K49" s="1540" t="s">
        <v>286</v>
      </c>
      <c r="L49" s="1539" t="s">
        <v>282</v>
      </c>
      <c r="M49" s="1540" t="s">
        <v>286</v>
      </c>
      <c r="N49" s="1539" t="s">
        <v>282</v>
      </c>
      <c r="O49" s="1540" t="s">
        <v>286</v>
      </c>
      <c r="P49" s="1541"/>
    </row>
    <row r="50" spans="1:20" s="935" customFormat="1" ht="11.1" customHeight="1">
      <c r="A50" s="1543" t="s">
        <v>1188</v>
      </c>
      <c r="B50" s="1594">
        <v>718.18049199999996</v>
      </c>
      <c r="C50" s="1595">
        <v>695.73992890930504</v>
      </c>
      <c r="D50" s="1594">
        <v>231.859094</v>
      </c>
      <c r="E50" s="1595">
        <v>220.26572530686298</v>
      </c>
      <c r="F50" s="1594">
        <v>531.136391</v>
      </c>
      <c r="G50" s="1595">
        <v>579.30967137432594</v>
      </c>
      <c r="H50" s="1594">
        <v>24.435949000000001</v>
      </c>
      <c r="I50" s="1595">
        <v>28.3312305733585</v>
      </c>
      <c r="J50" s="1594">
        <v>32.54121</v>
      </c>
      <c r="K50" s="1595">
        <v>13.0335043180133</v>
      </c>
      <c r="L50" s="1594">
        <v>-33.073968999999892</v>
      </c>
      <c r="M50" s="1595">
        <v>2.6407879142742239</v>
      </c>
      <c r="N50" s="1594">
        <v>1505.0791670000001</v>
      </c>
      <c r="O50" s="1595">
        <v>1539.32084839614</v>
      </c>
      <c r="P50" s="1545"/>
    </row>
    <row r="51" spans="1:20" s="935" customFormat="1" ht="11.1" customHeight="1">
      <c r="A51" s="1591" t="s">
        <v>1189</v>
      </c>
      <c r="B51" s="1596">
        <v>399.40763900000002</v>
      </c>
      <c r="C51" s="1597">
        <v>391.12100832276599</v>
      </c>
      <c r="D51" s="1596">
        <v>185.65664899999999</v>
      </c>
      <c r="E51" s="1597">
        <v>172.83794938395098</v>
      </c>
      <c r="F51" s="1596">
        <v>367.03653800000001</v>
      </c>
      <c r="G51" s="1597">
        <v>403.45536767001198</v>
      </c>
      <c r="H51" s="1596">
        <v>54.49944</v>
      </c>
      <c r="I51" s="1597">
        <v>203.72614513021799</v>
      </c>
      <c r="J51" s="1596"/>
      <c r="K51" s="1597"/>
      <c r="L51" s="1596">
        <v>-44.901748000000005</v>
      </c>
      <c r="M51" s="1597">
        <v>-5.9709388051269627</v>
      </c>
      <c r="N51" s="1596">
        <v>961.69851800000004</v>
      </c>
      <c r="O51" s="1597">
        <v>1165.16953170182</v>
      </c>
      <c r="P51" s="1550"/>
    </row>
    <row r="52" spans="1:20" s="935" customFormat="1" ht="11.1" customHeight="1">
      <c r="A52" s="1591" t="s">
        <v>1190</v>
      </c>
      <c r="B52" s="1596">
        <v>78.004712042167995</v>
      </c>
      <c r="C52" s="1597">
        <v>75.163555661434202</v>
      </c>
      <c r="D52" s="1596">
        <v>77.021667794460598</v>
      </c>
      <c r="E52" s="1597">
        <v>64.070817549076608</v>
      </c>
      <c r="F52" s="1596">
        <v>180.90614854636499</v>
      </c>
      <c r="G52" s="1597">
        <v>222.74645448437499</v>
      </c>
      <c r="H52" s="1596"/>
      <c r="I52" s="1597"/>
      <c r="J52" s="1596">
        <v>202.79200496501102</v>
      </c>
      <c r="K52" s="1597">
        <v>200.26651787386399</v>
      </c>
      <c r="L52" s="1596">
        <v>22.125113378855417</v>
      </c>
      <c r="M52" s="1597">
        <v>15.186380782439301</v>
      </c>
      <c r="N52" s="1596">
        <v>560.84964672685999</v>
      </c>
      <c r="O52" s="1597">
        <v>577.43372635118908</v>
      </c>
      <c r="P52" s="1550"/>
    </row>
    <row r="53" spans="1:20" s="1343" customFormat="1" ht="11.1" customHeight="1">
      <c r="A53" s="1546" t="s">
        <v>1191</v>
      </c>
      <c r="B53" s="1598">
        <v>40.193694000000001</v>
      </c>
      <c r="C53" s="1599">
        <v>33.805236776261303</v>
      </c>
      <c r="D53" s="1598">
        <v>24.726004</v>
      </c>
      <c r="E53" s="1599">
        <v>20.9584985692895</v>
      </c>
      <c r="F53" s="1598">
        <v>86.329711000000003</v>
      </c>
      <c r="G53" s="1599">
        <v>70.867659494551191</v>
      </c>
      <c r="H53" s="1598">
        <v>7.2320120000000001</v>
      </c>
      <c r="I53" s="1599">
        <v>7.2556781240927908</v>
      </c>
      <c r="J53" s="1598">
        <v>19.884437999999999</v>
      </c>
      <c r="K53" s="1599">
        <v>18.198071389036102</v>
      </c>
      <c r="L53" s="1598"/>
      <c r="M53" s="1599"/>
      <c r="N53" s="1598"/>
      <c r="O53" s="1599"/>
      <c r="P53" s="1600"/>
    </row>
    <row r="54" spans="1:20" ht="9.75" customHeight="1">
      <c r="A54" s="1601"/>
      <c r="B54" s="97"/>
      <c r="C54" s="97"/>
      <c r="D54" s="97"/>
      <c r="E54" s="97"/>
      <c r="F54" s="97"/>
      <c r="G54" s="97"/>
      <c r="H54" s="97"/>
      <c r="I54" s="97"/>
      <c r="J54" s="97"/>
      <c r="K54" s="97"/>
      <c r="L54" s="97"/>
      <c r="M54" s="97"/>
      <c r="N54" s="97"/>
      <c r="O54" s="97"/>
      <c r="P54" s="97"/>
      <c r="T54" s="437"/>
    </row>
    <row r="55" spans="1:20" s="1564" customFormat="1" ht="13.5" customHeight="1">
      <c r="A55" s="1562" t="s">
        <v>1192</v>
      </c>
      <c r="B55" s="1562"/>
      <c r="C55" s="1562"/>
      <c r="D55" s="1562"/>
      <c r="E55" s="1562"/>
      <c r="F55" s="1562"/>
      <c r="G55" s="1562"/>
      <c r="H55" s="1562"/>
      <c r="I55" s="1562"/>
      <c r="J55" s="1562"/>
      <c r="K55" s="1562"/>
      <c r="L55" s="1562"/>
      <c r="M55" s="1562"/>
      <c r="N55" s="1562"/>
      <c r="O55" s="1562"/>
      <c r="P55" s="1563"/>
    </row>
    <row r="56" spans="1:20" s="1343" customFormat="1" ht="33" customHeight="1">
      <c r="B56" s="2598" t="s">
        <v>1166</v>
      </c>
      <c r="C56" s="2598"/>
      <c r="D56" s="2598" t="s">
        <v>511</v>
      </c>
      <c r="E56" s="2598"/>
      <c r="F56" s="2598" t="s">
        <v>512</v>
      </c>
      <c r="G56" s="2598"/>
      <c r="H56" s="2598" t="s">
        <v>223</v>
      </c>
      <c r="I56" s="2598"/>
      <c r="J56" s="2598" t="s">
        <v>225</v>
      </c>
      <c r="K56" s="2598"/>
      <c r="L56" s="2599" t="s">
        <v>1193</v>
      </c>
      <c r="M56" s="2599"/>
      <c r="N56" s="2599" t="s">
        <v>1169</v>
      </c>
      <c r="O56" s="2599"/>
      <c r="P56" s="1592"/>
    </row>
    <row r="57" spans="1:20" s="935" customFormat="1" ht="11.1" customHeight="1">
      <c r="A57" s="1593" t="s">
        <v>522</v>
      </c>
      <c r="B57" s="1539" t="s">
        <v>282</v>
      </c>
      <c r="C57" s="1540" t="s">
        <v>286</v>
      </c>
      <c r="D57" s="1539" t="s">
        <v>282</v>
      </c>
      <c r="E57" s="1540" t="s">
        <v>286</v>
      </c>
      <c r="F57" s="1539" t="s">
        <v>282</v>
      </c>
      <c r="G57" s="1540" t="s">
        <v>286</v>
      </c>
      <c r="H57" s="1539" t="s">
        <v>282</v>
      </c>
      <c r="I57" s="1540" t="s">
        <v>286</v>
      </c>
      <c r="J57" s="1539" t="s">
        <v>282</v>
      </c>
      <c r="K57" s="1540" t="s">
        <v>286</v>
      </c>
      <c r="L57" s="1539" t="s">
        <v>282</v>
      </c>
      <c r="M57" s="1540" t="s">
        <v>286</v>
      </c>
      <c r="N57" s="1539" t="s">
        <v>282</v>
      </c>
      <c r="O57" s="1540" t="s">
        <v>286</v>
      </c>
      <c r="P57" s="1541"/>
    </row>
    <row r="58" spans="1:20" s="935" customFormat="1" ht="11.1" customHeight="1">
      <c r="A58" s="1543" t="s">
        <v>1194</v>
      </c>
      <c r="B58" s="1596">
        <v>46.2641895649015</v>
      </c>
      <c r="C58" s="1597">
        <v>46.730325350443799</v>
      </c>
      <c r="D58" s="1596">
        <v>40.927138849300505</v>
      </c>
      <c r="E58" s="1597">
        <v>39.2006281744397</v>
      </c>
      <c r="F58" s="1596">
        <v>38.099456840855602</v>
      </c>
      <c r="G58" s="1597">
        <v>41.638500019561796</v>
      </c>
      <c r="H58" s="1596">
        <v>19.463712281581103</v>
      </c>
      <c r="I58" s="1597">
        <v>12.148209167161401</v>
      </c>
      <c r="J58" s="1596">
        <v>34.292151001496805</v>
      </c>
      <c r="K58" s="1597">
        <v>-14.253397451647299</v>
      </c>
      <c r="L58" s="1596"/>
      <c r="M58" s="1597"/>
      <c r="N58" s="1596">
        <v>41.211786634776097</v>
      </c>
      <c r="O58" s="1597">
        <v>28.074219097498098</v>
      </c>
      <c r="P58" s="1545"/>
    </row>
    <row r="59" spans="1:20" s="935" customFormat="1" ht="11.1" customHeight="1">
      <c r="A59" s="1591" t="s">
        <v>1195</v>
      </c>
      <c r="B59" s="1596">
        <v>55.613824581885694</v>
      </c>
      <c r="C59" s="1597">
        <v>56.2165533514682</v>
      </c>
      <c r="D59" s="1596">
        <v>80.073050276872806</v>
      </c>
      <c r="E59" s="1597">
        <v>78.467927383237395</v>
      </c>
      <c r="F59" s="1596">
        <v>69.104008726243904</v>
      </c>
      <c r="G59" s="1597">
        <v>69.644162285928104</v>
      </c>
      <c r="H59" s="1596"/>
      <c r="I59" s="1597"/>
      <c r="J59" s="1596"/>
      <c r="K59" s="1597"/>
      <c r="L59" s="1596"/>
      <c r="M59" s="1597"/>
      <c r="N59" s="1596">
        <v>63.896872642506899</v>
      </c>
      <c r="O59" s="1597">
        <v>75.693740711421</v>
      </c>
      <c r="P59" s="1545"/>
    </row>
    <row r="60" spans="1:20" s="935" customFormat="1" ht="11.1" customHeight="1">
      <c r="A60" s="1558" t="s">
        <v>1196</v>
      </c>
      <c r="B60" s="1598">
        <v>18.403461466922202</v>
      </c>
      <c r="C60" s="1599">
        <v>21.1863169051604</v>
      </c>
      <c r="D60" s="1598">
        <v>12.6307179291653</v>
      </c>
      <c r="E60" s="1599">
        <v>12.810646351024499</v>
      </c>
      <c r="F60" s="1598">
        <v>5.4754393476885097</v>
      </c>
      <c r="G60" s="1599">
        <v>7.971664386159981</v>
      </c>
      <c r="H60" s="1598">
        <v>27.177647517190501</v>
      </c>
      <c r="I60" s="1599">
        <v>28.417542832190598</v>
      </c>
      <c r="J60" s="1598">
        <v>4.65243617100972</v>
      </c>
      <c r="K60" s="1599">
        <v>2.3850871000191098</v>
      </c>
      <c r="L60" s="1598"/>
      <c r="M60" s="1599"/>
      <c r="N60" s="1598">
        <v>10.9</v>
      </c>
      <c r="O60" s="1599">
        <v>15</v>
      </c>
      <c r="P60" s="1545"/>
    </row>
    <row r="61" spans="1:20" ht="7.5" customHeight="1">
      <c r="P61" s="97"/>
      <c r="T61" s="437"/>
    </row>
    <row r="62" spans="1:20" s="806" customFormat="1" ht="28.5" customHeight="1">
      <c r="A62" s="2446" t="s">
        <v>1197</v>
      </c>
      <c r="B62" s="2446"/>
      <c r="C62" s="2446"/>
      <c r="D62" s="2446"/>
      <c r="E62" s="2446"/>
      <c r="F62" s="2446"/>
      <c r="G62" s="2446"/>
      <c r="H62" s="2446"/>
      <c r="I62" s="2446"/>
      <c r="J62" s="2446"/>
      <c r="K62" s="2446"/>
      <c r="L62" s="2446"/>
      <c r="M62" s="2446"/>
      <c r="N62" s="2446"/>
      <c r="O62" s="2446"/>
    </row>
    <row r="63" spans="1:20" s="806" customFormat="1" ht="40.5" customHeight="1">
      <c r="A63" s="2445" t="s">
        <v>1198</v>
      </c>
      <c r="B63" s="2445"/>
      <c r="C63" s="2445"/>
      <c r="D63" s="2445"/>
      <c r="E63" s="2445"/>
      <c r="F63" s="2445"/>
      <c r="G63" s="2445"/>
      <c r="H63" s="2445"/>
      <c r="I63" s="2445"/>
      <c r="J63" s="2445"/>
      <c r="K63" s="2445"/>
      <c r="L63" s="2445"/>
      <c r="M63" s="2445"/>
      <c r="N63" s="2445"/>
      <c r="O63" s="2445"/>
    </row>
    <row r="64" spans="1:20" s="542" customFormat="1" ht="27" customHeight="1">
      <c r="A64" s="2446" t="s">
        <v>1199</v>
      </c>
      <c r="B64" s="2446"/>
      <c r="C64" s="2446"/>
      <c r="D64" s="2446"/>
      <c r="E64" s="2446"/>
      <c r="F64" s="2446"/>
      <c r="G64" s="2446"/>
      <c r="H64" s="2446"/>
      <c r="I64" s="2446"/>
      <c r="J64" s="2446"/>
      <c r="K64" s="2446"/>
      <c r="L64" s="2446"/>
      <c r="M64" s="2446"/>
      <c r="N64" s="2446"/>
      <c r="O64" s="2446"/>
      <c r="P64" s="1602"/>
      <c r="Q64" s="1602"/>
      <c r="R64" s="1602"/>
      <c r="S64" s="1602"/>
      <c r="T64" s="290"/>
    </row>
    <row r="65" spans="1:18" s="806" customFormat="1" ht="9.75" customHeight="1">
      <c r="A65" s="2445" t="s">
        <v>1200</v>
      </c>
      <c r="B65" s="2445"/>
      <c r="C65" s="2445"/>
      <c r="D65" s="2445"/>
      <c r="E65" s="2445"/>
      <c r="F65" s="2445"/>
      <c r="G65" s="2445"/>
      <c r="H65" s="2445"/>
      <c r="I65" s="2445"/>
      <c r="J65" s="2445"/>
      <c r="K65" s="2445"/>
      <c r="L65" s="2445"/>
      <c r="M65" s="2445"/>
      <c r="N65" s="2445"/>
      <c r="O65" s="2445"/>
    </row>
    <row r="66" spans="1:18" s="806" customFormat="1" ht="9.75" customHeight="1">
      <c r="A66" s="2608" t="s">
        <v>1201</v>
      </c>
      <c r="B66" s="2608"/>
      <c r="C66" s="2608"/>
      <c r="D66" s="2608"/>
      <c r="E66" s="2608"/>
      <c r="F66" s="2608"/>
      <c r="G66" s="2608"/>
      <c r="H66" s="2608"/>
      <c r="I66" s="2608"/>
      <c r="J66" s="2608"/>
      <c r="K66" s="2608"/>
      <c r="L66" s="2608"/>
      <c r="M66" s="2608"/>
      <c r="N66" s="2608"/>
      <c r="O66" s="2608"/>
    </row>
    <row r="67" spans="1:18" s="558" customFormat="1" ht="12.75" customHeight="1">
      <c r="A67" s="2472"/>
      <c r="B67" s="2472"/>
      <c r="C67" s="2472"/>
      <c r="D67" s="2472"/>
      <c r="E67" s="2472"/>
      <c r="F67" s="2472"/>
      <c r="G67" s="2472"/>
      <c r="H67" s="2472"/>
      <c r="I67" s="2472"/>
      <c r="J67" s="2472"/>
      <c r="K67" s="2472"/>
      <c r="L67" s="2472"/>
      <c r="M67" s="2472"/>
      <c r="N67" s="2472"/>
      <c r="O67" s="2472"/>
      <c r="R67" s="1561"/>
    </row>
    <row r="68" spans="1:18" ht="6.75" customHeight="1"/>
  </sheetData>
  <mergeCells count="44">
    <mergeCell ref="A63:O63"/>
    <mergeCell ref="A64:O64"/>
    <mergeCell ref="A65:O65"/>
    <mergeCell ref="A66:O66"/>
    <mergeCell ref="A67:O67"/>
    <mergeCell ref="N48:O48"/>
    <mergeCell ref="B56:C56"/>
    <mergeCell ref="D56:E56"/>
    <mergeCell ref="F56:G56"/>
    <mergeCell ref="H56:I56"/>
    <mergeCell ref="J56:K56"/>
    <mergeCell ref="L56:M56"/>
    <mergeCell ref="N56:O56"/>
    <mergeCell ref="B48:C48"/>
    <mergeCell ref="D48:E48"/>
    <mergeCell ref="F48:G48"/>
    <mergeCell ref="H48:I48"/>
    <mergeCell ref="J48:K48"/>
    <mergeCell ref="L48:M48"/>
    <mergeCell ref="A62:O62"/>
    <mergeCell ref="A43:O43"/>
    <mergeCell ref="L28:M28"/>
    <mergeCell ref="L29:M29"/>
    <mergeCell ref="L30:M30"/>
    <mergeCell ref="L31:M31"/>
    <mergeCell ref="L32:M32"/>
    <mergeCell ref="L33:M33"/>
    <mergeCell ref="L34:M34"/>
    <mergeCell ref="L35:M35"/>
    <mergeCell ref="L36:M36"/>
    <mergeCell ref="L40:M40"/>
    <mergeCell ref="L41:M41"/>
    <mergeCell ref="N4:O4"/>
    <mergeCell ref="P4:Q4"/>
    <mergeCell ref="A19:O19"/>
    <mergeCell ref="A20:O20"/>
    <mergeCell ref="A23:O23"/>
    <mergeCell ref="L27:M27"/>
    <mergeCell ref="B4:C4"/>
    <mergeCell ref="D4:E4"/>
    <mergeCell ref="F4:G4"/>
    <mergeCell ref="H4:I4"/>
    <mergeCell ref="J4:K4"/>
    <mergeCell ref="L4:M4"/>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2 SEGMENTAL REPORTING&amp;R&amp;8Financial performance&amp;L&amp;"Arial"&amp;8FACT BOOK DNB - 4Q16</oddHeader>
  </headerFooter>
  <rowBreaks count="1" manualBreakCount="1">
    <brk id="43"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25"/>
  <sheetViews>
    <sheetView showGridLines="0" zoomScale="140" zoomScaleNormal="140" zoomScaleSheetLayoutView="90" workbookViewId="0"/>
  </sheetViews>
  <sheetFormatPr baseColWidth="10" defaultColWidth="11.42578125" defaultRowHeight="22.5" customHeight="1"/>
  <cols>
    <col min="1" max="1" width="35.28515625" style="17" customWidth="1"/>
    <col min="2" max="3" width="6.42578125" style="17" customWidth="1"/>
    <col min="4" max="4" width="6.5703125" style="17" customWidth="1"/>
    <col min="5" max="12" width="6.42578125" style="17" customWidth="1"/>
    <col min="13" max="16384" width="11.42578125" style="17"/>
  </cols>
  <sheetData>
    <row r="1" spans="1:10" s="1049" customFormat="1" ht="22.5" customHeight="1">
      <c r="A1" s="498"/>
      <c r="B1" s="1520"/>
      <c r="C1" s="1520"/>
      <c r="D1" s="1520"/>
      <c r="E1" s="1520"/>
      <c r="F1" s="1520"/>
      <c r="G1" s="1520"/>
      <c r="H1" s="1520"/>
      <c r="I1" s="1520"/>
      <c r="J1" s="1520"/>
    </row>
    <row r="2" spans="1:10" s="8" customFormat="1" ht="18.75" customHeight="1">
      <c r="A2" s="1521" t="s">
        <v>1202</v>
      </c>
    </row>
    <row r="3" spans="1:10" s="8" customFormat="1" ht="12" customHeight="1"/>
    <row r="4" spans="1:10" s="1605" customFormat="1" ht="12.75">
      <c r="A4" s="1603" t="s">
        <v>1203</v>
      </c>
      <c r="B4" s="1604"/>
      <c r="C4" s="1604"/>
      <c r="D4" s="1604"/>
      <c r="E4" s="1604"/>
      <c r="F4" s="1604"/>
      <c r="G4" s="1604"/>
      <c r="H4" s="1604"/>
      <c r="I4" s="1604"/>
      <c r="J4" s="1604"/>
    </row>
    <row r="5" spans="1:10" s="1608" customFormat="1" ht="13.5" customHeight="1">
      <c r="A5" s="1606" t="s">
        <v>522</v>
      </c>
      <c r="B5" s="102" t="s">
        <v>282</v>
      </c>
      <c r="C5" s="103" t="s">
        <v>283</v>
      </c>
      <c r="D5" s="1607" t="s">
        <v>284</v>
      </c>
      <c r="E5" s="1607" t="s">
        <v>285</v>
      </c>
      <c r="F5" s="1607" t="s">
        <v>286</v>
      </c>
      <c r="G5" s="1607" t="s">
        <v>287</v>
      </c>
      <c r="H5" s="1607" t="s">
        <v>288</v>
      </c>
      <c r="I5" s="1607" t="s">
        <v>289</v>
      </c>
      <c r="J5" s="1607" t="s">
        <v>290</v>
      </c>
    </row>
    <row r="6" spans="1:10" s="1608" customFormat="1" ht="12" customHeight="1">
      <c r="A6" s="1609" t="s">
        <v>1204</v>
      </c>
      <c r="B6" s="1610">
        <v>78.3</v>
      </c>
      <c r="C6" s="1611">
        <v>77.599999999999994</v>
      </c>
      <c r="D6" s="1612">
        <v>79.2</v>
      </c>
      <c r="E6" s="1612">
        <v>77.8</v>
      </c>
      <c r="F6" s="1612">
        <v>73.900000000000006</v>
      </c>
      <c r="G6" s="1612">
        <v>77.400000000000006</v>
      </c>
      <c r="H6" s="1612">
        <v>77.2</v>
      </c>
      <c r="I6" s="1612">
        <v>80.3</v>
      </c>
      <c r="J6" s="1612">
        <v>76.900000000000006</v>
      </c>
    </row>
    <row r="7" spans="1:10" s="1608" customFormat="1" ht="12" customHeight="1">
      <c r="A7" s="1613" t="s">
        <v>1205</v>
      </c>
      <c r="B7" s="1614">
        <v>40.9</v>
      </c>
      <c r="C7" s="1615">
        <v>40.9</v>
      </c>
      <c r="D7" s="1616">
        <v>39.4</v>
      </c>
      <c r="E7" s="1616">
        <v>42.8</v>
      </c>
      <c r="F7" s="1616">
        <v>24.1</v>
      </c>
      <c r="G7" s="1616">
        <v>39.4</v>
      </c>
      <c r="H7" s="1616">
        <v>43.7</v>
      </c>
      <c r="I7" s="1616">
        <v>35.5</v>
      </c>
      <c r="J7" s="1616">
        <v>40.9</v>
      </c>
    </row>
    <row r="8" spans="1:10" s="1608" customFormat="1" ht="12" customHeight="1">
      <c r="A8" s="1613" t="s">
        <v>1206</v>
      </c>
      <c r="B8" s="1614">
        <v>83.07</v>
      </c>
      <c r="C8" s="1615">
        <v>82.7</v>
      </c>
      <c r="D8" s="1616">
        <v>81.400000000000006</v>
      </c>
      <c r="E8" s="1616">
        <v>81.599999999999994</v>
      </c>
      <c r="F8" s="1616">
        <v>81</v>
      </c>
      <c r="G8" s="1616">
        <v>80.239999999999995</v>
      </c>
      <c r="H8" s="1616">
        <v>81.099999999999994</v>
      </c>
      <c r="I8" s="1616">
        <v>80.8</v>
      </c>
      <c r="J8" s="1616">
        <v>81.31</v>
      </c>
    </row>
    <row r="9" spans="1:10" s="1608" customFormat="1" ht="21" customHeight="1">
      <c r="A9" s="1617" t="s">
        <v>1207</v>
      </c>
      <c r="B9" s="1618">
        <v>1.05</v>
      </c>
      <c r="C9" s="1619">
        <v>1.1000000000000001</v>
      </c>
      <c r="D9" s="1620">
        <v>0.9</v>
      </c>
      <c r="E9" s="1620">
        <v>0.6</v>
      </c>
      <c r="F9" s="1620">
        <v>0.4</v>
      </c>
      <c r="G9" s="1620">
        <v>0.4</v>
      </c>
      <c r="H9" s="1620">
        <v>0.4</v>
      </c>
      <c r="I9" s="1620">
        <v>0.5</v>
      </c>
      <c r="J9" s="1620">
        <v>0.64</v>
      </c>
    </row>
    <row r="10" spans="1:10" s="1608" customFormat="1" ht="12" customHeight="1">
      <c r="A10" s="1613" t="s">
        <v>1208</v>
      </c>
      <c r="B10" s="1614">
        <v>41.88</v>
      </c>
      <c r="C10" s="1615">
        <v>39.9</v>
      </c>
      <c r="D10" s="1616">
        <v>37.9</v>
      </c>
      <c r="E10" s="1616">
        <v>49.9</v>
      </c>
      <c r="F10" s="1616">
        <v>51.6</v>
      </c>
      <c r="G10" s="1616">
        <v>54.1</v>
      </c>
      <c r="H10" s="1616">
        <v>53.7</v>
      </c>
      <c r="I10" s="1616">
        <v>53.2</v>
      </c>
      <c r="J10" s="1616">
        <v>40.200000000000003</v>
      </c>
    </row>
    <row r="11" spans="1:10" s="1608" customFormat="1" ht="12" customHeight="1">
      <c r="A11" s="1621" t="s">
        <v>1209</v>
      </c>
      <c r="B11" s="1622">
        <v>-0.31</v>
      </c>
      <c r="C11" s="1623">
        <v>-0.37</v>
      </c>
      <c r="D11" s="1624">
        <v>-0.33</v>
      </c>
      <c r="E11" s="1624">
        <v>0.02</v>
      </c>
      <c r="F11" s="1624">
        <v>-0.14000000000000001</v>
      </c>
      <c r="G11" s="1624">
        <v>0.26</v>
      </c>
      <c r="H11" s="1624">
        <v>-0.15</v>
      </c>
      <c r="I11" s="1624">
        <v>-0.04</v>
      </c>
      <c r="J11" s="1624">
        <v>-0.21</v>
      </c>
    </row>
    <row r="12" spans="1:10" s="1608" customFormat="1" ht="9" customHeight="1">
      <c r="A12" s="1625"/>
      <c r="B12" s="1626"/>
      <c r="C12" s="1626"/>
      <c r="D12" s="1626"/>
      <c r="E12" s="1626"/>
      <c r="F12" s="1626"/>
      <c r="G12" s="1627"/>
      <c r="H12" s="1627"/>
      <c r="I12" s="1627"/>
      <c r="J12" s="1627"/>
    </row>
    <row r="13" spans="1:10" s="1605" customFormat="1" ht="14.25">
      <c r="A13" s="1603" t="s">
        <v>1210</v>
      </c>
      <c r="B13" s="1604"/>
      <c r="C13" s="1628"/>
      <c r="D13" s="1604"/>
      <c r="E13" s="1604"/>
      <c r="F13" s="1604"/>
      <c r="G13" s="1604"/>
      <c r="H13" s="1604"/>
      <c r="I13" s="1604"/>
      <c r="J13" s="1604"/>
    </row>
    <row r="14" spans="1:10" s="1608" customFormat="1" ht="13.5" customHeight="1">
      <c r="A14" s="1629" t="s">
        <v>522</v>
      </c>
      <c r="B14" s="102" t="s">
        <v>282</v>
      </c>
      <c r="C14" s="103" t="s">
        <v>283</v>
      </c>
      <c r="D14" s="1607" t="s">
        <v>284</v>
      </c>
      <c r="E14" s="1607" t="s">
        <v>285</v>
      </c>
      <c r="F14" s="1607" t="s">
        <v>286</v>
      </c>
      <c r="G14" s="1607" t="s">
        <v>287</v>
      </c>
      <c r="H14" s="1607" t="s">
        <v>288</v>
      </c>
      <c r="I14" s="1607" t="s">
        <v>289</v>
      </c>
      <c r="J14" s="1607" t="s">
        <v>290</v>
      </c>
    </row>
    <row r="15" spans="1:10" s="1608" customFormat="1" ht="12" customHeight="1">
      <c r="A15" s="1609" t="s">
        <v>1204</v>
      </c>
      <c r="B15" s="1610">
        <v>21.7</v>
      </c>
      <c r="C15" s="1611">
        <v>22.4</v>
      </c>
      <c r="D15" s="1611">
        <v>20.8</v>
      </c>
      <c r="E15" s="1612">
        <v>22.2</v>
      </c>
      <c r="F15" s="1612">
        <v>26.1</v>
      </c>
      <c r="G15" s="1612">
        <v>22.6</v>
      </c>
      <c r="H15" s="1612">
        <v>22.8</v>
      </c>
      <c r="I15" s="1612">
        <v>19.7</v>
      </c>
      <c r="J15" s="1612">
        <v>23.1</v>
      </c>
    </row>
    <row r="16" spans="1:10" s="1608" customFormat="1" ht="12" customHeight="1">
      <c r="A16" s="1613" t="s">
        <v>1211</v>
      </c>
      <c r="B16" s="1614">
        <v>42.5</v>
      </c>
      <c r="C16" s="1615">
        <v>39.700000000000003</v>
      </c>
      <c r="D16" s="1615">
        <v>41.7</v>
      </c>
      <c r="E16" s="1616">
        <v>38.299999999999997</v>
      </c>
      <c r="F16" s="1616">
        <v>39.299999999999997</v>
      </c>
      <c r="G16" s="1616">
        <v>40.200000000000003</v>
      </c>
      <c r="H16" s="1616">
        <v>39.700000000000003</v>
      </c>
      <c r="I16" s="1616">
        <v>42.8</v>
      </c>
      <c r="J16" s="1616">
        <v>46.5</v>
      </c>
    </row>
    <row r="17" spans="1:253" s="1608" customFormat="1" ht="12" customHeight="1">
      <c r="A17" s="1613" t="s">
        <v>1206</v>
      </c>
      <c r="B17" s="1614">
        <v>16.93</v>
      </c>
      <c r="C17" s="1615">
        <v>14.4</v>
      </c>
      <c r="D17" s="1616">
        <v>18.600000000000001</v>
      </c>
      <c r="E17" s="1616">
        <v>18.399999999999999</v>
      </c>
      <c r="F17" s="1616">
        <v>19</v>
      </c>
      <c r="G17" s="1616">
        <v>19.8</v>
      </c>
      <c r="H17" s="1616">
        <v>18.899999999999999</v>
      </c>
      <c r="I17" s="1616">
        <v>19.2</v>
      </c>
      <c r="J17" s="1616">
        <v>18.7</v>
      </c>
    </row>
    <row r="18" spans="1:253" s="1608" customFormat="1" ht="21" customHeight="1">
      <c r="A18" s="1617" t="s">
        <v>1207</v>
      </c>
      <c r="B18" s="1618">
        <v>3.92</v>
      </c>
      <c r="C18" s="1619">
        <v>2.1</v>
      </c>
      <c r="D18" s="1620">
        <v>2.5</v>
      </c>
      <c r="E18" s="1620">
        <v>2.5</v>
      </c>
      <c r="F18" s="1620">
        <v>2.4300000000000002</v>
      </c>
      <c r="G18" s="1620">
        <v>2.4</v>
      </c>
      <c r="H18" s="1620">
        <v>2.5</v>
      </c>
      <c r="I18" s="1620">
        <v>2.6</v>
      </c>
      <c r="J18" s="1620">
        <v>2.8</v>
      </c>
    </row>
    <row r="19" spans="1:253" s="1608" customFormat="1" ht="12" customHeight="1">
      <c r="A19" s="1613" t="s">
        <v>1208</v>
      </c>
      <c r="B19" s="1614">
        <v>44.02</v>
      </c>
      <c r="C19" s="1615">
        <v>58.7</v>
      </c>
      <c r="D19" s="1616">
        <v>50.8</v>
      </c>
      <c r="E19" s="1616">
        <v>50.8</v>
      </c>
      <c r="F19" s="1616">
        <v>47.6</v>
      </c>
      <c r="G19" s="1616">
        <v>48.6</v>
      </c>
      <c r="H19" s="1616">
        <v>50.7</v>
      </c>
      <c r="I19" s="1616">
        <v>49.6</v>
      </c>
      <c r="J19" s="1616">
        <v>48.3</v>
      </c>
    </row>
    <row r="20" spans="1:253" s="1608" customFormat="1" ht="12" customHeight="1">
      <c r="A20" s="1621" t="s">
        <v>1209</v>
      </c>
      <c r="B20" s="1622">
        <v>-0.87</v>
      </c>
      <c r="C20" s="1623">
        <v>-0.69</v>
      </c>
      <c r="D20" s="1624">
        <v>-0.8</v>
      </c>
      <c r="E20" s="1624">
        <v>-0.85</v>
      </c>
      <c r="F20" s="1624">
        <v>-0.75</v>
      </c>
      <c r="G20" s="1624">
        <v>-0.66</v>
      </c>
      <c r="H20" s="1624">
        <v>-0.46</v>
      </c>
      <c r="I20" s="1624">
        <v>-0.6</v>
      </c>
      <c r="J20" s="1624">
        <v>-0.41</v>
      </c>
    </row>
    <row r="21" spans="1:253" s="1608" customFormat="1" ht="7.5" customHeight="1">
      <c r="A21" s="1630"/>
      <c r="B21" s="1631"/>
      <c r="C21" s="1632"/>
      <c r="D21" s="1631"/>
      <c r="E21" s="1631"/>
      <c r="F21" s="1631"/>
      <c r="G21" s="1631"/>
      <c r="H21" s="1631"/>
      <c r="I21" s="1631"/>
      <c r="J21" s="1631"/>
    </row>
    <row r="22" spans="1:253" s="1633" customFormat="1" ht="12.75" customHeight="1">
      <c r="A22" s="2445" t="s">
        <v>1212</v>
      </c>
      <c r="B22" s="2445"/>
      <c r="C22" s="2445"/>
      <c r="D22" s="2445"/>
      <c r="E22" s="2445"/>
      <c r="F22" s="2445"/>
      <c r="G22" s="2445"/>
      <c r="H22" s="2445"/>
      <c r="I22" s="2445"/>
      <c r="J22" s="2445"/>
    </row>
    <row r="23" spans="1:253" s="1633" customFormat="1" ht="17.25" customHeight="1">
      <c r="A23" s="2608" t="s">
        <v>1213</v>
      </c>
      <c r="B23" s="2608"/>
      <c r="C23" s="2608"/>
      <c r="D23" s="2608"/>
      <c r="E23" s="2608"/>
      <c r="F23" s="2608"/>
      <c r="G23" s="2608"/>
      <c r="H23" s="2608"/>
      <c r="I23" s="2608"/>
      <c r="J23" s="2608"/>
      <c r="K23" s="2447"/>
      <c r="L23" s="2447"/>
      <c r="M23" s="2447"/>
      <c r="N23" s="2447"/>
      <c r="O23" s="2447"/>
      <c r="P23" s="2447"/>
      <c r="Q23" s="2447"/>
      <c r="R23" s="2447"/>
      <c r="S23" s="2447"/>
      <c r="T23" s="2447"/>
      <c r="U23" s="2447"/>
      <c r="V23" s="2447"/>
      <c r="W23" s="2447"/>
      <c r="X23" s="2447"/>
      <c r="Y23" s="2447"/>
      <c r="Z23" s="2447"/>
      <c r="AA23" s="2447"/>
      <c r="AB23" s="2447"/>
      <c r="AC23" s="2447"/>
      <c r="AD23" s="2447"/>
      <c r="AE23" s="2447"/>
      <c r="AF23" s="2447"/>
      <c r="AG23" s="2447"/>
      <c r="AH23" s="2447"/>
      <c r="AI23" s="2447"/>
      <c r="AJ23" s="2447"/>
      <c r="AK23" s="2447"/>
      <c r="AL23" s="2447"/>
      <c r="AM23" s="2447"/>
      <c r="AN23" s="2447"/>
      <c r="AO23" s="2447"/>
      <c r="AP23" s="2447"/>
      <c r="AQ23" s="2447"/>
      <c r="AR23" s="2447"/>
      <c r="AS23" s="2447"/>
      <c r="AT23" s="2447"/>
      <c r="AU23" s="2447"/>
      <c r="AV23" s="2447"/>
      <c r="AW23" s="2447"/>
      <c r="AX23" s="2447"/>
      <c r="AY23" s="2447"/>
      <c r="AZ23" s="2447"/>
      <c r="BA23" s="2447"/>
      <c r="BB23" s="2447"/>
      <c r="BC23" s="2447"/>
      <c r="BD23" s="2447"/>
      <c r="BE23" s="2447"/>
      <c r="BF23" s="2447"/>
      <c r="BG23" s="2447"/>
      <c r="BH23" s="2447"/>
      <c r="BI23" s="2447"/>
      <c r="BJ23" s="2447"/>
      <c r="BK23" s="2447"/>
      <c r="BL23" s="2447"/>
      <c r="BM23" s="2447"/>
      <c r="BN23" s="2447"/>
      <c r="BO23" s="2447"/>
      <c r="BP23" s="2447"/>
      <c r="BQ23" s="2447"/>
      <c r="BR23" s="2447"/>
      <c r="BS23" s="2447"/>
      <c r="BT23" s="2447"/>
      <c r="BU23" s="2447"/>
      <c r="BV23" s="2447"/>
      <c r="BW23" s="2447"/>
      <c r="BX23" s="2447"/>
      <c r="BY23" s="2447"/>
      <c r="BZ23" s="2447"/>
      <c r="CA23" s="2447"/>
      <c r="CB23" s="2447"/>
      <c r="CC23" s="2447"/>
      <c r="CD23" s="2447"/>
      <c r="CE23" s="2447"/>
      <c r="CF23" s="2447"/>
      <c r="CG23" s="2447"/>
      <c r="CH23" s="2447"/>
      <c r="CI23" s="2447"/>
      <c r="CJ23" s="2447"/>
      <c r="CK23" s="2447"/>
      <c r="CL23" s="2447"/>
      <c r="CM23" s="2447"/>
      <c r="CN23" s="2447"/>
      <c r="CO23" s="2447"/>
      <c r="CP23" s="2447"/>
      <c r="CQ23" s="2447"/>
      <c r="CR23" s="2447"/>
      <c r="CS23" s="2447"/>
      <c r="CT23" s="2447"/>
      <c r="CU23" s="2447"/>
      <c r="CV23" s="2447"/>
      <c r="CW23" s="2447"/>
      <c r="CX23" s="2447"/>
      <c r="CY23" s="2447"/>
      <c r="CZ23" s="2447"/>
      <c r="DA23" s="2447"/>
      <c r="DB23" s="2447"/>
      <c r="DC23" s="2447"/>
      <c r="DD23" s="2447"/>
      <c r="DE23" s="2447"/>
      <c r="DF23" s="2447"/>
      <c r="DG23" s="2447"/>
      <c r="DH23" s="2447"/>
      <c r="DI23" s="2447"/>
      <c r="DJ23" s="2447"/>
      <c r="DK23" s="2447"/>
      <c r="DL23" s="2447"/>
      <c r="DM23" s="2447"/>
      <c r="DN23" s="2447"/>
      <c r="DO23" s="2447"/>
      <c r="DP23" s="2447"/>
      <c r="DQ23" s="2447"/>
      <c r="DR23" s="2447"/>
      <c r="DS23" s="2447"/>
      <c r="DT23" s="2447"/>
      <c r="DU23" s="2447"/>
      <c r="DV23" s="2447"/>
      <c r="DW23" s="2447"/>
      <c r="DX23" s="2447"/>
      <c r="DY23" s="2447"/>
      <c r="DZ23" s="2447"/>
      <c r="EA23" s="2447"/>
      <c r="EB23" s="2447"/>
      <c r="EC23" s="2447"/>
      <c r="ED23" s="2447"/>
      <c r="EE23" s="2447"/>
      <c r="EF23" s="2447"/>
      <c r="EG23" s="2447"/>
      <c r="EH23" s="2447"/>
      <c r="EI23" s="2447"/>
      <c r="EJ23" s="2447"/>
      <c r="EK23" s="2447"/>
      <c r="EL23" s="2447"/>
      <c r="EM23" s="2447"/>
      <c r="EN23" s="2447"/>
      <c r="EO23" s="2447"/>
      <c r="EP23" s="2447"/>
      <c r="EQ23" s="2447"/>
      <c r="ER23" s="2447"/>
      <c r="ES23" s="2447"/>
      <c r="ET23" s="2447"/>
      <c r="EU23" s="2447"/>
      <c r="EV23" s="2447"/>
      <c r="EW23" s="2447"/>
      <c r="EX23" s="2447"/>
      <c r="EY23" s="2447"/>
      <c r="EZ23" s="2447"/>
      <c r="FA23" s="2447"/>
      <c r="FB23" s="2447"/>
      <c r="FC23" s="2447"/>
      <c r="FD23" s="2447"/>
      <c r="FE23" s="2447"/>
      <c r="FF23" s="2447"/>
      <c r="FG23" s="2447"/>
      <c r="FH23" s="2447"/>
      <c r="FI23" s="2447"/>
      <c r="FJ23" s="2447"/>
      <c r="FK23" s="2447"/>
      <c r="FL23" s="2447"/>
      <c r="FM23" s="2447"/>
      <c r="FN23" s="2447"/>
      <c r="FO23" s="2447"/>
      <c r="FP23" s="2447"/>
      <c r="FQ23" s="2447"/>
      <c r="FR23" s="2447"/>
      <c r="FS23" s="2447"/>
      <c r="FT23" s="2447"/>
      <c r="FU23" s="2447"/>
      <c r="FV23" s="2447"/>
      <c r="FW23" s="2447"/>
      <c r="FX23" s="2447"/>
      <c r="FY23" s="2447"/>
      <c r="FZ23" s="2447"/>
      <c r="GA23" s="2447"/>
      <c r="GB23" s="2447"/>
      <c r="GC23" s="2447"/>
      <c r="GD23" s="2447"/>
      <c r="GE23" s="2447"/>
      <c r="GF23" s="2447"/>
      <c r="GG23" s="2447"/>
      <c r="GH23" s="2447"/>
      <c r="GI23" s="2447"/>
      <c r="GJ23" s="2447"/>
      <c r="GK23" s="2447"/>
      <c r="GL23" s="2447"/>
      <c r="GM23" s="2447"/>
      <c r="GN23" s="2447"/>
      <c r="GO23" s="2447"/>
      <c r="GP23" s="2447"/>
      <c r="GQ23" s="2447"/>
      <c r="GR23" s="2447"/>
      <c r="GS23" s="2447"/>
      <c r="GT23" s="2447"/>
      <c r="GU23" s="2447"/>
      <c r="GV23" s="2447"/>
      <c r="GW23" s="2447"/>
      <c r="GX23" s="2447"/>
      <c r="GY23" s="2447"/>
      <c r="GZ23" s="2447"/>
      <c r="HA23" s="2447"/>
      <c r="HB23" s="2447"/>
      <c r="HC23" s="2447"/>
      <c r="HD23" s="2447"/>
      <c r="HE23" s="2447"/>
      <c r="HF23" s="2447"/>
      <c r="HG23" s="2447"/>
      <c r="HH23" s="2447"/>
      <c r="HI23" s="2447"/>
      <c r="HJ23" s="2447"/>
      <c r="HK23" s="2447"/>
      <c r="HL23" s="2447"/>
      <c r="HM23" s="2447"/>
      <c r="HN23" s="2447"/>
      <c r="HO23" s="2447"/>
      <c r="HP23" s="2447"/>
      <c r="HQ23" s="2447"/>
      <c r="HR23" s="2447"/>
      <c r="HS23" s="2447"/>
      <c r="HT23" s="2447"/>
      <c r="HU23" s="2447"/>
      <c r="HV23" s="2447"/>
      <c r="HW23" s="2447"/>
      <c r="HX23" s="2447"/>
      <c r="HY23" s="2447"/>
      <c r="HZ23" s="2447"/>
      <c r="IA23" s="2447"/>
      <c r="IB23" s="2447"/>
      <c r="IC23" s="2447"/>
      <c r="ID23" s="2447"/>
      <c r="IE23" s="2447"/>
      <c r="IF23" s="2447"/>
      <c r="IG23" s="2447"/>
      <c r="IH23" s="2447"/>
      <c r="II23" s="2447"/>
      <c r="IJ23" s="2447"/>
      <c r="IK23" s="2447"/>
      <c r="IL23" s="2447"/>
      <c r="IM23" s="2447"/>
      <c r="IN23" s="2447"/>
      <c r="IO23" s="2447"/>
      <c r="IP23" s="2447"/>
      <c r="IQ23" s="2447"/>
      <c r="IR23" s="2447"/>
      <c r="IS23" s="2447"/>
    </row>
    <row r="24" spans="1:253" s="1633" customFormat="1" ht="6.95" customHeight="1">
      <c r="A24" s="1124"/>
      <c r="B24" s="1124"/>
      <c r="C24" s="1124"/>
      <c r="D24" s="1124"/>
      <c r="E24" s="1124"/>
      <c r="F24" s="1124"/>
      <c r="G24" s="1124"/>
      <c r="H24" s="1124"/>
      <c r="I24" s="1124"/>
      <c r="J24" s="1124"/>
      <c r="K24" s="1634"/>
      <c r="L24" s="1634"/>
      <c r="M24" s="1634"/>
      <c r="N24" s="1634"/>
      <c r="O24" s="1634"/>
      <c r="P24" s="1634"/>
      <c r="Q24" s="1634"/>
      <c r="R24" s="1634"/>
      <c r="S24" s="1634"/>
      <c r="T24" s="1634"/>
      <c r="U24" s="1634"/>
      <c r="V24" s="1634"/>
      <c r="W24" s="1634"/>
      <c r="X24" s="1634"/>
      <c r="Y24" s="1634"/>
      <c r="Z24" s="1634"/>
      <c r="AA24" s="1634"/>
      <c r="AB24" s="1634"/>
      <c r="AC24" s="1634"/>
      <c r="AD24" s="1634"/>
      <c r="AE24" s="1634"/>
      <c r="AF24" s="1634"/>
      <c r="AG24" s="1634"/>
      <c r="AH24" s="1634"/>
      <c r="AI24" s="1634"/>
      <c r="AJ24" s="1634"/>
      <c r="AK24" s="1634"/>
      <c r="AL24" s="1634"/>
      <c r="AM24" s="1634"/>
      <c r="AN24" s="1634"/>
      <c r="AO24" s="1634"/>
      <c r="AP24" s="1634"/>
      <c r="AQ24" s="1634"/>
      <c r="AR24" s="1634"/>
      <c r="AS24" s="1634"/>
      <c r="AT24" s="1634"/>
      <c r="AU24" s="1634"/>
      <c r="AV24" s="1634"/>
      <c r="AW24" s="1634"/>
      <c r="AX24" s="1634"/>
      <c r="AY24" s="1634"/>
      <c r="AZ24" s="1634"/>
      <c r="BA24" s="1634"/>
      <c r="BB24" s="1634"/>
      <c r="BC24" s="1634"/>
      <c r="BD24" s="1634"/>
      <c r="BE24" s="1634"/>
      <c r="BF24" s="1634"/>
      <c r="BG24" s="1634"/>
      <c r="BH24" s="1634"/>
      <c r="BI24" s="1634"/>
      <c r="BJ24" s="1634"/>
      <c r="BK24" s="1634"/>
      <c r="BL24" s="1634"/>
      <c r="BM24" s="1634"/>
      <c r="BN24" s="1634"/>
      <c r="BO24" s="1634"/>
      <c r="BP24" s="1634"/>
      <c r="BQ24" s="1634"/>
      <c r="BR24" s="1634"/>
      <c r="BS24" s="1634"/>
      <c r="BT24" s="1634"/>
      <c r="BU24" s="1634"/>
      <c r="BV24" s="1634"/>
      <c r="BW24" s="1634"/>
      <c r="BX24" s="1634"/>
      <c r="BY24" s="1634"/>
      <c r="BZ24" s="1634"/>
      <c r="CA24" s="1634"/>
      <c r="CB24" s="1634"/>
      <c r="CC24" s="1634"/>
      <c r="CD24" s="1634"/>
      <c r="CE24" s="1634"/>
      <c r="CF24" s="1634"/>
      <c r="CG24" s="1634"/>
      <c r="CH24" s="1634"/>
      <c r="CI24" s="1634"/>
      <c r="CJ24" s="1634"/>
      <c r="CK24" s="1634"/>
      <c r="CL24" s="1634"/>
      <c r="CM24" s="1634"/>
      <c r="CN24" s="1634"/>
      <c r="CO24" s="1634"/>
      <c r="CP24" s="1634"/>
      <c r="CQ24" s="1634"/>
      <c r="CR24" s="1634"/>
      <c r="CS24" s="1634"/>
      <c r="CT24" s="1634"/>
      <c r="CU24" s="1634"/>
      <c r="CV24" s="1634"/>
      <c r="CW24" s="1634"/>
      <c r="CX24" s="1634"/>
      <c r="CY24" s="1634"/>
      <c r="CZ24" s="1634"/>
      <c r="DA24" s="1634"/>
      <c r="DB24" s="1634"/>
      <c r="DC24" s="1634"/>
      <c r="DD24" s="1634"/>
      <c r="DE24" s="1634"/>
      <c r="DF24" s="1634"/>
      <c r="DG24" s="1634"/>
      <c r="DH24" s="1634"/>
      <c r="DI24" s="1634"/>
      <c r="DJ24" s="1634"/>
      <c r="DK24" s="1634"/>
      <c r="DL24" s="1634"/>
      <c r="DM24" s="1634"/>
      <c r="DN24" s="1634"/>
      <c r="DO24" s="1634"/>
      <c r="DP24" s="1634"/>
      <c r="DQ24" s="1634"/>
      <c r="DR24" s="1634"/>
      <c r="DS24" s="1634"/>
      <c r="DT24" s="1634"/>
      <c r="DU24" s="1634"/>
      <c r="DV24" s="1634"/>
      <c r="DW24" s="1634"/>
      <c r="DX24" s="1634"/>
      <c r="DY24" s="1634"/>
      <c r="DZ24" s="1634"/>
      <c r="EA24" s="1634"/>
      <c r="EB24" s="1634"/>
      <c r="EC24" s="1634"/>
      <c r="ED24" s="1634"/>
      <c r="EE24" s="1634"/>
      <c r="EF24" s="1634"/>
      <c r="EG24" s="1634"/>
      <c r="EH24" s="1634"/>
      <c r="EI24" s="1634"/>
      <c r="EJ24" s="1634"/>
      <c r="EK24" s="1634"/>
      <c r="EL24" s="1634"/>
      <c r="EM24" s="1634"/>
      <c r="EN24" s="1634"/>
      <c r="EO24" s="1634"/>
      <c r="EP24" s="1634"/>
      <c r="EQ24" s="1634"/>
      <c r="ER24" s="1634"/>
      <c r="ES24" s="1634"/>
      <c r="ET24" s="1634"/>
      <c r="EU24" s="1634"/>
      <c r="EV24" s="1634"/>
      <c r="EW24" s="1634"/>
      <c r="EX24" s="1634"/>
      <c r="EY24" s="1634"/>
      <c r="EZ24" s="1634"/>
      <c r="FA24" s="1634"/>
      <c r="FB24" s="1634"/>
      <c r="FC24" s="1634"/>
      <c r="FD24" s="1634"/>
      <c r="FE24" s="1634"/>
      <c r="FF24" s="1634"/>
      <c r="FG24" s="1634"/>
      <c r="FH24" s="1634"/>
      <c r="FI24" s="1634"/>
      <c r="FJ24" s="1634"/>
      <c r="FK24" s="1634"/>
      <c r="FL24" s="1634"/>
      <c r="FM24" s="1634"/>
      <c r="FN24" s="1634"/>
      <c r="FO24" s="1634"/>
      <c r="FP24" s="1634"/>
      <c r="FQ24" s="1634"/>
      <c r="FR24" s="1634"/>
      <c r="FS24" s="1634"/>
      <c r="FT24" s="1634"/>
      <c r="FU24" s="1634"/>
      <c r="FV24" s="1634"/>
      <c r="FW24" s="1634"/>
      <c r="FX24" s="1634"/>
      <c r="FY24" s="1634"/>
      <c r="FZ24" s="1634"/>
      <c r="GA24" s="1634"/>
      <c r="GB24" s="1634"/>
      <c r="GC24" s="1634"/>
      <c r="GD24" s="1634"/>
      <c r="GE24" s="1634"/>
      <c r="GF24" s="1634"/>
      <c r="GG24" s="1634"/>
      <c r="GH24" s="1634"/>
      <c r="GI24" s="1634"/>
      <c r="GJ24" s="1634"/>
      <c r="GK24" s="1634"/>
      <c r="GL24" s="1634"/>
      <c r="GM24" s="1634"/>
      <c r="GN24" s="1634"/>
      <c r="GO24" s="1634"/>
      <c r="GP24" s="1634"/>
      <c r="GQ24" s="1634"/>
      <c r="GR24" s="1634"/>
      <c r="GS24" s="1634"/>
      <c r="GT24" s="1634"/>
      <c r="GU24" s="1634"/>
      <c r="GV24" s="1634"/>
      <c r="GW24" s="1634"/>
      <c r="GX24" s="1634"/>
      <c r="GY24" s="1634"/>
      <c r="GZ24" s="1634"/>
      <c r="HA24" s="1634"/>
      <c r="HB24" s="1634"/>
      <c r="HC24" s="1634"/>
      <c r="HD24" s="1634"/>
      <c r="HE24" s="1634"/>
      <c r="HF24" s="1634"/>
      <c r="HG24" s="1634"/>
      <c r="HH24" s="1634"/>
      <c r="HI24" s="1634"/>
      <c r="HJ24" s="1634"/>
      <c r="HK24" s="1634"/>
      <c r="HL24" s="1634"/>
      <c r="HM24" s="1634"/>
      <c r="HN24" s="1634"/>
      <c r="HO24" s="1634"/>
      <c r="HP24" s="1634"/>
      <c r="HQ24" s="1634"/>
      <c r="HR24" s="1634"/>
      <c r="HS24" s="1634"/>
      <c r="HT24" s="1634"/>
      <c r="HU24" s="1634"/>
      <c r="HV24" s="1634"/>
      <c r="HW24" s="1634"/>
      <c r="HX24" s="1634"/>
      <c r="HY24" s="1634"/>
      <c r="HZ24" s="1634"/>
      <c r="IA24" s="1634"/>
      <c r="IB24" s="1634"/>
      <c r="IC24" s="1634"/>
      <c r="ID24" s="1634"/>
      <c r="IE24" s="1634"/>
      <c r="IF24" s="1634"/>
      <c r="IG24" s="1634"/>
      <c r="IH24" s="1634"/>
      <c r="II24" s="1634"/>
      <c r="IJ24" s="1634"/>
      <c r="IK24" s="1634"/>
      <c r="IL24" s="1634"/>
      <c r="IM24" s="1634"/>
      <c r="IN24" s="1634"/>
      <c r="IO24" s="1634"/>
      <c r="IP24" s="1634"/>
      <c r="IQ24" s="1634"/>
      <c r="IR24" s="1634"/>
      <c r="IS24" s="1634"/>
    </row>
    <row r="25" spans="1:253" s="1633" customFormat="1" ht="12.75" customHeight="1">
      <c r="A25" s="2506" t="s">
        <v>1214</v>
      </c>
      <c r="B25" s="2506"/>
      <c r="C25" s="2506"/>
      <c r="D25" s="2506"/>
      <c r="E25" s="2506"/>
      <c r="F25" s="2506"/>
      <c r="G25" s="2506"/>
      <c r="H25" s="2506"/>
      <c r="I25" s="2506"/>
      <c r="J25" s="2506"/>
    </row>
  </sheetData>
  <mergeCells count="28">
    <mergeCell ref="HT23:IC23"/>
    <mergeCell ref="ID23:IM23"/>
    <mergeCell ref="IN23:IS23"/>
    <mergeCell ref="A25:J25"/>
    <mergeCell ref="FL23:FU23"/>
    <mergeCell ref="FV23:GE23"/>
    <mergeCell ref="GF23:GO23"/>
    <mergeCell ref="GP23:GY23"/>
    <mergeCell ref="GZ23:HI23"/>
    <mergeCell ref="HJ23:HS23"/>
    <mergeCell ref="DD23:DM23"/>
    <mergeCell ref="DN23:DW23"/>
    <mergeCell ref="DX23:EG23"/>
    <mergeCell ref="EH23:EQ23"/>
    <mergeCell ref="ER23:FA23"/>
    <mergeCell ref="FB23:FK23"/>
    <mergeCell ref="CT23:DC23"/>
    <mergeCell ref="A22:J22"/>
    <mergeCell ref="A23:J23"/>
    <mergeCell ref="K23:Q23"/>
    <mergeCell ref="R23:AA23"/>
    <mergeCell ref="AB23:AK23"/>
    <mergeCell ref="AL23:AU23"/>
    <mergeCell ref="AV23:BE23"/>
    <mergeCell ref="BF23:BO23"/>
    <mergeCell ref="BP23:BY23"/>
    <mergeCell ref="BZ23:CI23"/>
    <mergeCell ref="CJ23:CS23"/>
  </mergeCells>
  <pageMargins left="0.70866141732283472" right="0.70866141732283472" top="0.6692913385826772" bottom="0.39370078740157483" header="0.51181102362204722" footer="0.51181102362204722"/>
  <pageSetup paperSize="9" scale="94" orientation="portrait" r:id="rId1"/>
  <headerFooter scaleWithDoc="0">
    <oddHeader>&amp;C&amp;8CHAPTER 2 SEGMENTAL REPORTING&amp;R&amp;8Financial performance&amp;L&amp;"Arial"&amp;8FACT BOOK DNB - 4Q16</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9"/>
  <sheetViews>
    <sheetView showGridLines="0" zoomScale="140" zoomScaleNormal="140" zoomScaleSheetLayoutView="90" workbookViewId="0"/>
  </sheetViews>
  <sheetFormatPr baseColWidth="10" defaultColWidth="10.85546875" defaultRowHeight="22.5" customHeight="1"/>
  <cols>
    <col min="1" max="1" width="35.28515625" style="1048" customWidth="1"/>
    <col min="2" max="12" width="6.42578125" style="1048" customWidth="1"/>
    <col min="13" max="15" width="10.42578125" style="1048" customWidth="1"/>
    <col min="16" max="16384" width="10.85546875" style="1048"/>
  </cols>
  <sheetData>
    <row r="1" spans="1:12" s="1049" customFormat="1" ht="22.5" customHeight="1">
      <c r="A1" s="498"/>
      <c r="B1" s="1520"/>
      <c r="C1" s="1520"/>
      <c r="D1" s="1520"/>
      <c r="E1" s="1520"/>
      <c r="F1" s="1520"/>
      <c r="G1" s="1520"/>
      <c r="H1" s="1520"/>
      <c r="I1" s="1520"/>
      <c r="J1" s="1635"/>
    </row>
    <row r="2" spans="1:12" s="8" customFormat="1" ht="18.75" customHeight="1">
      <c r="A2" s="1521" t="s">
        <v>1215</v>
      </c>
    </row>
    <row r="3" spans="1:12" s="8" customFormat="1" ht="12" customHeight="1"/>
    <row r="4" spans="1:12" s="1020" customFormat="1" ht="13.5" customHeight="1">
      <c r="A4" s="1636" t="s">
        <v>281</v>
      </c>
      <c r="B4" s="102" t="s">
        <v>282</v>
      </c>
      <c r="C4" s="103" t="s">
        <v>283</v>
      </c>
      <c r="D4" s="1607" t="s">
        <v>284</v>
      </c>
      <c r="E4" s="1607" t="s">
        <v>285</v>
      </c>
      <c r="F4" s="1607" t="s">
        <v>286</v>
      </c>
      <c r="G4" s="1607" t="s">
        <v>287</v>
      </c>
      <c r="H4" s="1607" t="s">
        <v>288</v>
      </c>
      <c r="I4" s="1607" t="s">
        <v>289</v>
      </c>
      <c r="J4" s="1607" t="s">
        <v>290</v>
      </c>
      <c r="L4" s="1637"/>
    </row>
    <row r="5" spans="1:12" s="1020" customFormat="1" ht="12" customHeight="1">
      <c r="A5" s="1638" t="s">
        <v>1216</v>
      </c>
      <c r="B5" s="1639">
        <v>3228.4393487399998</v>
      </c>
      <c r="C5" s="1640">
        <v>3302.5288696400003</v>
      </c>
      <c r="D5" s="1641">
        <v>3330.5758186200001</v>
      </c>
      <c r="E5" s="1641">
        <v>3407.2711168399996</v>
      </c>
      <c r="F5" s="1641">
        <v>3496.1245359899995</v>
      </c>
      <c r="G5" s="1641">
        <v>3444.6369150599994</v>
      </c>
      <c r="H5" s="1641">
        <v>3420.6451528999996</v>
      </c>
      <c r="I5" s="1641">
        <v>3335.9281805199998</v>
      </c>
      <c r="J5" s="1641">
        <v>3399.5515617800002</v>
      </c>
    </row>
    <row r="6" spans="1:12" s="1020" customFormat="1" ht="12" customHeight="1">
      <c r="A6" s="1642" t="s">
        <v>98</v>
      </c>
      <c r="B6" s="1643">
        <v>1145.48289794274</v>
      </c>
      <c r="C6" s="1644">
        <v>1281.1094158972599</v>
      </c>
      <c r="D6" s="1645">
        <v>1355.79182424278</v>
      </c>
      <c r="E6" s="1645">
        <v>1137.6230548972201</v>
      </c>
      <c r="F6" s="1645">
        <v>1119.5445505499999</v>
      </c>
      <c r="G6" s="1645">
        <v>1294.8106095199998</v>
      </c>
      <c r="H6" s="1645">
        <v>1311.3598553000004</v>
      </c>
      <c r="I6" s="1645">
        <v>1169.47781504</v>
      </c>
      <c r="J6" s="1645">
        <v>1140.8939472599995</v>
      </c>
    </row>
    <row r="7" spans="1:12" s="1020" customFormat="1" ht="12" customHeight="1">
      <c r="A7" s="1646" t="s">
        <v>297</v>
      </c>
      <c r="B7" s="1647">
        <v>4373.9222466827396</v>
      </c>
      <c r="C7" s="1648">
        <v>4583.6382855372594</v>
      </c>
      <c r="D7" s="1649">
        <v>4686.3676428627796</v>
      </c>
      <c r="E7" s="1649">
        <v>4544.8941717372199</v>
      </c>
      <c r="F7" s="1649">
        <v>4615.6690865399996</v>
      </c>
      <c r="G7" s="1649">
        <v>4739.4475245799995</v>
      </c>
      <c r="H7" s="1649">
        <v>4732.0050081999998</v>
      </c>
      <c r="I7" s="1649">
        <v>4505.4059955599996</v>
      </c>
      <c r="J7" s="1649">
        <v>4540.4455090399997</v>
      </c>
    </row>
    <row r="8" spans="1:12" s="1020" customFormat="1" ht="12" customHeight="1">
      <c r="A8" s="1646" t="s">
        <v>658</v>
      </c>
      <c r="B8" s="1647">
        <v>-2023.5596796267</v>
      </c>
      <c r="C8" s="1648">
        <v>-2001.5377376532999</v>
      </c>
      <c r="D8" s="1649">
        <v>-2126.9808821879201</v>
      </c>
      <c r="E8" s="1649">
        <v>-2545.8051060320799</v>
      </c>
      <c r="F8" s="1649">
        <v>-2156.9171812400009</v>
      </c>
      <c r="G8" s="1649">
        <v>-2274.3800046799997</v>
      </c>
      <c r="H8" s="1649">
        <v>-2287.4303888590002</v>
      </c>
      <c r="I8" s="1649">
        <v>-2158.1879679009999</v>
      </c>
      <c r="J8" s="1649">
        <v>-2106.5455885709985</v>
      </c>
    </row>
    <row r="9" spans="1:12" s="1020" customFormat="1" ht="12" customHeight="1">
      <c r="A9" s="1650" t="s">
        <v>299</v>
      </c>
      <c r="B9" s="1639">
        <v>2350.36256705604</v>
      </c>
      <c r="C9" s="1640">
        <v>2582.1005478839597</v>
      </c>
      <c r="D9" s="1641">
        <v>2559.3867606748599</v>
      </c>
      <c r="E9" s="1641">
        <v>1999.08906570514</v>
      </c>
      <c r="F9" s="1641">
        <v>2458.7519052999987</v>
      </c>
      <c r="G9" s="1641">
        <v>2465.0675198999998</v>
      </c>
      <c r="H9" s="1641">
        <v>2444.5746193409996</v>
      </c>
      <c r="I9" s="1641">
        <v>2347.2180276589997</v>
      </c>
      <c r="J9" s="1641">
        <v>2433.8999204690012</v>
      </c>
    </row>
    <row r="10" spans="1:12" s="1020" customFormat="1" ht="12" customHeight="1">
      <c r="A10" s="1651" t="s">
        <v>300</v>
      </c>
      <c r="B10" s="1652"/>
      <c r="C10" s="1653">
        <v>-0.271565</v>
      </c>
      <c r="D10" s="1654">
        <v>6.0000000000000001E-3</v>
      </c>
      <c r="E10" s="1654">
        <v>1.5779999999999999E-2</v>
      </c>
      <c r="F10" s="1654">
        <v>6.6299999999994697E-3</v>
      </c>
      <c r="G10" s="1654">
        <v>-2.5366299999999993</v>
      </c>
      <c r="H10" s="1654">
        <v>2.5329999999999999</v>
      </c>
      <c r="I10" s="1654">
        <v>0</v>
      </c>
      <c r="J10" s="1654">
        <v>0.7200000000000002</v>
      </c>
    </row>
    <row r="11" spans="1:12" s="1020" customFormat="1" ht="12" customHeight="1">
      <c r="A11" s="1651" t="s">
        <v>1217</v>
      </c>
      <c r="B11" s="1652">
        <v>128.73875999999998</v>
      </c>
      <c r="C11" s="1653">
        <v>-78.472719999999995</v>
      </c>
      <c r="D11" s="1654">
        <v>-88.145239999999902</v>
      </c>
      <c r="E11" s="1654">
        <v>429.88065</v>
      </c>
      <c r="F11" s="1654">
        <v>15.309629999999999</v>
      </c>
      <c r="G11" s="1654">
        <v>962.744957</v>
      </c>
      <c r="H11" s="1654">
        <v>-83.948347999999996</v>
      </c>
      <c r="I11" s="1654">
        <v>45.323380999999991</v>
      </c>
      <c r="J11" s="1654">
        <v>79.593523000000104</v>
      </c>
    </row>
    <row r="12" spans="1:12" s="1020" customFormat="1" ht="12" customHeight="1">
      <c r="A12" s="1650" t="s">
        <v>301</v>
      </c>
      <c r="B12" s="1639">
        <v>2479.1013270560402</v>
      </c>
      <c r="C12" s="1640">
        <v>2503.35626288396</v>
      </c>
      <c r="D12" s="1641">
        <v>2471.24752067486</v>
      </c>
      <c r="E12" s="1641">
        <v>2428.9854957051398</v>
      </c>
      <c r="F12" s="1641">
        <v>2474.0681652999988</v>
      </c>
      <c r="G12" s="1641">
        <v>3425.2758468999996</v>
      </c>
      <c r="H12" s="1641">
        <v>2363.1592713409996</v>
      </c>
      <c r="I12" s="1641">
        <v>2392.5414086589999</v>
      </c>
      <c r="J12" s="1641">
        <v>2514.213443469001</v>
      </c>
    </row>
    <row r="13" spans="1:12" s="1020" customFormat="1" ht="12" customHeight="1">
      <c r="A13" s="1651" t="s">
        <v>302</v>
      </c>
      <c r="B13" s="1652">
        <v>-619.77533176401005</v>
      </c>
      <c r="C13" s="1653">
        <v>-625.83906572098999</v>
      </c>
      <c r="D13" s="1654">
        <v>-617.81188016871499</v>
      </c>
      <c r="E13" s="1654">
        <v>-607.24637392628495</v>
      </c>
      <c r="F13" s="1654">
        <v>-667.99840463099974</v>
      </c>
      <c r="G13" s="1654">
        <v>-924.82447866299992</v>
      </c>
      <c r="H13" s="1654">
        <v>-638.05300326206998</v>
      </c>
      <c r="I13" s="1654">
        <v>-645.98618033793002</v>
      </c>
      <c r="J13" s="1654">
        <v>-678.83762973663033</v>
      </c>
    </row>
    <row r="14" spans="1:12" s="1020" customFormat="1" ht="12" customHeight="1">
      <c r="A14" s="1651" t="s">
        <v>303</v>
      </c>
      <c r="B14" s="1652">
        <v>3.6999999999999998E-2</v>
      </c>
      <c r="C14" s="1653">
        <v>0.223</v>
      </c>
      <c r="D14" s="1654">
        <v>-0.157</v>
      </c>
      <c r="E14" s="1654">
        <v>-1.1839999999999999</v>
      </c>
      <c r="F14" s="1654">
        <v>-0.83199999999999985</v>
      </c>
      <c r="G14" s="1654">
        <v>2.4889999999999999</v>
      </c>
      <c r="H14" s="1654">
        <v>-0.218</v>
      </c>
      <c r="I14" s="1654">
        <v>0.218</v>
      </c>
      <c r="J14" s="1654">
        <v>0</v>
      </c>
    </row>
    <row r="15" spans="1:12" s="1020" customFormat="1" ht="12" customHeight="1">
      <c r="A15" s="1655" t="s">
        <v>304</v>
      </c>
      <c r="B15" s="1656">
        <v>1859.3629952920301</v>
      </c>
      <c r="C15" s="1657">
        <v>1877.7401971629699</v>
      </c>
      <c r="D15" s="1658">
        <v>1853.2786405061499</v>
      </c>
      <c r="E15" s="1658">
        <v>1820.55512177885</v>
      </c>
      <c r="F15" s="1658">
        <v>1805.237760668999</v>
      </c>
      <c r="G15" s="1658">
        <v>2502.9403682369998</v>
      </c>
      <c r="H15" s="1658">
        <v>1724.8882680789295</v>
      </c>
      <c r="I15" s="1658">
        <v>1746.7732283210701</v>
      </c>
      <c r="J15" s="1658">
        <v>1835.3758137323707</v>
      </c>
    </row>
    <row r="16" spans="1:12" ht="7.5" customHeight="1">
      <c r="A16" s="1659"/>
      <c r="B16" s="1660"/>
      <c r="C16" s="1661"/>
      <c r="D16" s="1660"/>
      <c r="E16" s="1660"/>
      <c r="F16" s="1660"/>
      <c r="G16" s="1660"/>
      <c r="H16" s="1660"/>
      <c r="I16" s="1660"/>
      <c r="J16" s="1660"/>
    </row>
    <row r="17" spans="1:15" ht="12" customHeight="1">
      <c r="A17" s="1662" t="s">
        <v>1218</v>
      </c>
      <c r="B17" s="1663"/>
      <c r="C17" s="1664"/>
      <c r="D17" s="1665"/>
      <c r="E17" s="1665"/>
      <c r="F17" s="1665"/>
      <c r="G17" s="1665"/>
      <c r="H17" s="1665"/>
      <c r="I17" s="1665"/>
      <c r="J17" s="1665"/>
    </row>
    <row r="18" spans="1:15" ht="12" customHeight="1">
      <c r="A18" s="1666" t="s">
        <v>1219</v>
      </c>
      <c r="B18" s="1667">
        <v>718.18049195329797</v>
      </c>
      <c r="C18" s="1668">
        <v>706.91207274958902</v>
      </c>
      <c r="D18" s="1669">
        <v>694.33960845379806</v>
      </c>
      <c r="E18" s="1669">
        <v>687.11659718941996</v>
      </c>
      <c r="F18" s="1669">
        <v>695.73992890930504</v>
      </c>
      <c r="G18" s="1669">
        <v>697.21635917867195</v>
      </c>
      <c r="H18" s="1669">
        <v>688.95341853881303</v>
      </c>
      <c r="I18" s="1669">
        <v>679.90437334331796</v>
      </c>
      <c r="J18" s="1669">
        <v>674.77817341625473</v>
      </c>
    </row>
    <row r="19" spans="1:15" ht="12" customHeight="1">
      <c r="A19" s="1670" t="s">
        <v>1220</v>
      </c>
      <c r="B19" s="1667">
        <v>399.407638976231</v>
      </c>
      <c r="C19" s="1668">
        <v>407.92902573151997</v>
      </c>
      <c r="D19" s="1669">
        <v>398.81694917794499</v>
      </c>
      <c r="E19" s="1669">
        <v>395.58182008345995</v>
      </c>
      <c r="F19" s="1669">
        <v>391.12100832276599</v>
      </c>
      <c r="G19" s="1669">
        <v>390.36263620729403</v>
      </c>
      <c r="H19" s="1669">
        <v>375.888814537565</v>
      </c>
      <c r="I19" s="1669">
        <v>368.73023525259998</v>
      </c>
      <c r="J19" s="1669">
        <v>363.80556645432102</v>
      </c>
    </row>
    <row r="20" spans="1:15" ht="12" customHeight="1">
      <c r="A20" s="1671" t="s">
        <v>1190</v>
      </c>
      <c r="B20" s="1667">
        <v>78.004712042167995</v>
      </c>
      <c r="C20" s="1668">
        <v>75.728570712786308</v>
      </c>
      <c r="D20" s="1669">
        <v>74.869777713152601</v>
      </c>
      <c r="E20" s="1669">
        <v>74.060482588239196</v>
      </c>
      <c r="F20" s="1669">
        <v>75.163555661434202</v>
      </c>
      <c r="G20" s="1669">
        <v>75.355566503565001</v>
      </c>
      <c r="H20" s="1669">
        <v>76.172720723979495</v>
      </c>
      <c r="I20" s="1669">
        <v>69.079219469520908</v>
      </c>
      <c r="J20" s="1669">
        <v>68.078720936817376</v>
      </c>
      <c r="K20" s="1097"/>
    </row>
    <row r="21" spans="1:15" ht="12" customHeight="1">
      <c r="A21" s="1672" t="s">
        <v>1221</v>
      </c>
      <c r="B21" s="1673">
        <v>40.1936943209463</v>
      </c>
      <c r="C21" s="1674">
        <v>39.681098507847196</v>
      </c>
      <c r="D21" s="1675">
        <v>40.847655999996803</v>
      </c>
      <c r="E21" s="1675">
        <v>40.297552499999597</v>
      </c>
      <c r="F21" s="1675">
        <v>33.805236776261303</v>
      </c>
      <c r="G21" s="1675">
        <v>33.128337416663996</v>
      </c>
      <c r="H21" s="1675">
        <v>33.610425637362603</v>
      </c>
      <c r="I21" s="1675">
        <v>34.750659999999996</v>
      </c>
      <c r="J21" s="1675">
        <v>29.756516347826068</v>
      </c>
    </row>
    <row r="22" spans="1:15" ht="7.5" customHeight="1">
      <c r="A22" s="1659"/>
      <c r="B22" s="1660"/>
      <c r="C22" s="1661"/>
      <c r="D22" s="1660"/>
      <c r="E22" s="1660"/>
      <c r="F22" s="1660"/>
      <c r="G22" s="1660"/>
      <c r="H22" s="1660"/>
      <c r="I22" s="1660"/>
      <c r="J22" s="1660"/>
    </row>
    <row r="23" spans="1:15" ht="12" customHeight="1">
      <c r="A23" s="1662" t="s">
        <v>1222</v>
      </c>
      <c r="B23" s="1663"/>
      <c r="C23" s="1664"/>
      <c r="D23" s="1665"/>
      <c r="E23" s="1665"/>
      <c r="F23" s="1665"/>
      <c r="G23" s="1665"/>
      <c r="H23" s="1665"/>
      <c r="I23" s="1665"/>
      <c r="J23" s="1665"/>
    </row>
    <row r="24" spans="1:15" s="1677" customFormat="1" ht="12" customHeight="1">
      <c r="A24" s="1676" t="s">
        <v>1223</v>
      </c>
      <c r="B24" s="1156">
        <v>46.2641895649015</v>
      </c>
      <c r="C24" s="1157">
        <v>43.6670088904865</v>
      </c>
      <c r="D24" s="1158">
        <v>45.3865561620471</v>
      </c>
      <c r="E24" s="1158">
        <v>56.014617939035098</v>
      </c>
      <c r="F24" s="1158">
        <v>46.730325350443799</v>
      </c>
      <c r="G24" s="1158">
        <v>47.988293844049899</v>
      </c>
      <c r="H24" s="1158">
        <v>48.339559761563201</v>
      </c>
      <c r="I24" s="1158">
        <v>47.902186174294989</v>
      </c>
      <c r="J24" s="1158">
        <v>46.395129825407636</v>
      </c>
    </row>
    <row r="25" spans="1:15" s="1677" customFormat="1" ht="12" customHeight="1">
      <c r="A25" s="1676" t="s">
        <v>1224</v>
      </c>
      <c r="B25" s="1156">
        <v>55.613824581885694</v>
      </c>
      <c r="C25" s="1157">
        <v>57.705765887523796</v>
      </c>
      <c r="D25" s="1158">
        <v>57.438311788961201</v>
      </c>
      <c r="E25" s="1158">
        <v>57.571279998408798</v>
      </c>
      <c r="F25" s="1158">
        <v>56.2165533514682</v>
      </c>
      <c r="G25" s="1158">
        <v>55.988737365133701</v>
      </c>
      <c r="H25" s="1158">
        <v>54.559394644529007</v>
      </c>
      <c r="I25" s="1158">
        <v>54.232661196078162</v>
      </c>
      <c r="J25" s="1158">
        <v>53.914839096299204</v>
      </c>
    </row>
    <row r="26" spans="1:15" s="1677" customFormat="1" ht="12" customHeight="1">
      <c r="A26" s="1678" t="s">
        <v>1225</v>
      </c>
      <c r="B26" s="1679">
        <v>18.403461466922202</v>
      </c>
      <c r="C26" s="1680">
        <v>18.8254373756963</v>
      </c>
      <c r="D26" s="1680">
        <v>18.247916014367199</v>
      </c>
      <c r="E26" s="1680">
        <v>18.170415405735</v>
      </c>
      <c r="F26" s="1680">
        <v>21.1863169051604</v>
      </c>
      <c r="G26" s="1680">
        <v>29.974772737160201</v>
      </c>
      <c r="H26" s="1680">
        <v>20.5844102157325</v>
      </c>
      <c r="I26" s="1680">
        <v>20.385615324754205</v>
      </c>
      <c r="J26" s="1680">
        <v>24.470788040160159</v>
      </c>
    </row>
    <row r="27" spans="1:15" ht="12" customHeight="1"/>
    <row r="28" spans="1:15" ht="12" customHeight="1">
      <c r="A28" s="1681" t="s">
        <v>1226</v>
      </c>
      <c r="B28" s="1682"/>
      <c r="C28" s="1682"/>
      <c r="D28" s="1682"/>
      <c r="E28" s="1682"/>
      <c r="F28" s="1682"/>
      <c r="G28" s="1682"/>
      <c r="H28" s="1682"/>
      <c r="I28" s="1682"/>
      <c r="J28" s="1682"/>
    </row>
    <row r="29" spans="1:15" ht="51" customHeight="1">
      <c r="A29" s="2609" t="s">
        <v>1227</v>
      </c>
      <c r="B29" s="2609"/>
      <c r="C29" s="2609"/>
      <c r="D29" s="2609"/>
      <c r="E29" s="2609"/>
      <c r="F29" s="2609"/>
      <c r="G29" s="2609"/>
      <c r="H29" s="2609"/>
      <c r="I29" s="2609"/>
      <c r="J29" s="2609"/>
      <c r="L29" s="1097"/>
      <c r="M29" s="1097"/>
      <c r="N29" s="1097"/>
      <c r="O29" s="1097"/>
    </row>
    <row r="30" spans="1:15" ht="4.5" customHeight="1"/>
    <row r="31" spans="1:15" s="1017" customFormat="1" ht="13.5" customHeight="1">
      <c r="A31" s="1629" t="s">
        <v>666</v>
      </c>
      <c r="B31" s="102" t="s">
        <v>282</v>
      </c>
      <c r="C31" s="103" t="s">
        <v>283</v>
      </c>
      <c r="D31" s="1607" t="s">
        <v>284</v>
      </c>
      <c r="E31" s="1607" t="s">
        <v>285</v>
      </c>
      <c r="F31" s="1607" t="s">
        <v>286</v>
      </c>
      <c r="G31" s="1607" t="s">
        <v>287</v>
      </c>
      <c r="H31" s="1607" t="s">
        <v>288</v>
      </c>
      <c r="I31" s="1607" t="s">
        <v>289</v>
      </c>
      <c r="J31" s="1607" t="s">
        <v>290</v>
      </c>
      <c r="L31" s="1683"/>
    </row>
    <row r="32" spans="1:15" s="1017" customFormat="1" ht="12" customHeight="1">
      <c r="A32" s="1684" t="s">
        <v>1228</v>
      </c>
      <c r="B32" s="1667">
        <v>718.18049195329797</v>
      </c>
      <c r="C32" s="1668">
        <v>706.91207274959004</v>
      </c>
      <c r="D32" s="1669">
        <v>694.33960845379806</v>
      </c>
      <c r="E32" s="1669">
        <v>687.11659718941996</v>
      </c>
      <c r="F32" s="1669">
        <v>695.73992890930549</v>
      </c>
      <c r="G32" s="1669">
        <v>697.21635917867195</v>
      </c>
      <c r="H32" s="1669">
        <v>688.95341853881303</v>
      </c>
      <c r="I32" s="1669">
        <v>679.90437334331796</v>
      </c>
      <c r="J32" s="1669">
        <v>674.77817341625473</v>
      </c>
    </row>
    <row r="33" spans="1:20" s="1017" customFormat="1" ht="21" customHeight="1">
      <c r="A33" s="1685" t="s">
        <v>1229</v>
      </c>
      <c r="B33" s="1686">
        <v>19.584465207650002</v>
      </c>
      <c r="C33" s="1687">
        <v>18.011953505909997</v>
      </c>
      <c r="D33" s="1688">
        <v>18.541255112029997</v>
      </c>
      <c r="E33" s="1688">
        <v>19.059346853919997</v>
      </c>
      <c r="F33" s="1688">
        <v>7.9865628402600004</v>
      </c>
      <c r="G33" s="1688"/>
      <c r="H33" s="1688"/>
      <c r="I33" s="1688"/>
      <c r="J33" s="1688"/>
    </row>
    <row r="34" spans="1:20" s="1017" customFormat="1" ht="12" customHeight="1">
      <c r="A34" s="1689" t="s">
        <v>1230</v>
      </c>
      <c r="B34" s="1164">
        <v>737.76495716094803</v>
      </c>
      <c r="C34" s="1165">
        <v>724.92402625550005</v>
      </c>
      <c r="D34" s="1166">
        <v>712.88086356582801</v>
      </c>
      <c r="E34" s="1166">
        <v>706.17594404334</v>
      </c>
      <c r="F34" s="1166">
        <v>703.72649174956553</v>
      </c>
      <c r="G34" s="1166">
        <v>697.21635917867195</v>
      </c>
      <c r="H34" s="1166">
        <v>688.95341853881303</v>
      </c>
      <c r="I34" s="1166">
        <v>679.90437334331796</v>
      </c>
      <c r="J34" s="1166">
        <v>674.77817341625473</v>
      </c>
    </row>
    <row r="35" spans="1:20" s="1692" customFormat="1" ht="5.25" customHeight="1">
      <c r="A35" s="1690"/>
      <c r="B35" s="1691"/>
      <c r="C35" s="1691"/>
      <c r="D35" s="1691"/>
      <c r="E35" s="1691"/>
      <c r="F35" s="1691"/>
      <c r="G35" s="1691"/>
      <c r="H35" s="1691"/>
      <c r="I35" s="1691"/>
      <c r="J35" s="1691"/>
    </row>
    <row r="36" spans="1:20" s="1017" customFormat="1" ht="12" customHeight="1">
      <c r="A36" s="1690" t="s">
        <v>1231</v>
      </c>
      <c r="B36" s="1693">
        <v>31.54012539</v>
      </c>
      <c r="C36" s="1694">
        <v>30.476501529999993</v>
      </c>
      <c r="D36" s="1694">
        <v>31.049221639999999</v>
      </c>
      <c r="E36" s="1694">
        <v>33.4315718</v>
      </c>
      <c r="F36" s="1694">
        <v>9.53077821000001</v>
      </c>
      <c r="G36" s="1694"/>
      <c r="H36" s="1694"/>
      <c r="I36" s="1694"/>
      <c r="J36" s="1694"/>
    </row>
    <row r="37" spans="1:20" ht="12" customHeight="1"/>
    <row r="38" spans="1:20" s="1697" customFormat="1" ht="10.5" customHeight="1">
      <c r="A38" s="2610" t="s">
        <v>1232</v>
      </c>
      <c r="B38" s="2610"/>
      <c r="C38" s="2610"/>
      <c r="D38" s="2610"/>
      <c r="E38" s="2610"/>
      <c r="F38" s="2610"/>
      <c r="G38" s="2610"/>
      <c r="H38" s="2610"/>
      <c r="I38" s="2610"/>
      <c r="J38" s="2610"/>
      <c r="K38" s="1695"/>
      <c r="L38" s="1695"/>
      <c r="M38" s="1695"/>
      <c r="N38" s="1695"/>
      <c r="O38" s="1695"/>
      <c r="P38" s="1696"/>
      <c r="Q38" s="1696"/>
      <c r="R38" s="1696"/>
      <c r="S38" s="1696"/>
      <c r="T38" s="1009"/>
    </row>
    <row r="39" spans="1:20" s="1697" customFormat="1" ht="10.5" customHeight="1">
      <c r="A39" s="2610" t="s">
        <v>1233</v>
      </c>
      <c r="B39" s="2610"/>
      <c r="C39" s="2610"/>
      <c r="D39" s="2610"/>
      <c r="E39" s="2610"/>
      <c r="F39" s="2610"/>
      <c r="G39" s="2610"/>
      <c r="H39" s="2610"/>
      <c r="I39" s="2610"/>
      <c r="J39" s="2610"/>
      <c r="K39" s="1695"/>
      <c r="L39" s="1695"/>
      <c r="M39" s="1695"/>
      <c r="N39" s="1695"/>
      <c r="O39" s="1695"/>
      <c r="P39" s="1696"/>
      <c r="Q39" s="1696"/>
      <c r="R39" s="1696"/>
      <c r="S39" s="1696"/>
      <c r="T39" s="1009"/>
    </row>
    <row r="40" spans="1:20" s="542" customFormat="1" ht="10.5" customHeight="1">
      <c r="A40" s="2446" t="s">
        <v>1234</v>
      </c>
      <c r="B40" s="2446"/>
      <c r="C40" s="2446"/>
      <c r="D40" s="2446"/>
      <c r="E40" s="2446"/>
      <c r="F40" s="2446"/>
      <c r="G40" s="2446"/>
      <c r="H40" s="2446"/>
      <c r="I40" s="2446"/>
      <c r="J40" s="2446"/>
      <c r="K40" s="746"/>
      <c r="L40" s="746"/>
      <c r="M40" s="1698"/>
      <c r="N40" s="746"/>
      <c r="O40" s="746"/>
      <c r="P40" s="1602"/>
      <c r="Q40" s="1602"/>
      <c r="R40" s="1602"/>
      <c r="S40" s="1602"/>
      <c r="T40" s="290"/>
    </row>
    <row r="41" spans="1:20" s="1049" customFormat="1" ht="22.5" customHeight="1">
      <c r="A41" s="498"/>
      <c r="B41" s="1520"/>
      <c r="C41" s="1520"/>
      <c r="D41" s="1520"/>
      <c r="E41" s="1520"/>
      <c r="F41" s="1520"/>
      <c r="G41" s="1635"/>
      <c r="H41" s="1520"/>
      <c r="I41" s="1520"/>
      <c r="J41" s="1520"/>
    </row>
    <row r="42" spans="1:20" s="8" customFormat="1" ht="18.75" customHeight="1">
      <c r="A42" s="1521" t="s">
        <v>1235</v>
      </c>
    </row>
    <row r="43" spans="1:20" s="1097" customFormat="1" ht="21.75" customHeight="1">
      <c r="A43" s="1123"/>
      <c r="B43" s="1123"/>
      <c r="C43" s="1123"/>
      <c r="D43" s="1123"/>
      <c r="E43" s="1123"/>
      <c r="F43" s="1123"/>
      <c r="G43" s="1123"/>
      <c r="H43" s="1123"/>
      <c r="I43" s="1123"/>
      <c r="J43" s="1123"/>
      <c r="K43" s="1699"/>
      <c r="L43" s="1700"/>
    </row>
    <row r="44" spans="1:20" s="1097" customFormat="1" ht="21.75" customHeight="1">
      <c r="A44" s="1123"/>
      <c r="B44" s="1123"/>
      <c r="C44" s="1123"/>
      <c r="D44" s="1123"/>
      <c r="E44" s="1123"/>
      <c r="F44" s="1123"/>
      <c r="G44" s="1123"/>
      <c r="H44" s="1123"/>
      <c r="I44" s="1123"/>
      <c r="J44" s="1123"/>
      <c r="L44" s="1700"/>
    </row>
    <row r="45" spans="1:20" s="1097" customFormat="1" ht="21.75" customHeight="1">
      <c r="A45" s="1123"/>
      <c r="B45" s="1123"/>
      <c r="C45" s="1123"/>
      <c r="D45" s="1123"/>
      <c r="E45" s="1123"/>
      <c r="F45" s="1123"/>
      <c r="G45" s="1123"/>
      <c r="H45" s="1123"/>
      <c r="I45" s="1123"/>
      <c r="J45" s="1123"/>
      <c r="L45" s="1700"/>
    </row>
    <row r="46" spans="1:20" s="1097" customFormat="1" ht="21.75" customHeight="1">
      <c r="A46" s="1123"/>
      <c r="B46" s="1123"/>
      <c r="C46" s="1123"/>
      <c r="D46" s="1123"/>
      <c r="E46" s="1123"/>
      <c r="F46" s="1123"/>
      <c r="G46" s="1123"/>
      <c r="H46" s="1123"/>
      <c r="I46" s="1123"/>
      <c r="J46" s="1123"/>
      <c r="L46" s="1700"/>
    </row>
    <row r="47" spans="1:20" s="1097" customFormat="1" ht="21.75" customHeight="1">
      <c r="A47" s="1123"/>
      <c r="B47" s="1123"/>
      <c r="C47" s="1123"/>
      <c r="D47" s="1123"/>
      <c r="E47" s="1123"/>
      <c r="F47" s="1123"/>
      <c r="G47" s="1123"/>
      <c r="H47" s="1123"/>
      <c r="I47" s="1123"/>
      <c r="J47" s="1123"/>
      <c r="L47" s="1700"/>
    </row>
    <row r="48" spans="1:20" s="1097" customFormat="1" ht="21.75" customHeight="1">
      <c r="A48" s="1123"/>
      <c r="B48" s="1123"/>
      <c r="C48" s="1123"/>
      <c r="D48" s="1123"/>
      <c r="E48" s="1123"/>
      <c r="F48" s="1123"/>
      <c r="G48" s="1123"/>
      <c r="H48" s="1123"/>
      <c r="I48" s="1123"/>
      <c r="J48" s="1123"/>
      <c r="L48" s="1700"/>
    </row>
    <row r="49" spans="1:15" s="1097" customFormat="1" ht="21.75" customHeight="1">
      <c r="A49" s="1123"/>
      <c r="B49" s="1123"/>
      <c r="C49" s="1123"/>
      <c r="D49" s="1123"/>
      <c r="E49" s="1123"/>
      <c r="F49" s="1123"/>
      <c r="G49" s="1123"/>
      <c r="H49" s="1123"/>
      <c r="I49" s="1123"/>
      <c r="J49" s="1123"/>
      <c r="L49" s="1700"/>
    </row>
    <row r="50" spans="1:15" s="1097" customFormat="1" ht="21.75" customHeight="1">
      <c r="A50" s="1123"/>
      <c r="B50" s="1123"/>
      <c r="C50" s="1123"/>
      <c r="D50" s="1123"/>
      <c r="E50" s="1123"/>
      <c r="F50" s="1123"/>
      <c r="G50" s="1123"/>
      <c r="H50" s="1123"/>
      <c r="I50" s="1123"/>
      <c r="J50" s="1123"/>
      <c r="L50" s="1700"/>
    </row>
    <row r="51" spans="1:15" s="1097" customFormat="1" ht="21.75" customHeight="1">
      <c r="A51" s="1123"/>
      <c r="B51" s="1123"/>
      <c r="C51" s="1123"/>
      <c r="D51" s="1123"/>
      <c r="E51" s="1123"/>
      <c r="F51" s="1123"/>
      <c r="G51" s="1123"/>
      <c r="H51" s="1123"/>
      <c r="I51" s="1123"/>
      <c r="J51" s="1123"/>
      <c r="L51" s="1700"/>
    </row>
    <row r="52" spans="1:15" s="1097" customFormat="1" ht="21.75" customHeight="1">
      <c r="A52" s="1123"/>
      <c r="B52" s="1123"/>
      <c r="C52" s="1123"/>
      <c r="D52" s="1123"/>
      <c r="E52" s="1123"/>
      <c r="F52" s="1123"/>
      <c r="G52" s="1123"/>
      <c r="H52" s="1123"/>
      <c r="I52" s="1123"/>
      <c r="J52" s="1123"/>
      <c r="L52" s="1700"/>
    </row>
    <row r="53" spans="1:15" s="1097" customFormat="1" ht="21.75" customHeight="1">
      <c r="A53" s="1123"/>
      <c r="B53" s="1123"/>
      <c r="C53" s="1123"/>
      <c r="D53" s="1123"/>
      <c r="E53" s="1123"/>
      <c r="F53" s="1123"/>
      <c r="G53" s="1123"/>
      <c r="H53" s="1123"/>
      <c r="I53" s="1123"/>
      <c r="J53" s="1123"/>
      <c r="L53" s="1700"/>
    </row>
    <row r="54" spans="1:15" s="1097" customFormat="1" ht="21.75" customHeight="1">
      <c r="A54" s="1123"/>
      <c r="B54" s="1123"/>
      <c r="C54" s="1123"/>
      <c r="D54" s="1123"/>
      <c r="E54" s="1123"/>
      <c r="F54" s="1123"/>
      <c r="G54" s="1123"/>
      <c r="H54" s="1123"/>
      <c r="I54" s="1123"/>
      <c r="J54" s="1123"/>
      <c r="L54" s="1700"/>
    </row>
    <row r="55" spans="1:15" s="1097" customFormat="1" ht="18" customHeight="1">
      <c r="A55" s="1123"/>
      <c r="B55" s="1123"/>
      <c r="C55" s="1123"/>
      <c r="D55" s="1123"/>
      <c r="E55" s="1123"/>
      <c r="F55" s="1123"/>
      <c r="G55" s="1123"/>
      <c r="H55" s="1123"/>
      <c r="I55" s="1123"/>
      <c r="J55" s="1123"/>
      <c r="L55" s="1700"/>
    </row>
    <row r="56" spans="1:15" s="806" customFormat="1" ht="22.7" customHeight="1">
      <c r="A56" s="2506" t="s">
        <v>1236</v>
      </c>
      <c r="B56" s="2506"/>
      <c r="C56" s="2506"/>
      <c r="D56" s="2506"/>
      <c r="E56" s="2506"/>
      <c r="F56" s="2506"/>
      <c r="G56" s="2506"/>
      <c r="H56" s="2506"/>
      <c r="I56" s="2506"/>
      <c r="J56" s="2506"/>
      <c r="K56" s="1124"/>
      <c r="L56" s="1124"/>
      <c r="M56" s="1124"/>
      <c r="N56" s="1124"/>
      <c r="O56" s="1124"/>
    </row>
    <row r="57" spans="1:15" s="806" customFormat="1" ht="12.75" customHeight="1">
      <c r="A57" s="1634"/>
      <c r="B57" s="1634"/>
      <c r="C57" s="1634"/>
      <c r="D57" s="1634"/>
      <c r="E57" s="1634"/>
      <c r="F57" s="1634"/>
      <c r="G57" s="1634"/>
      <c r="H57" s="1634"/>
      <c r="I57" s="1634"/>
      <c r="J57" s="1634"/>
      <c r="K57" s="1124"/>
      <c r="L57" s="1124"/>
      <c r="M57" s="1124"/>
      <c r="N57" s="1124"/>
      <c r="O57" s="1124"/>
    </row>
    <row r="58" spans="1:15" s="8" customFormat="1" ht="18.75" customHeight="1">
      <c r="A58" s="1521" t="s">
        <v>1237</v>
      </c>
      <c r="L58" s="1521"/>
    </row>
    <row r="59" spans="1:15" s="806" customFormat="1" ht="12.75" customHeight="1">
      <c r="A59" s="1634"/>
      <c r="B59" s="1634"/>
      <c r="C59" s="1634"/>
      <c r="D59" s="1634"/>
      <c r="E59" s="1634"/>
      <c r="F59" s="1634"/>
      <c r="G59" s="1634"/>
      <c r="H59" s="1634"/>
      <c r="I59" s="1634"/>
      <c r="J59" s="1634"/>
      <c r="K59" s="1124"/>
      <c r="L59" s="1124"/>
      <c r="M59" s="1124"/>
      <c r="N59" s="1124"/>
      <c r="O59" s="1124"/>
    </row>
    <row r="60" spans="1:15" s="806" customFormat="1" ht="12.75" customHeight="1">
      <c r="A60" s="1634"/>
      <c r="B60" s="1634"/>
      <c r="C60" s="1634"/>
      <c r="D60" s="1634"/>
      <c r="E60" s="1634"/>
      <c r="F60" s="1634"/>
      <c r="G60" s="1634"/>
      <c r="H60" s="1634"/>
      <c r="I60" s="1634"/>
      <c r="J60" s="1634"/>
      <c r="K60" s="1124"/>
      <c r="L60" s="1124"/>
      <c r="M60" s="1124"/>
      <c r="N60" s="1124"/>
      <c r="O60" s="1124"/>
    </row>
    <row r="61" spans="1:15" s="806" customFormat="1" ht="12.75" customHeight="1">
      <c r="A61" s="1634"/>
      <c r="B61" s="1634"/>
      <c r="C61" s="1634"/>
      <c r="D61" s="1634"/>
      <c r="E61" s="1634"/>
      <c r="F61" s="1634"/>
      <c r="G61" s="1634"/>
      <c r="H61" s="1634"/>
      <c r="I61" s="1634"/>
      <c r="J61" s="1634"/>
      <c r="K61" s="1124"/>
      <c r="L61" s="1124"/>
      <c r="M61" s="1124"/>
      <c r="N61" s="1124"/>
      <c r="O61" s="1124"/>
    </row>
    <row r="62" spans="1:15" s="806" customFormat="1" ht="12.75" customHeight="1">
      <c r="A62" s="1634"/>
      <c r="B62" s="1634"/>
      <c r="C62" s="1634"/>
      <c r="D62" s="1634"/>
      <c r="E62" s="1634"/>
      <c r="F62" s="1634"/>
      <c r="G62" s="1634"/>
      <c r="H62" s="1634"/>
      <c r="I62" s="1634"/>
      <c r="J62" s="1634"/>
      <c r="K62" s="1124"/>
      <c r="L62" s="1124"/>
      <c r="M62" s="1124"/>
      <c r="N62" s="1124"/>
      <c r="O62" s="1124"/>
    </row>
    <row r="63" spans="1:15" s="806" customFormat="1" ht="12.75" customHeight="1">
      <c r="A63" s="1634"/>
      <c r="B63" s="1634"/>
      <c r="C63" s="1634"/>
      <c r="D63" s="1634"/>
      <c r="E63" s="1634"/>
      <c r="F63" s="1634"/>
      <c r="G63" s="1634"/>
      <c r="H63" s="1634"/>
      <c r="I63" s="1634"/>
      <c r="J63" s="1634"/>
      <c r="K63" s="1124"/>
      <c r="L63" s="1124"/>
      <c r="M63" s="1124"/>
      <c r="N63" s="1124"/>
      <c r="O63" s="1124"/>
    </row>
    <row r="64" spans="1:15" s="806" customFormat="1" ht="12.75" customHeight="1">
      <c r="A64" s="1634"/>
      <c r="B64" s="1634"/>
      <c r="C64" s="1634"/>
      <c r="D64" s="1634"/>
      <c r="E64" s="1634"/>
      <c r="F64" s="1634"/>
      <c r="G64" s="1634"/>
      <c r="H64" s="1634"/>
      <c r="I64" s="1634"/>
      <c r="J64" s="1634"/>
      <c r="K64" s="1124"/>
      <c r="L64" s="1124"/>
      <c r="M64" s="1124"/>
      <c r="N64" s="1124"/>
      <c r="O64" s="1124"/>
    </row>
    <row r="65" spans="1:15" s="806" customFormat="1" ht="12.75" customHeight="1">
      <c r="A65" s="1634"/>
      <c r="B65" s="1634"/>
      <c r="C65" s="1634"/>
      <c r="D65" s="1634"/>
      <c r="E65" s="1634"/>
      <c r="F65" s="1634"/>
      <c r="G65" s="1634"/>
      <c r="H65" s="1634"/>
      <c r="I65" s="1634"/>
      <c r="J65" s="1634"/>
      <c r="K65" s="1124"/>
      <c r="L65" s="1124"/>
      <c r="M65" s="1124"/>
      <c r="N65" s="1124"/>
      <c r="O65" s="1124"/>
    </row>
    <row r="66" spans="1:15" s="806" customFormat="1" ht="12.75" customHeight="1">
      <c r="A66" s="1634"/>
      <c r="B66" s="1634"/>
      <c r="C66" s="1634"/>
      <c r="D66" s="1634"/>
      <c r="E66" s="1634"/>
      <c r="F66" s="1634"/>
      <c r="G66" s="1634"/>
      <c r="H66" s="1634"/>
      <c r="I66" s="1634"/>
      <c r="J66" s="1634"/>
      <c r="K66" s="1124"/>
      <c r="L66" s="1124"/>
      <c r="M66" s="1124"/>
      <c r="N66" s="1124"/>
      <c r="O66" s="1124"/>
    </row>
    <row r="67" spans="1:15" s="806" customFormat="1" ht="12.75" customHeight="1">
      <c r="A67" s="1634"/>
      <c r="B67" s="1634"/>
      <c r="C67" s="1634"/>
      <c r="D67" s="1634"/>
      <c r="E67" s="1634"/>
      <c r="F67" s="1634"/>
      <c r="G67" s="1634"/>
      <c r="H67" s="1634"/>
      <c r="I67" s="1634"/>
      <c r="J67" s="1634"/>
      <c r="K67" s="1124"/>
      <c r="L67" s="1124"/>
      <c r="M67" s="1124"/>
      <c r="N67" s="1124"/>
      <c r="O67" s="1124"/>
    </row>
    <row r="68" spans="1:15" s="806" customFormat="1" ht="12.75" customHeight="1">
      <c r="A68" s="1634"/>
      <c r="B68" s="1634"/>
      <c r="C68" s="1634"/>
      <c r="D68" s="1634"/>
      <c r="E68" s="1634"/>
      <c r="F68" s="1634"/>
      <c r="G68" s="1634"/>
      <c r="H68" s="1634"/>
      <c r="I68" s="1634"/>
      <c r="J68" s="1634"/>
      <c r="K68" s="1124"/>
      <c r="L68" s="1124"/>
      <c r="M68" s="1124"/>
      <c r="N68" s="1124"/>
      <c r="O68" s="1124"/>
    </row>
    <row r="69" spans="1:15" s="806" customFormat="1" ht="12.75" customHeight="1">
      <c r="A69" s="1634"/>
      <c r="B69" s="1634"/>
      <c r="C69" s="1634"/>
      <c r="D69" s="1634"/>
      <c r="E69" s="1634"/>
      <c r="F69" s="1634"/>
      <c r="G69" s="1634"/>
      <c r="H69" s="1634"/>
      <c r="I69" s="1634"/>
      <c r="J69" s="1634"/>
      <c r="K69" s="1124"/>
      <c r="L69" s="1124"/>
      <c r="M69" s="1124"/>
      <c r="N69" s="1124"/>
      <c r="O69" s="1124"/>
    </row>
    <row r="70" spans="1:15" s="806" customFormat="1" ht="12.75" customHeight="1">
      <c r="A70" s="1634"/>
      <c r="B70" s="1634"/>
      <c r="C70" s="1634"/>
      <c r="D70" s="1634"/>
      <c r="E70" s="1634"/>
      <c r="F70" s="1634"/>
      <c r="G70" s="1634"/>
      <c r="H70" s="1634"/>
      <c r="I70" s="1634"/>
      <c r="J70" s="1634"/>
      <c r="K70" s="1124"/>
      <c r="L70" s="1124"/>
      <c r="M70" s="1124"/>
      <c r="N70" s="1124"/>
      <c r="O70" s="1124"/>
    </row>
    <row r="71" spans="1:15" s="806" customFormat="1" ht="12.75" customHeight="1">
      <c r="A71" s="1634"/>
      <c r="B71" s="1634"/>
      <c r="C71" s="1634"/>
      <c r="D71" s="1634"/>
      <c r="E71" s="1634"/>
      <c r="F71" s="1634"/>
      <c r="G71" s="1634"/>
      <c r="H71" s="1634"/>
      <c r="I71" s="1634"/>
      <c r="J71" s="1634"/>
      <c r="K71" s="1124"/>
      <c r="L71" s="1124"/>
      <c r="M71" s="1124"/>
      <c r="N71" s="1124"/>
      <c r="O71" s="1124"/>
    </row>
    <row r="72" spans="1:15" s="806" customFormat="1" ht="12.75" customHeight="1">
      <c r="A72" s="1634"/>
      <c r="B72" s="1634"/>
      <c r="C72" s="1634"/>
      <c r="D72" s="1634"/>
      <c r="E72" s="1634"/>
      <c r="F72" s="1634"/>
      <c r="G72" s="1634"/>
      <c r="H72" s="1634"/>
      <c r="I72" s="1634"/>
      <c r="J72" s="1634"/>
      <c r="K72" s="1124"/>
      <c r="L72" s="1124"/>
      <c r="M72" s="1124"/>
      <c r="N72" s="1124"/>
      <c r="O72" s="1124"/>
    </row>
    <row r="73" spans="1:15" s="806" customFormat="1" ht="12.75" customHeight="1">
      <c r="A73" s="1634"/>
      <c r="B73" s="1634"/>
      <c r="C73" s="1634"/>
      <c r="D73" s="1634"/>
      <c r="E73" s="1634"/>
      <c r="F73" s="1634"/>
      <c r="G73" s="1634"/>
      <c r="H73" s="1634"/>
      <c r="I73" s="1634"/>
      <c r="J73" s="1634"/>
      <c r="K73" s="1124"/>
      <c r="L73" s="1124"/>
      <c r="M73" s="1124"/>
      <c r="N73" s="1124"/>
      <c r="O73" s="1124"/>
    </row>
    <row r="74" spans="1:15" s="806" customFormat="1" ht="12.75" customHeight="1">
      <c r="A74" s="1634"/>
      <c r="B74" s="1634"/>
      <c r="C74" s="1634"/>
      <c r="D74" s="1634"/>
      <c r="E74" s="1634"/>
      <c r="F74" s="1634"/>
      <c r="G74" s="1634"/>
      <c r="H74" s="1634"/>
      <c r="I74" s="1634"/>
      <c r="J74" s="1634"/>
      <c r="K74" s="1124"/>
      <c r="L74" s="1124"/>
      <c r="M74" s="1124"/>
      <c r="N74" s="1124"/>
      <c r="O74" s="1124"/>
    </row>
    <row r="75" spans="1:15" s="806" customFormat="1" ht="12.75" customHeight="1">
      <c r="A75" s="1634"/>
      <c r="B75" s="1634"/>
      <c r="C75" s="1634"/>
      <c r="D75" s="1634"/>
      <c r="E75" s="1634"/>
      <c r="F75" s="1634"/>
      <c r="G75" s="1634"/>
      <c r="H75" s="1634"/>
      <c r="I75" s="1634"/>
      <c r="J75" s="1634"/>
      <c r="K75" s="1124"/>
      <c r="L75" s="1124"/>
      <c r="M75" s="1124"/>
      <c r="N75" s="1124"/>
      <c r="O75" s="1124"/>
    </row>
    <row r="76" spans="1:15" s="806" customFormat="1" ht="12.75" customHeight="1">
      <c r="A76" s="1634"/>
      <c r="B76" s="1634"/>
      <c r="C76" s="1634"/>
      <c r="D76" s="1634"/>
      <c r="E76" s="1634"/>
      <c r="F76" s="1634"/>
      <c r="G76" s="1634"/>
      <c r="H76" s="1634"/>
      <c r="I76" s="1634"/>
      <c r="J76" s="1634"/>
      <c r="K76" s="1124"/>
      <c r="L76" s="1124"/>
      <c r="M76" s="1124"/>
      <c r="N76" s="1124"/>
      <c r="O76" s="1124"/>
    </row>
    <row r="77" spans="1:15" s="806" customFormat="1" ht="12.75" customHeight="1">
      <c r="A77" s="1634"/>
      <c r="B77" s="1634"/>
      <c r="C77" s="1634"/>
      <c r="D77" s="1634"/>
      <c r="E77" s="1634"/>
      <c r="F77" s="1634"/>
      <c r="G77" s="1634"/>
      <c r="H77" s="1634"/>
      <c r="I77" s="1634"/>
      <c r="J77" s="1634"/>
      <c r="K77" s="1124"/>
      <c r="L77" s="1124"/>
      <c r="M77" s="1124"/>
      <c r="N77" s="1124"/>
      <c r="O77" s="1124"/>
    </row>
    <row r="78" spans="1:15" s="1049" customFormat="1" ht="22.5" customHeight="1">
      <c r="A78" s="498"/>
      <c r="B78" s="1520"/>
      <c r="C78" s="1520"/>
      <c r="D78" s="1520"/>
      <c r="E78" s="1520"/>
      <c r="F78" s="1520"/>
      <c r="G78" s="1635"/>
      <c r="H78" s="1520"/>
      <c r="I78" s="1520"/>
      <c r="J78" s="1520"/>
    </row>
    <row r="79" spans="1:15" s="8" customFormat="1" ht="18.75" customHeight="1">
      <c r="A79" s="1521" t="s">
        <v>1238</v>
      </c>
    </row>
    <row r="80" spans="1:15" s="8" customFormat="1" ht="12" customHeight="1"/>
    <row r="81" spans="1:12" s="1020" customFormat="1" ht="13.5" customHeight="1">
      <c r="A81" s="1636"/>
      <c r="B81" s="102" t="s">
        <v>282</v>
      </c>
      <c r="C81" s="103" t="s">
        <v>283</v>
      </c>
      <c r="D81" s="1701" t="s">
        <v>284</v>
      </c>
      <c r="E81" s="1701" t="s">
        <v>285</v>
      </c>
      <c r="F81" s="1701" t="s">
        <v>286</v>
      </c>
      <c r="G81" s="1701" t="s">
        <v>287</v>
      </c>
      <c r="H81" s="1701" t="s">
        <v>288</v>
      </c>
      <c r="I81" s="1701" t="s">
        <v>289</v>
      </c>
      <c r="J81" s="1701" t="s">
        <v>290</v>
      </c>
      <c r="L81" s="1637"/>
    </row>
    <row r="82" spans="1:12" s="1020" customFormat="1" ht="13.5" customHeight="1">
      <c r="A82" s="1702" t="s">
        <v>1239</v>
      </c>
      <c r="B82" s="1703"/>
      <c r="C82" s="1701"/>
      <c r="D82" s="1701"/>
      <c r="E82" s="1701"/>
      <c r="F82" s="1701"/>
      <c r="G82" s="1701"/>
      <c r="H82" s="1701"/>
      <c r="I82" s="1701"/>
      <c r="J82" s="1701"/>
      <c r="L82" s="1637"/>
    </row>
    <row r="83" spans="1:12" s="1154" customFormat="1" ht="12" customHeight="1">
      <c r="A83" s="1704" t="s">
        <v>1240</v>
      </c>
      <c r="B83" s="1652">
        <v>715.04429537995009</v>
      </c>
      <c r="C83" s="1653">
        <v>705.917307172032</v>
      </c>
      <c r="D83" s="1654">
        <v>691.67439297022679</v>
      </c>
      <c r="E83" s="1654">
        <v>683.5619329349031</v>
      </c>
      <c r="F83" s="1654">
        <v>689.02592207369389</v>
      </c>
      <c r="G83" s="1654">
        <v>693.17923893112606</v>
      </c>
      <c r="H83" s="1654">
        <v>685.97722430215606</v>
      </c>
      <c r="I83" s="1654">
        <v>676.89780495208197</v>
      </c>
      <c r="J83" s="1654">
        <v>671.89095137944696</v>
      </c>
    </row>
    <row r="84" spans="1:12" s="1154" customFormat="1" ht="12" customHeight="1">
      <c r="A84" s="1704" t="s">
        <v>1241</v>
      </c>
      <c r="B84" s="1652">
        <v>397.29683780254499</v>
      </c>
      <c r="C84" s="1653">
        <v>406.37265188561798</v>
      </c>
      <c r="D84" s="1654">
        <v>397.88086429185205</v>
      </c>
      <c r="E84" s="1654">
        <v>395.22026011744998</v>
      </c>
      <c r="F84" s="1654">
        <v>387.05290043862681</v>
      </c>
      <c r="G84" s="1654">
        <v>387.11673891193533</v>
      </c>
      <c r="H84" s="1654">
        <v>373.80682440476699</v>
      </c>
      <c r="I84" s="1654">
        <v>367.94911680530203</v>
      </c>
      <c r="J84" s="1654">
        <v>357.63184793993298</v>
      </c>
    </row>
    <row r="85" spans="1:12" s="1020" customFormat="1" ht="13.5" customHeight="1">
      <c r="A85" s="1702" t="s">
        <v>1242</v>
      </c>
      <c r="B85" s="1705"/>
      <c r="C85" s="1706"/>
      <c r="D85" s="1706"/>
      <c r="E85" s="1706"/>
      <c r="F85" s="1706"/>
      <c r="G85" s="1706"/>
      <c r="H85" s="1706"/>
      <c r="I85" s="1706"/>
      <c r="J85" s="1706"/>
      <c r="L85" s="1637"/>
    </row>
    <row r="86" spans="1:12" s="1154" customFormat="1" ht="12" customHeight="1">
      <c r="A86" s="1704" t="s">
        <v>1243</v>
      </c>
      <c r="B86" s="1652">
        <v>2894.9060699399997</v>
      </c>
      <c r="C86" s="1653">
        <v>3068.7588969800004</v>
      </c>
      <c r="D86" s="1654">
        <v>3138.4847199000005</v>
      </c>
      <c r="E86" s="1654">
        <v>3074.5141245599998</v>
      </c>
      <c r="F86" s="1654">
        <v>3394.0071011999994</v>
      </c>
      <c r="G86" s="1654">
        <v>3508.3447270950078</v>
      </c>
      <c r="H86" s="1654">
        <v>3572.7277858259176</v>
      </c>
      <c r="I86" s="1654">
        <v>3822.6083121990746</v>
      </c>
      <c r="J86" s="1654">
        <v>3859.7062769687459</v>
      </c>
    </row>
    <row r="87" spans="1:12" s="1154" customFormat="1" ht="12" customHeight="1">
      <c r="A87" s="1707" t="s">
        <v>563</v>
      </c>
      <c r="B87" s="1643">
        <v>430.69436472000001</v>
      </c>
      <c r="C87" s="1644">
        <v>345.48046282000001</v>
      </c>
      <c r="D87" s="1645">
        <v>327.58134666000007</v>
      </c>
      <c r="E87" s="1645">
        <v>411.09051433999997</v>
      </c>
      <c r="F87" s="1645">
        <v>235.76719485999999</v>
      </c>
      <c r="G87" s="1645">
        <v>101.68329966000002</v>
      </c>
      <c r="H87" s="1645">
        <v>-30.322066240000002</v>
      </c>
      <c r="I87" s="1645">
        <v>-268.41660555999999</v>
      </c>
      <c r="J87" s="1645">
        <v>-306.94177360000003</v>
      </c>
    </row>
    <row r="88" spans="1:12" s="1020" customFormat="1" ht="13.5" customHeight="1">
      <c r="A88" s="1702" t="s">
        <v>1244</v>
      </c>
      <c r="B88" s="1703"/>
      <c r="C88" s="1701"/>
      <c r="D88" s="1701"/>
      <c r="E88" s="1701"/>
      <c r="F88" s="1701"/>
      <c r="G88" s="1701"/>
      <c r="H88" s="1701"/>
      <c r="I88" s="1701"/>
      <c r="J88" s="1701"/>
      <c r="L88" s="1637"/>
    </row>
    <row r="89" spans="1:12" s="1154" customFormat="1" ht="12" customHeight="1">
      <c r="A89" s="1704" t="s">
        <v>1245</v>
      </c>
      <c r="B89" s="1708">
        <v>1.6106263085407253</v>
      </c>
      <c r="C89" s="1709">
        <v>1.7294268484354482</v>
      </c>
      <c r="D89" s="1710">
        <v>1.8249795993669244</v>
      </c>
      <c r="E89" s="1710">
        <v>1.8089989569999829</v>
      </c>
      <c r="F89" s="1710">
        <v>1.9542594594511464</v>
      </c>
      <c r="G89" s="1710">
        <v>2.0079909468140116</v>
      </c>
      <c r="H89" s="1710">
        <v>2.089015696225327</v>
      </c>
      <c r="I89" s="1710">
        <v>2.2902719234477731</v>
      </c>
      <c r="J89" s="1710">
        <v>2.2790848855969497</v>
      </c>
    </row>
    <row r="90" spans="1:12" s="1154" customFormat="1" ht="12" customHeight="1">
      <c r="A90" s="1707" t="s">
        <v>563</v>
      </c>
      <c r="B90" s="1711">
        <v>0.43126810356325729</v>
      </c>
      <c r="C90" s="1712">
        <v>0.33821454275002338</v>
      </c>
      <c r="D90" s="1713">
        <v>0.33113554707422616</v>
      </c>
      <c r="E90" s="1713">
        <v>0.41834824288303712</v>
      </c>
      <c r="F90" s="1713">
        <v>0.24166740972048661</v>
      </c>
      <c r="G90" s="1713">
        <v>0.10421079698138584</v>
      </c>
      <c r="H90" s="1713">
        <v>-3.253591602368025E-2</v>
      </c>
      <c r="I90" s="1713">
        <v>-0.29585027009542642</v>
      </c>
      <c r="J90" s="1713">
        <v>-0.34050606245959136</v>
      </c>
    </row>
    <row r="91" spans="1:12" ht="7.5" customHeight="1"/>
    <row r="92" spans="1:12" ht="12.75" customHeight="1">
      <c r="A92" s="2445" t="s">
        <v>1246</v>
      </c>
      <c r="B92" s="2445"/>
      <c r="C92" s="2445"/>
      <c r="D92" s="2445"/>
      <c r="E92" s="2445"/>
      <c r="F92" s="2445"/>
      <c r="G92" s="2445"/>
      <c r="H92" s="2445"/>
      <c r="I92" s="2445"/>
      <c r="J92" s="2445"/>
    </row>
    <row r="93" spans="1:12" ht="32.25" customHeight="1">
      <c r="A93" s="2610" t="s">
        <v>1247</v>
      </c>
      <c r="B93" s="2610"/>
      <c r="C93" s="2610"/>
      <c r="D93" s="2610"/>
      <c r="E93" s="2610"/>
      <c r="F93" s="2610"/>
      <c r="G93" s="2610"/>
      <c r="H93" s="2610"/>
      <c r="I93" s="2610"/>
      <c r="J93" s="2610"/>
    </row>
    <row r="94" spans="1:12" ht="12.75" customHeight="1">
      <c r="A94" s="2445" t="s">
        <v>1248</v>
      </c>
      <c r="B94" s="2445"/>
      <c r="C94" s="2445"/>
      <c r="D94" s="2445"/>
      <c r="E94" s="2445"/>
      <c r="F94" s="2445"/>
      <c r="G94" s="2445"/>
      <c r="H94" s="2445"/>
      <c r="I94" s="2445"/>
      <c r="J94" s="2445"/>
    </row>
    <row r="95" spans="1:12" s="1049" customFormat="1" ht="18" customHeight="1">
      <c r="A95" s="237"/>
      <c r="G95" s="1714"/>
    </row>
    <row r="96" spans="1:12" s="8" customFormat="1" ht="18.75" customHeight="1">
      <c r="A96" s="1521" t="s">
        <v>1249</v>
      </c>
    </row>
    <row r="97" spans="1:11" s="8" customFormat="1" ht="21" customHeight="1">
      <c r="A97" s="1715" t="s">
        <v>1250</v>
      </c>
    </row>
    <row r="98" spans="1:11" s="8" customFormat="1" ht="12.75" customHeight="1">
      <c r="B98" s="2613" t="s">
        <v>1251</v>
      </c>
      <c r="C98" s="2614"/>
      <c r="D98" s="2615"/>
      <c r="E98" s="1716"/>
      <c r="F98" s="1701" t="s">
        <v>1252</v>
      </c>
      <c r="H98" s="1717"/>
    </row>
    <row r="99" spans="1:11" s="8" customFormat="1" ht="12.75" customHeight="1">
      <c r="B99" s="2616"/>
      <c r="C99" s="2617"/>
      <c r="D99" s="2618"/>
      <c r="E99" s="1718"/>
      <c r="F99" s="1719" t="s">
        <v>1253</v>
      </c>
      <c r="H99" s="1717"/>
    </row>
    <row r="100" spans="1:11" s="8" customFormat="1" ht="12.75" customHeight="1">
      <c r="B100" s="2619"/>
      <c r="C100" s="2620"/>
      <c r="D100" s="2621"/>
      <c r="E100" s="1718"/>
      <c r="F100" s="1719" t="s">
        <v>1254</v>
      </c>
      <c r="H100" s="1717"/>
    </row>
    <row r="101" spans="1:11" s="1020" customFormat="1" ht="13.5" customHeight="1">
      <c r="A101" s="1636"/>
      <c r="B101" s="1720" t="s">
        <v>1255</v>
      </c>
      <c r="C101" s="1720" t="s">
        <v>1256</v>
      </c>
      <c r="D101" s="1720" t="s">
        <v>1257</v>
      </c>
      <c r="E101" s="1721" t="s">
        <v>568</v>
      </c>
      <c r="F101" s="1722" t="s">
        <v>1258</v>
      </c>
      <c r="G101" s="1637"/>
      <c r="H101" s="1723"/>
    </row>
    <row r="102" spans="1:11" s="1154" customFormat="1" ht="12" customHeight="1">
      <c r="A102" s="1150" t="s">
        <v>1259</v>
      </c>
      <c r="B102" s="1724"/>
      <c r="C102" s="1724"/>
      <c r="D102" s="1724"/>
      <c r="E102" s="1724"/>
      <c r="F102" s="1724"/>
      <c r="H102" s="1660"/>
    </row>
    <row r="103" spans="1:11" s="1154" customFormat="1" ht="12" customHeight="1">
      <c r="A103" s="1725" t="s">
        <v>1260</v>
      </c>
      <c r="B103" s="1654">
        <v>103.71489215726174</v>
      </c>
      <c r="C103" s="1654">
        <v>17.378460668065518</v>
      </c>
      <c r="D103" s="1654">
        <v>0.72770257624850032</v>
      </c>
      <c r="E103" s="1654">
        <v>121.82105540157578</v>
      </c>
      <c r="F103" s="1726">
        <v>0.16770720247965501</v>
      </c>
      <c r="G103" s="1727"/>
      <c r="H103" s="1660"/>
      <c r="J103" s="1728"/>
    </row>
    <row r="104" spans="1:11" s="1154" customFormat="1" ht="12" customHeight="1">
      <c r="A104" s="1725" t="s">
        <v>1261</v>
      </c>
      <c r="B104" s="1654">
        <v>185.61055651401921</v>
      </c>
      <c r="C104" s="1654">
        <v>40.145373653165784</v>
      </c>
      <c r="D104" s="1654">
        <v>2.0158498222619996</v>
      </c>
      <c r="E104" s="1654">
        <v>227.771779989447</v>
      </c>
      <c r="F104" s="1726">
        <v>0.31356622137216777</v>
      </c>
      <c r="G104" s="1727"/>
      <c r="H104" s="1660"/>
    </row>
    <row r="105" spans="1:11" s="1154" customFormat="1" ht="12" customHeight="1">
      <c r="A105" s="1725" t="s">
        <v>1262</v>
      </c>
      <c r="B105" s="1654">
        <v>195.15069216497608</v>
      </c>
      <c r="C105" s="1654">
        <v>45.914093625793321</v>
      </c>
      <c r="D105" s="1654">
        <v>2.7436161340723992</v>
      </c>
      <c r="E105" s="1654">
        <v>243.8084019248418</v>
      </c>
      <c r="F105" s="1726">
        <v>0.33564333269864</v>
      </c>
      <c r="G105" s="1727"/>
      <c r="H105" s="1660"/>
    </row>
    <row r="106" spans="1:11" s="1154" customFormat="1" ht="12" customHeight="1">
      <c r="A106" s="1725" t="s">
        <v>1263</v>
      </c>
      <c r="B106" s="1654">
        <v>67.70177933919048</v>
      </c>
      <c r="C106" s="1654">
        <v>22.949613905962817</v>
      </c>
      <c r="D106" s="1654">
        <v>2.0921494936701994</v>
      </c>
      <c r="E106" s="1654">
        <v>92.743542738823493</v>
      </c>
      <c r="F106" s="1726">
        <v>0.127677108439985</v>
      </c>
      <c r="G106" s="1727"/>
      <c r="H106" s="1660"/>
    </row>
    <row r="107" spans="1:11" s="1154" customFormat="1" ht="12" customHeight="1">
      <c r="A107" s="1725" t="s">
        <v>1264</v>
      </c>
      <c r="B107" s="1645">
        <v>27.798259738120585</v>
      </c>
      <c r="C107" s="1645">
        <v>11.279863526777698</v>
      </c>
      <c r="D107" s="1645">
        <v>1.1684120227239003</v>
      </c>
      <c r="E107" s="1645">
        <v>40.246535287622187</v>
      </c>
      <c r="F107" s="1726">
        <v>5.5406135009552111E-2</v>
      </c>
      <c r="G107" s="1727"/>
      <c r="H107" s="1660"/>
    </row>
    <row r="108" spans="1:11" s="1154" customFormat="1" ht="12" customHeight="1">
      <c r="A108" s="1729" t="s">
        <v>1265</v>
      </c>
      <c r="B108" s="1730">
        <v>579.9761799135681</v>
      </c>
      <c r="C108" s="1730">
        <v>137.66740537976514</v>
      </c>
      <c r="D108" s="1730">
        <v>8.7477300489769991</v>
      </c>
      <c r="E108" s="1731">
        <v>726.39131534231035</v>
      </c>
      <c r="F108" s="1732">
        <v>1</v>
      </c>
      <c r="H108" s="1660"/>
    </row>
    <row r="109" spans="1:11" s="1733" customFormat="1" ht="12" customHeight="1">
      <c r="B109" s="1734" t="s">
        <v>873</v>
      </c>
      <c r="C109" s="1734" t="s">
        <v>874</v>
      </c>
      <c r="D109" s="1734" t="s">
        <v>875</v>
      </c>
      <c r="E109" s="1734" t="s">
        <v>876</v>
      </c>
      <c r="F109" s="1734" t="s">
        <v>877</v>
      </c>
      <c r="G109" s="1734" t="s">
        <v>878</v>
      </c>
      <c r="H109" s="1734" t="s">
        <v>879</v>
      </c>
      <c r="I109" s="1734" t="s">
        <v>880</v>
      </c>
      <c r="J109" s="1735" t="s">
        <v>881</v>
      </c>
    </row>
    <row r="110" spans="1:11" s="8" customFormat="1" ht="12.75" customHeight="1">
      <c r="A110" s="1715" t="s">
        <v>1266</v>
      </c>
      <c r="B110" s="1736" t="s">
        <v>368</v>
      </c>
      <c r="C110" s="1737" t="s">
        <v>369</v>
      </c>
      <c r="D110" s="1737" t="s">
        <v>370</v>
      </c>
      <c r="E110" s="1737" t="s">
        <v>371</v>
      </c>
      <c r="F110" s="1737" t="s">
        <v>368</v>
      </c>
      <c r="G110" s="1737" t="s">
        <v>369</v>
      </c>
      <c r="H110" s="1737" t="s">
        <v>370</v>
      </c>
      <c r="I110" s="1737" t="s">
        <v>371</v>
      </c>
      <c r="J110" s="1737" t="s">
        <v>368</v>
      </c>
    </row>
    <row r="111" spans="1:11" s="1020" customFormat="1" ht="13.5" customHeight="1">
      <c r="A111" s="1636"/>
      <c r="B111" s="1738" t="s">
        <v>322</v>
      </c>
      <c r="C111" s="1149" t="s">
        <v>322</v>
      </c>
      <c r="D111" s="1149" t="s">
        <v>322</v>
      </c>
      <c r="E111" s="1149" t="s">
        <v>322</v>
      </c>
      <c r="F111" s="1149" t="s">
        <v>323</v>
      </c>
      <c r="G111" s="1149" t="s">
        <v>323</v>
      </c>
      <c r="H111" s="1149" t="s">
        <v>323</v>
      </c>
      <c r="I111" s="1149" t="s">
        <v>323</v>
      </c>
      <c r="J111" s="1149" t="s">
        <v>324</v>
      </c>
      <c r="K111" s="1637"/>
    </row>
    <row r="112" spans="1:11" s="1154" customFormat="1" ht="12" customHeight="1">
      <c r="A112" s="1150" t="s">
        <v>1267</v>
      </c>
      <c r="B112" s="1739"/>
      <c r="C112" s="1740"/>
      <c r="D112" s="1724"/>
      <c r="E112" s="1724"/>
      <c r="F112" s="1724"/>
      <c r="G112" s="1724"/>
      <c r="H112" s="1724"/>
      <c r="I112" s="1724"/>
      <c r="J112" s="1724"/>
    </row>
    <row r="113" spans="1:10" s="1154" customFormat="1" ht="12" customHeight="1">
      <c r="A113" s="1725" t="s">
        <v>1260</v>
      </c>
      <c r="B113" s="1741">
        <v>0.16770720247965501</v>
      </c>
      <c r="C113" s="1742">
        <v>0.16178954661734141</v>
      </c>
      <c r="D113" s="1742">
        <v>0.16345696133253571</v>
      </c>
      <c r="E113" s="1742">
        <v>0.1487663682922489</v>
      </c>
      <c r="F113" s="1742">
        <v>0.15054944258231928</v>
      </c>
      <c r="G113" s="1726">
        <v>0.1623212418922951</v>
      </c>
      <c r="H113" s="1726">
        <v>0.15820200861414574</v>
      </c>
      <c r="I113" s="1726">
        <v>0.14335976975778303</v>
      </c>
      <c r="J113" s="1726">
        <v>0.14596606086629077</v>
      </c>
    </row>
    <row r="114" spans="1:10" s="1154" customFormat="1" ht="12" customHeight="1">
      <c r="A114" s="1725" t="s">
        <v>1261</v>
      </c>
      <c r="B114" s="1741">
        <v>0.31356622137216777</v>
      </c>
      <c r="C114" s="1742">
        <v>0.304664220435447</v>
      </c>
      <c r="D114" s="1726">
        <v>0.30784711350355032</v>
      </c>
      <c r="E114" s="1726">
        <v>0.28076659791308239</v>
      </c>
      <c r="F114" s="1726">
        <v>0.28322581781733797</v>
      </c>
      <c r="G114" s="1726">
        <v>0.3064714860111693</v>
      </c>
      <c r="H114" s="1726">
        <v>0.29914593689114299</v>
      </c>
      <c r="I114" s="1726">
        <v>0.26901672349501765</v>
      </c>
      <c r="J114" s="1726">
        <v>0.27205226258541892</v>
      </c>
    </row>
    <row r="115" spans="1:10" s="1154" customFormat="1" ht="12" customHeight="1">
      <c r="A115" s="1725" t="s">
        <v>1262</v>
      </c>
      <c r="B115" s="1741">
        <v>0.33564333269864</v>
      </c>
      <c r="C115" s="1742">
        <v>0.33989818161391211</v>
      </c>
      <c r="D115" s="1726">
        <v>0.33799612193504852</v>
      </c>
      <c r="E115" s="1726">
        <v>0.34164661350775172</v>
      </c>
      <c r="F115" s="1726">
        <v>0.34519869207558468</v>
      </c>
      <c r="G115" s="1726">
        <v>0.33204421744155976</v>
      </c>
      <c r="H115" s="1726">
        <v>0.33476835448290709</v>
      </c>
      <c r="I115" s="1726">
        <v>0.33572073840318756</v>
      </c>
      <c r="J115" s="1726">
        <v>0.33210188952975395</v>
      </c>
    </row>
    <row r="116" spans="1:10" s="1154" customFormat="1" ht="12" customHeight="1">
      <c r="A116" s="1725" t="s">
        <v>1263</v>
      </c>
      <c r="B116" s="1741">
        <v>0.127677108439985</v>
      </c>
      <c r="C116" s="1742">
        <v>0.13575252601538723</v>
      </c>
      <c r="D116" s="1726">
        <v>0.13489824465724631</v>
      </c>
      <c r="E116" s="1726">
        <v>0.15051352341139149</v>
      </c>
      <c r="F116" s="1726">
        <v>0.14776635217720116</v>
      </c>
      <c r="G116" s="1726">
        <v>0.13196671155624998</v>
      </c>
      <c r="H116" s="1726">
        <v>0.13815859789872068</v>
      </c>
      <c r="I116" s="1726">
        <v>0.16317784861633589</v>
      </c>
      <c r="J116" s="1726">
        <v>0.16150987328417785</v>
      </c>
    </row>
    <row r="117" spans="1:10" s="1154" customFormat="1" ht="12" customHeight="1">
      <c r="A117" s="1725" t="s">
        <v>1264</v>
      </c>
      <c r="B117" s="1741">
        <v>5.5406135009552111E-2</v>
      </c>
      <c r="C117" s="1742">
        <v>5.7895525317912137E-2</v>
      </c>
      <c r="D117" s="1726">
        <v>5.5801558571619128E-2</v>
      </c>
      <c r="E117" s="1726">
        <v>7.83068968755255E-2</v>
      </c>
      <c r="F117" s="1726">
        <v>7.3259695347557011E-2</v>
      </c>
      <c r="G117" s="1726">
        <v>6.7196343098725797E-2</v>
      </c>
      <c r="H117" s="1726">
        <v>6.9725102113083415E-2</v>
      </c>
      <c r="I117" s="1726">
        <v>8.872491972767603E-2</v>
      </c>
      <c r="J117" s="1726">
        <v>8.8369913734358582E-2</v>
      </c>
    </row>
    <row r="118" spans="1:10" s="1154" customFormat="1" ht="12" customHeight="1">
      <c r="A118" s="1729" t="s">
        <v>568</v>
      </c>
      <c r="B118" s="1743">
        <v>1</v>
      </c>
      <c r="C118" s="1744">
        <v>1</v>
      </c>
      <c r="D118" s="1732">
        <v>1</v>
      </c>
      <c r="E118" s="1732">
        <v>1</v>
      </c>
      <c r="F118" s="1732">
        <v>1</v>
      </c>
      <c r="G118" s="1732">
        <v>1</v>
      </c>
      <c r="H118" s="1732">
        <v>1</v>
      </c>
      <c r="I118" s="1732">
        <v>1</v>
      </c>
      <c r="J118" s="1732">
        <v>1.0000000000000002</v>
      </c>
    </row>
    <row r="119" spans="1:10" s="1154" customFormat="1" ht="12" customHeight="1">
      <c r="A119" s="1745" t="s">
        <v>1268</v>
      </c>
      <c r="B119" s="1746">
        <v>0.59909999999999997</v>
      </c>
      <c r="C119" s="1747">
        <v>0.59909999999999997</v>
      </c>
      <c r="D119" s="1748">
        <v>0.59709999999999996</v>
      </c>
      <c r="E119" s="1748">
        <v>0.61650000000000005</v>
      </c>
      <c r="F119" s="1748">
        <v>0.61299999999999999</v>
      </c>
      <c r="G119" s="1748">
        <v>0.6</v>
      </c>
      <c r="H119" s="1748">
        <v>0.60799999999999998</v>
      </c>
      <c r="I119" s="1748">
        <v>0.629</v>
      </c>
      <c r="J119" s="1748">
        <v>0.629</v>
      </c>
    </row>
    <row r="120" spans="1:10" s="1154" customFormat="1" ht="12" customHeight="1">
      <c r="A120" s="1729" t="s">
        <v>1269</v>
      </c>
      <c r="B120" s="1749">
        <v>726.39131534231035</v>
      </c>
      <c r="C120" s="1750">
        <v>719.86240991694922</v>
      </c>
      <c r="D120" s="1731">
        <v>706.73946934051969</v>
      </c>
      <c r="E120" s="1731">
        <v>690.81611863536011</v>
      </c>
      <c r="F120" s="1731">
        <v>684.94707652116006</v>
      </c>
      <c r="G120" s="1731">
        <v>702.80187684299017</v>
      </c>
      <c r="H120" s="1731">
        <v>693.03450442194071</v>
      </c>
      <c r="I120" s="1731">
        <v>680.44891597403</v>
      </c>
      <c r="J120" s="1731">
        <v>666.55196270751003</v>
      </c>
    </row>
    <row r="121" spans="1:10" s="1154" customFormat="1" ht="12" customHeight="1">
      <c r="A121" s="1729" t="s">
        <v>1270</v>
      </c>
      <c r="B121" s="1749">
        <v>659.10065847078999</v>
      </c>
      <c r="C121" s="1750">
        <v>654.59135503106495</v>
      </c>
      <c r="D121" s="1731">
        <v>644.01914790314095</v>
      </c>
      <c r="E121" s="1731">
        <v>630.82354376371995</v>
      </c>
      <c r="F121" s="1731">
        <v>626.91618037681098</v>
      </c>
      <c r="G121" s="1731">
        <v>645.93621633637099</v>
      </c>
      <c r="H121" s="1731">
        <v>637.59095970793396</v>
      </c>
      <c r="I121" s="1731">
        <v>626.50671371135695</v>
      </c>
      <c r="J121" s="1731">
        <v>615.70666701780306</v>
      </c>
    </row>
    <row r="122" spans="1:10" s="1754" customFormat="1" ht="7.5" customHeight="1">
      <c r="A122" s="1650"/>
      <c r="B122" s="1751"/>
      <c r="C122" s="1751"/>
      <c r="D122" s="1751"/>
      <c r="E122" s="1751"/>
      <c r="F122" s="1752"/>
      <c r="G122" s="1753"/>
      <c r="H122" s="1753"/>
      <c r="I122" s="1753"/>
      <c r="J122" s="1753"/>
    </row>
    <row r="123" spans="1:10" s="1682" customFormat="1" ht="12.75">
      <c r="A123" s="2622" t="s">
        <v>1271</v>
      </c>
      <c r="B123" s="2622"/>
      <c r="C123" s="2622"/>
      <c r="D123" s="2622"/>
      <c r="E123" s="2622"/>
      <c r="F123" s="2622"/>
      <c r="G123" s="2622"/>
      <c r="H123" s="2622"/>
      <c r="I123" s="2622"/>
      <c r="J123" s="2622"/>
    </row>
    <row r="124" spans="1:10" s="1682" customFormat="1" ht="34.5" customHeight="1">
      <c r="A124" s="2622" t="s">
        <v>1272</v>
      </c>
      <c r="B124" s="2622"/>
      <c r="C124" s="2622"/>
      <c r="D124" s="2622"/>
      <c r="E124" s="2622"/>
      <c r="F124" s="2622"/>
      <c r="G124" s="2622"/>
      <c r="H124" s="2622"/>
      <c r="I124" s="2622"/>
      <c r="J124" s="2622"/>
    </row>
    <row r="125" spans="1:10" s="1682" customFormat="1" ht="6.95" customHeight="1">
      <c r="A125" s="1755"/>
      <c r="B125" s="1755"/>
      <c r="C125" s="1755"/>
      <c r="D125" s="1755"/>
      <c r="E125" s="1755"/>
      <c r="F125" s="1755"/>
      <c r="G125" s="1755"/>
      <c r="H125" s="1755"/>
      <c r="I125" s="1755"/>
      <c r="J125" s="1755"/>
    </row>
    <row r="126" spans="1:10" ht="22.7" customHeight="1">
      <c r="A126" s="2623" t="s">
        <v>1273</v>
      </c>
      <c r="B126" s="2623"/>
      <c r="C126" s="2623"/>
      <c r="D126" s="2623"/>
      <c r="E126" s="2623"/>
      <c r="F126" s="2623"/>
      <c r="G126" s="2623"/>
      <c r="H126" s="2623"/>
      <c r="I126" s="2623"/>
      <c r="J126" s="2623"/>
    </row>
    <row r="127" spans="1:10" s="1049" customFormat="1" ht="18" customHeight="1">
      <c r="A127" s="237"/>
      <c r="G127" s="1714"/>
    </row>
    <row r="128" spans="1:10" s="1049" customFormat="1" ht="22.5" customHeight="1">
      <c r="A128" s="498"/>
      <c r="B128" s="1520"/>
      <c r="C128" s="1520"/>
      <c r="D128" s="1520"/>
      <c r="E128" s="1520"/>
      <c r="F128" s="1520"/>
      <c r="G128" s="1635"/>
      <c r="H128" s="1520"/>
      <c r="I128" s="1520"/>
      <c r="J128" s="1520"/>
    </row>
    <row r="129" spans="1:10" s="8" customFormat="1" ht="18.75" customHeight="1">
      <c r="A129" s="1521" t="s">
        <v>1274</v>
      </c>
    </row>
    <row r="130" spans="1:10" s="1049" customFormat="1" ht="22.5" customHeight="1">
      <c r="A130" s="1715" t="s">
        <v>1275</v>
      </c>
      <c r="J130" s="1714"/>
    </row>
    <row r="131" spans="1:10" s="1049" customFormat="1" ht="12" customHeight="1">
      <c r="A131" s="237"/>
      <c r="J131" s="1714"/>
    </row>
    <row r="132" spans="1:10" s="1049" customFormat="1" ht="12" customHeight="1">
      <c r="A132" s="237"/>
      <c r="J132" s="1714"/>
    </row>
    <row r="133" spans="1:10" s="1049" customFormat="1" ht="12" customHeight="1">
      <c r="A133" s="237"/>
      <c r="J133" s="1714"/>
    </row>
    <row r="134" spans="1:10" s="1049" customFormat="1" ht="12" customHeight="1">
      <c r="A134" s="237"/>
      <c r="J134" s="1714"/>
    </row>
    <row r="135" spans="1:10" s="1049" customFormat="1" ht="12" customHeight="1">
      <c r="A135" s="237"/>
      <c r="J135" s="1714"/>
    </row>
    <row r="136" spans="1:10" s="1049" customFormat="1" ht="12" customHeight="1">
      <c r="A136" s="237"/>
      <c r="J136" s="1714"/>
    </row>
    <row r="137" spans="1:10" s="1049" customFormat="1" ht="12" customHeight="1">
      <c r="A137" s="237"/>
      <c r="J137" s="1714"/>
    </row>
    <row r="138" spans="1:10" s="1049" customFormat="1" ht="12" customHeight="1">
      <c r="A138" s="237"/>
      <c r="J138" s="1714"/>
    </row>
    <row r="139" spans="1:10" s="1049" customFormat="1" ht="12" customHeight="1">
      <c r="A139" s="237"/>
      <c r="J139" s="1714"/>
    </row>
    <row r="140" spans="1:10" s="1049" customFormat="1" ht="12" customHeight="1">
      <c r="A140" s="237"/>
      <c r="J140" s="1714"/>
    </row>
    <row r="141" spans="1:10" s="1049" customFormat="1" ht="12" customHeight="1">
      <c r="A141" s="237"/>
      <c r="J141" s="1714"/>
    </row>
    <row r="142" spans="1:10" s="1049" customFormat="1" ht="12" customHeight="1">
      <c r="A142" s="237"/>
      <c r="J142" s="1714"/>
    </row>
    <row r="143" spans="1:10" s="1049" customFormat="1" ht="12" customHeight="1">
      <c r="A143" s="237"/>
      <c r="J143" s="1714"/>
    </row>
    <row r="144" spans="1:10" s="1049" customFormat="1" ht="12" customHeight="1">
      <c r="A144" s="237"/>
      <c r="J144" s="1714"/>
    </row>
    <row r="145" spans="1:15" s="1049" customFormat="1" ht="12" customHeight="1">
      <c r="A145" s="237"/>
      <c r="J145" s="1714"/>
    </row>
    <row r="146" spans="1:15" s="1049" customFormat="1" ht="12" customHeight="1">
      <c r="A146" s="237"/>
      <c r="J146" s="1714"/>
    </row>
    <row r="147" spans="1:15" s="1049" customFormat="1" ht="12" customHeight="1">
      <c r="A147" s="237"/>
      <c r="J147" s="1714"/>
    </row>
    <row r="148" spans="1:15" s="1049" customFormat="1" ht="12" customHeight="1">
      <c r="A148" s="237"/>
      <c r="J148" s="1714"/>
    </row>
    <row r="149" spans="1:15" s="1754" customFormat="1" ht="15.75" customHeight="1">
      <c r="A149" s="1756"/>
      <c r="B149" s="1757"/>
      <c r="C149" s="1757"/>
      <c r="D149" s="1757"/>
      <c r="E149" s="1757"/>
      <c r="F149" s="1660"/>
    </row>
    <row r="150" spans="1:15" s="1754" customFormat="1" ht="18" customHeight="1">
      <c r="A150" s="1756"/>
      <c r="B150" s="1757"/>
      <c r="C150" s="1757"/>
      <c r="D150" s="1757"/>
      <c r="E150" s="1757"/>
      <c r="F150" s="1660"/>
    </row>
    <row r="151" spans="1:15" s="8" customFormat="1" ht="18.75" customHeight="1">
      <c r="A151" s="1521" t="s">
        <v>1276</v>
      </c>
    </row>
    <row r="152" spans="1:15" s="8" customFormat="1" ht="12" customHeight="1"/>
    <row r="153" spans="1:15" s="1020" customFormat="1" ht="13.5" customHeight="1">
      <c r="A153" s="1636" t="s">
        <v>666</v>
      </c>
      <c r="B153" s="102" t="s">
        <v>282</v>
      </c>
      <c r="C153" s="103" t="s">
        <v>283</v>
      </c>
      <c r="D153" s="1607" t="s">
        <v>284</v>
      </c>
      <c r="E153" s="1607" t="s">
        <v>285</v>
      </c>
      <c r="F153" s="1607" t="s">
        <v>286</v>
      </c>
      <c r="G153" s="1607" t="s">
        <v>287</v>
      </c>
      <c r="H153" s="1607" t="s">
        <v>288</v>
      </c>
      <c r="I153" s="1607" t="s">
        <v>289</v>
      </c>
      <c r="J153" s="1607" t="s">
        <v>290</v>
      </c>
      <c r="L153" s="1637"/>
    </row>
    <row r="154" spans="1:15" s="1154" customFormat="1" ht="12" customHeight="1">
      <c r="A154" s="1150" t="s">
        <v>1277</v>
      </c>
      <c r="B154" s="1639">
        <v>600.32956875041009</v>
      </c>
      <c r="C154" s="1640">
        <v>590.01477645419993</v>
      </c>
      <c r="D154" s="1641">
        <v>576.60709879318995</v>
      </c>
      <c r="E154" s="1641">
        <v>566.60493418710996</v>
      </c>
      <c r="F154" s="1641">
        <v>571.9410284446999</v>
      </c>
      <c r="G154" s="1641">
        <v>573.08002726275004</v>
      </c>
      <c r="H154" s="1641">
        <v>563.79532240803303</v>
      </c>
      <c r="I154" s="1641">
        <v>555.03558740799997</v>
      </c>
      <c r="J154" s="1641">
        <v>549.84999174719599</v>
      </c>
    </row>
    <row r="155" spans="1:15" s="1154" customFormat="1" ht="12" customHeight="1">
      <c r="A155" s="1758" t="s">
        <v>1278</v>
      </c>
      <c r="B155" s="1643">
        <v>19.584465207650002</v>
      </c>
      <c r="C155" s="1644">
        <v>18.011953505909997</v>
      </c>
      <c r="D155" s="1645">
        <v>18.541255112029997</v>
      </c>
      <c r="E155" s="1645">
        <v>19.059346999999999</v>
      </c>
      <c r="F155" s="1645">
        <v>7.9859999999999998</v>
      </c>
      <c r="G155" s="1645"/>
      <c r="H155" s="1645"/>
      <c r="I155" s="1645"/>
      <c r="J155" s="1645"/>
    </row>
    <row r="156" spans="1:15" s="1154" customFormat="1" ht="12" customHeight="1">
      <c r="A156" s="1689" t="s">
        <v>1279</v>
      </c>
      <c r="B156" s="1647">
        <v>619.91403395806014</v>
      </c>
      <c r="C156" s="1648">
        <v>608.02672996010995</v>
      </c>
      <c r="D156" s="1649">
        <v>595.14835390521989</v>
      </c>
      <c r="E156" s="1649">
        <v>585.66428118710996</v>
      </c>
      <c r="F156" s="1649">
        <v>579.92702844469989</v>
      </c>
      <c r="G156" s="1649">
        <v>573.08002726275004</v>
      </c>
      <c r="H156" s="1649">
        <v>563.79532240803303</v>
      </c>
      <c r="I156" s="1649">
        <v>555.03558740799997</v>
      </c>
      <c r="J156" s="1649">
        <v>549.84999174719599</v>
      </c>
    </row>
    <row r="157" spans="1:15" s="1154" customFormat="1" ht="12" customHeight="1">
      <c r="A157" s="1759" t="s">
        <v>1280</v>
      </c>
      <c r="B157" s="1760">
        <v>0.53</v>
      </c>
      <c r="C157" s="1761">
        <v>0.66</v>
      </c>
      <c r="D157" s="1762">
        <v>0.78</v>
      </c>
      <c r="E157" s="1762">
        <v>0.82</v>
      </c>
      <c r="F157" s="1762">
        <v>0.95</v>
      </c>
      <c r="G157" s="1762">
        <v>1.08</v>
      </c>
      <c r="H157" s="1762">
        <v>1.1000000000000001</v>
      </c>
      <c r="I157" s="1762">
        <v>1.3113319337112199</v>
      </c>
      <c r="J157" s="1762">
        <v>1.31150725426211</v>
      </c>
    </row>
    <row r="158" spans="1:15" ht="7.5" customHeight="1"/>
    <row r="159" spans="1:15" ht="38.25" customHeight="1">
      <c r="A159" s="2611" t="s">
        <v>1281</v>
      </c>
      <c r="B159" s="2611"/>
      <c r="C159" s="2611"/>
      <c r="D159" s="2611"/>
      <c r="E159" s="2611"/>
      <c r="F159" s="2611"/>
      <c r="G159" s="2611"/>
      <c r="H159" s="2611"/>
      <c r="I159" s="2611"/>
      <c r="J159" s="2611"/>
      <c r="K159" s="1097"/>
      <c r="L159" s="1097"/>
      <c r="M159" s="1097"/>
      <c r="N159" s="1097"/>
      <c r="O159" s="1097"/>
    </row>
    <row r="160" spans="1:15" ht="18" customHeight="1">
      <c r="A160" s="2612"/>
      <c r="B160" s="2612"/>
      <c r="C160" s="2612"/>
      <c r="D160" s="2612"/>
      <c r="E160" s="2612"/>
      <c r="F160" s="2612"/>
      <c r="G160" s="2612"/>
      <c r="H160" s="2612"/>
      <c r="I160" s="2612"/>
      <c r="J160" s="2612"/>
    </row>
    <row r="161" spans="1:15" s="8" customFormat="1" ht="18.75" customHeight="1">
      <c r="A161" s="1521" t="s">
        <v>1282</v>
      </c>
    </row>
    <row r="162" spans="1:15" s="8" customFormat="1" ht="12" customHeight="1"/>
    <row r="163" spans="1:15" s="1020" customFormat="1" ht="13.5" customHeight="1">
      <c r="A163" s="1636"/>
      <c r="B163" s="102" t="s">
        <v>282</v>
      </c>
      <c r="C163" s="103" t="s">
        <v>283</v>
      </c>
      <c r="D163" s="1607" t="s">
        <v>284</v>
      </c>
      <c r="E163" s="1607" t="s">
        <v>285</v>
      </c>
      <c r="F163" s="1607" t="s">
        <v>286</v>
      </c>
      <c r="G163" s="1607" t="s">
        <v>287</v>
      </c>
      <c r="H163" s="1607" t="s">
        <v>288</v>
      </c>
      <c r="I163" s="1607" t="s">
        <v>289</v>
      </c>
      <c r="J163" s="1607" t="s">
        <v>290</v>
      </c>
      <c r="L163" s="1637"/>
    </row>
    <row r="164" spans="1:15" s="1154" customFormat="1" ht="12" customHeight="1">
      <c r="A164" s="1150" t="s">
        <v>1283</v>
      </c>
      <c r="B164" s="1639">
        <v>5325</v>
      </c>
      <c r="C164" s="1640">
        <v>5942</v>
      </c>
      <c r="D164" s="1641">
        <v>7311</v>
      </c>
      <c r="E164" s="1641">
        <v>5400</v>
      </c>
      <c r="F164" s="1641">
        <v>5035</v>
      </c>
      <c r="G164" s="1641">
        <v>5877</v>
      </c>
      <c r="H164" s="1641">
        <v>7529</v>
      </c>
      <c r="I164" s="1641">
        <v>6066</v>
      </c>
      <c r="J164" s="1641">
        <v>5159</v>
      </c>
    </row>
    <row r="165" spans="1:15" s="1154" customFormat="1" ht="12" customHeight="1">
      <c r="A165" s="1756" t="s">
        <v>1284</v>
      </c>
      <c r="B165" s="1652">
        <v>241.93100000000001</v>
      </c>
      <c r="C165" s="1653">
        <v>281.81299999999999</v>
      </c>
      <c r="D165" s="1654">
        <v>347.61399999999998</v>
      </c>
      <c r="E165" s="1654">
        <v>248.262</v>
      </c>
      <c r="F165" s="1654">
        <v>236.23400000000001</v>
      </c>
      <c r="G165" s="1654">
        <v>279.18</v>
      </c>
      <c r="H165" s="1654">
        <v>353.67099999999999</v>
      </c>
      <c r="I165" s="1654">
        <v>278.56099999999998</v>
      </c>
      <c r="J165" s="1654">
        <v>233.54900000000001</v>
      </c>
    </row>
    <row r="166" spans="1:15" s="1154" customFormat="1" ht="12" customHeight="1">
      <c r="A166" s="1759" t="s">
        <v>1285</v>
      </c>
      <c r="B166" s="1763">
        <v>19.2</v>
      </c>
      <c r="C166" s="1764">
        <v>18.399999999999999</v>
      </c>
      <c r="D166" s="1765">
        <v>18.8</v>
      </c>
      <c r="E166" s="1765">
        <v>19.899999999999999</v>
      </c>
      <c r="F166" s="1765">
        <v>19.3</v>
      </c>
      <c r="G166" s="1765">
        <v>19.2</v>
      </c>
      <c r="H166" s="1765">
        <v>19.7</v>
      </c>
      <c r="I166" s="1765">
        <v>19.8</v>
      </c>
      <c r="J166" s="1765">
        <v>19.100000000000001</v>
      </c>
    </row>
    <row r="167" spans="1:15" ht="7.5" customHeight="1"/>
    <row r="168" spans="1:15" ht="12.75" customHeight="1">
      <c r="A168" s="472" t="s">
        <v>1286</v>
      </c>
      <c r="B168" s="1634"/>
      <c r="C168" s="1634"/>
      <c r="D168" s="1634"/>
      <c r="E168" s="1634"/>
      <c r="F168" s="1634"/>
      <c r="G168" s="1634"/>
      <c r="H168" s="1634"/>
      <c r="I168" s="1634"/>
      <c r="J168" s="1634"/>
    </row>
    <row r="169" spans="1:15" s="806" customFormat="1" ht="12.75" customHeight="1">
      <c r="A169" s="1634"/>
      <c r="B169" s="1634"/>
      <c r="C169" s="1634"/>
      <c r="D169" s="1634"/>
      <c r="E169" s="1634"/>
      <c r="F169" s="1634"/>
      <c r="G169" s="1634"/>
      <c r="H169" s="1634"/>
      <c r="I169" s="1634"/>
      <c r="J169" s="1634"/>
      <c r="K169" s="1124"/>
      <c r="L169" s="1124"/>
      <c r="M169" s="1124"/>
      <c r="N169" s="1124"/>
      <c r="O169" s="1124"/>
    </row>
    <row r="170" spans="1:15" s="806" customFormat="1" ht="12.75" customHeight="1">
      <c r="A170" s="1634"/>
      <c r="B170" s="1634"/>
      <c r="C170" s="1634"/>
      <c r="D170" s="1634"/>
      <c r="E170" s="1634"/>
      <c r="F170" s="1634"/>
      <c r="G170" s="1634"/>
      <c r="H170" s="1634"/>
      <c r="I170" s="1634"/>
      <c r="J170" s="1634"/>
      <c r="K170" s="1124"/>
      <c r="L170" s="1124"/>
      <c r="M170" s="1124"/>
      <c r="N170" s="1124"/>
      <c r="O170" s="1124"/>
    </row>
    <row r="171" spans="1:15" s="806" customFormat="1" ht="12.75" customHeight="1">
      <c r="A171" s="1634"/>
      <c r="B171" s="1634"/>
      <c r="C171" s="1634"/>
      <c r="D171" s="1634"/>
      <c r="E171" s="1634"/>
      <c r="F171" s="1634"/>
      <c r="G171" s="1634"/>
      <c r="H171" s="1634"/>
      <c r="I171" s="1634"/>
      <c r="J171" s="1634"/>
      <c r="K171" s="1124"/>
      <c r="L171" s="1124"/>
      <c r="M171" s="1124"/>
      <c r="N171" s="1124"/>
      <c r="O171" s="1124"/>
    </row>
    <row r="172" spans="1:15" s="806" customFormat="1" ht="12.75" customHeight="1">
      <c r="A172" s="1634"/>
      <c r="B172" s="1634"/>
      <c r="C172" s="1634"/>
      <c r="D172" s="1634"/>
      <c r="E172" s="1634"/>
      <c r="F172" s="1634"/>
      <c r="G172" s="1634"/>
      <c r="H172" s="1634"/>
      <c r="I172" s="1634"/>
      <c r="J172" s="1634"/>
      <c r="K172" s="1124"/>
      <c r="L172" s="1124"/>
      <c r="M172" s="1124"/>
      <c r="N172" s="1124"/>
      <c r="O172" s="1124"/>
    </row>
    <row r="173" spans="1:15" s="806" customFormat="1" ht="12.75" customHeight="1">
      <c r="A173" s="1634"/>
      <c r="B173" s="1634"/>
      <c r="C173" s="1634"/>
      <c r="D173" s="1634"/>
      <c r="E173" s="1634"/>
      <c r="F173" s="1634"/>
      <c r="G173" s="1634"/>
      <c r="H173" s="1634"/>
      <c r="I173" s="1634"/>
      <c r="J173" s="1634"/>
      <c r="K173" s="1124"/>
      <c r="L173" s="1124"/>
      <c r="M173" s="1124"/>
      <c r="N173" s="1124"/>
      <c r="O173" s="1124"/>
    </row>
    <row r="174" spans="1:15" s="806" customFormat="1" ht="12.75" customHeight="1">
      <c r="A174" s="1634"/>
      <c r="B174" s="1634"/>
      <c r="C174" s="1634"/>
      <c r="D174" s="1634"/>
      <c r="E174" s="1634"/>
      <c r="F174" s="1634"/>
      <c r="G174" s="1634"/>
      <c r="H174" s="1634"/>
      <c r="I174" s="1634"/>
      <c r="J174" s="1634"/>
      <c r="K174" s="1124"/>
      <c r="L174" s="1124"/>
      <c r="M174" s="1124"/>
      <c r="N174" s="1124"/>
      <c r="O174" s="1124"/>
    </row>
    <row r="175" spans="1:15" s="806" customFormat="1" ht="12.75" customHeight="1">
      <c r="A175" s="1634"/>
      <c r="B175" s="1634"/>
      <c r="C175" s="1634"/>
      <c r="D175" s="1634"/>
      <c r="E175" s="1634"/>
      <c r="F175" s="1634"/>
      <c r="G175" s="1634"/>
      <c r="H175" s="1634"/>
      <c r="I175" s="1634"/>
      <c r="J175" s="1634"/>
      <c r="K175" s="1124"/>
      <c r="L175" s="1124"/>
      <c r="M175" s="1124"/>
      <c r="N175" s="1124"/>
      <c r="O175" s="1124"/>
    </row>
    <row r="176" spans="1:15" s="806" customFormat="1" ht="12.75" customHeight="1">
      <c r="A176" s="1634"/>
      <c r="B176" s="1634"/>
      <c r="C176" s="1634"/>
      <c r="D176" s="1634"/>
      <c r="E176" s="1634"/>
      <c r="F176" s="1634"/>
      <c r="G176" s="1634"/>
      <c r="H176" s="1634"/>
      <c r="I176" s="1634"/>
      <c r="J176" s="1634"/>
      <c r="K176" s="1124"/>
      <c r="L176" s="1124"/>
      <c r="M176" s="1124"/>
      <c r="N176" s="1124"/>
      <c r="O176" s="1124"/>
    </row>
    <row r="177" spans="1:15" s="806" customFormat="1" ht="12.75" customHeight="1">
      <c r="A177" s="1634"/>
      <c r="B177" s="1634"/>
      <c r="C177" s="1634"/>
      <c r="D177" s="1634"/>
      <c r="E177" s="1634"/>
      <c r="F177" s="1634"/>
      <c r="G177" s="1634"/>
      <c r="H177" s="1634"/>
      <c r="I177" s="1634"/>
      <c r="J177" s="1634"/>
      <c r="K177" s="1124"/>
      <c r="L177" s="1124"/>
      <c r="M177" s="1124"/>
      <c r="N177" s="1124"/>
      <c r="O177" s="1124"/>
    </row>
    <row r="178" spans="1:15" s="806" customFormat="1" ht="12.75" customHeight="1">
      <c r="A178" s="1634"/>
      <c r="B178" s="1634"/>
      <c r="C178" s="1634"/>
      <c r="D178" s="1634"/>
      <c r="E178" s="1634"/>
      <c r="F178" s="1634"/>
      <c r="G178" s="1634"/>
      <c r="H178" s="1634"/>
      <c r="I178" s="1634"/>
      <c r="J178" s="1634"/>
      <c r="K178" s="1124"/>
      <c r="L178" s="1124"/>
      <c r="M178" s="1124"/>
      <c r="N178" s="1124"/>
      <c r="O178" s="1124"/>
    </row>
    <row r="179" spans="1:15" s="806" customFormat="1" ht="12.75" customHeight="1">
      <c r="A179" s="1634"/>
      <c r="B179" s="1634"/>
      <c r="C179" s="1634"/>
      <c r="D179" s="1634"/>
      <c r="E179" s="1634"/>
      <c r="F179" s="1634"/>
      <c r="G179" s="1634"/>
      <c r="H179" s="1634"/>
      <c r="I179" s="1634"/>
      <c r="J179" s="1634"/>
      <c r="K179" s="1124"/>
      <c r="L179" s="1124"/>
      <c r="M179" s="1124"/>
      <c r="N179" s="1124"/>
      <c r="O179" s="1124"/>
    </row>
    <row r="180" spans="1:15" s="806" customFormat="1" ht="12.75" customHeight="1">
      <c r="A180" s="1634"/>
      <c r="B180" s="1634"/>
      <c r="C180" s="1634"/>
      <c r="D180" s="1634"/>
      <c r="E180" s="1634"/>
      <c r="F180" s="1634"/>
      <c r="G180" s="1634"/>
      <c r="H180" s="1634"/>
      <c r="I180" s="1634"/>
      <c r="J180" s="1634"/>
      <c r="K180" s="1124"/>
      <c r="L180" s="1124"/>
      <c r="M180" s="1124"/>
      <c r="N180" s="1124"/>
      <c r="O180" s="1124"/>
    </row>
    <row r="181" spans="1:15" s="806" customFormat="1" ht="12.75" customHeight="1">
      <c r="A181" s="1634"/>
      <c r="B181" s="1634"/>
      <c r="C181" s="1634"/>
      <c r="D181" s="1634"/>
      <c r="E181" s="1634"/>
      <c r="F181" s="1634"/>
      <c r="G181" s="1634"/>
      <c r="H181" s="1634"/>
      <c r="I181" s="1634"/>
      <c r="J181" s="1634"/>
      <c r="K181" s="1124"/>
      <c r="L181" s="1124"/>
      <c r="M181" s="1124"/>
      <c r="N181" s="1124"/>
      <c r="O181" s="1124"/>
    </row>
    <row r="182" spans="1:15" s="806" customFormat="1" ht="12.75" customHeight="1">
      <c r="A182" s="1634"/>
      <c r="B182" s="1634"/>
      <c r="C182" s="1634"/>
      <c r="D182" s="1634"/>
      <c r="E182" s="1634"/>
      <c r="F182" s="1634"/>
      <c r="G182" s="1634"/>
      <c r="H182" s="1634"/>
      <c r="I182" s="1634"/>
      <c r="J182" s="1634"/>
      <c r="K182" s="1124"/>
      <c r="L182" s="1124"/>
      <c r="M182" s="1124"/>
      <c r="N182" s="1124"/>
      <c r="O182" s="1124"/>
    </row>
    <row r="183" spans="1:15" s="806" customFormat="1" ht="12.75" customHeight="1">
      <c r="A183" s="1634"/>
      <c r="B183" s="1634"/>
      <c r="C183" s="1634"/>
      <c r="D183" s="1634"/>
      <c r="E183" s="1634"/>
      <c r="F183" s="1634"/>
      <c r="G183" s="1634"/>
      <c r="H183" s="1634"/>
      <c r="I183" s="1634"/>
      <c r="J183" s="1634"/>
      <c r="K183" s="1124"/>
      <c r="L183" s="1124"/>
      <c r="M183" s="1124"/>
      <c r="N183" s="1124"/>
      <c r="O183" s="1124"/>
    </row>
    <row r="184" spans="1:15" s="806" customFormat="1" ht="12.75" customHeight="1">
      <c r="A184" s="1634"/>
      <c r="B184" s="1634"/>
      <c r="C184" s="1634"/>
      <c r="D184" s="1634"/>
      <c r="E184" s="1634"/>
      <c r="F184" s="1634"/>
      <c r="G184" s="1634"/>
      <c r="H184" s="1634"/>
      <c r="I184" s="1634"/>
      <c r="J184" s="1634"/>
      <c r="K184" s="1124"/>
      <c r="L184" s="1124"/>
      <c r="M184" s="1124"/>
      <c r="N184" s="1124"/>
      <c r="O184" s="1124"/>
    </row>
    <row r="185" spans="1:15" s="806" customFormat="1" ht="12.75" customHeight="1">
      <c r="A185" s="1634"/>
      <c r="B185" s="1634"/>
      <c r="C185" s="1634"/>
      <c r="D185" s="1634"/>
      <c r="E185" s="1634"/>
      <c r="F185" s="1634"/>
      <c r="G185" s="1634"/>
      <c r="H185" s="1634"/>
      <c r="I185" s="1634"/>
      <c r="J185" s="1634"/>
      <c r="K185" s="1124"/>
      <c r="L185" s="1124"/>
      <c r="M185" s="1124"/>
      <c r="N185" s="1124"/>
      <c r="O185" s="1124"/>
    </row>
    <row r="186" spans="1:15" s="806" customFormat="1" ht="12.75" customHeight="1">
      <c r="A186" s="1634"/>
      <c r="B186" s="1634"/>
      <c r="C186" s="1634"/>
      <c r="D186" s="1634"/>
      <c r="E186" s="1634"/>
      <c r="F186" s="1634"/>
      <c r="G186" s="1634"/>
      <c r="H186" s="1634"/>
      <c r="I186" s="1634"/>
      <c r="J186" s="1634"/>
      <c r="K186" s="1124"/>
      <c r="L186" s="1124"/>
      <c r="M186" s="1124"/>
      <c r="N186" s="1124"/>
      <c r="O186" s="1124"/>
    </row>
    <row r="187" spans="1:15" ht="22.5" customHeight="1">
      <c r="A187" s="1213">
        <f>EAD!A453</f>
        <v>0</v>
      </c>
      <c r="B187" s="1213"/>
      <c r="C187" s="1214">
        <f>EAD!C446</f>
        <v>47.400932823490166</v>
      </c>
    </row>
    <row r="188" spans="1:15" ht="22.5" customHeight="1">
      <c r="A188" s="1213">
        <f>EAD!A454</f>
        <v>0</v>
      </c>
      <c r="B188" s="1213"/>
      <c r="C188" s="1214">
        <f>EAD!C447</f>
        <v>13.947539208068566</v>
      </c>
    </row>
    <row r="189" spans="1:15" ht="22.5" customHeight="1">
      <c r="A189" s="1213">
        <f>EAD!A455</f>
        <v>0</v>
      </c>
      <c r="B189" s="1213"/>
      <c r="C189" s="1214">
        <f>EAD!C448</f>
        <v>38.651527968441265</v>
      </c>
    </row>
  </sheetData>
  <mergeCells count="14">
    <mergeCell ref="A159:J159"/>
    <mergeCell ref="A160:J160"/>
    <mergeCell ref="A93:J93"/>
    <mergeCell ref="A94:J94"/>
    <mergeCell ref="B98:D100"/>
    <mergeCell ref="A123:J123"/>
    <mergeCell ref="A124:J124"/>
    <mergeCell ref="A126:J126"/>
    <mergeCell ref="A92:J92"/>
    <mergeCell ref="A29:J29"/>
    <mergeCell ref="A38:J38"/>
    <mergeCell ref="A39:J39"/>
    <mergeCell ref="A40:J40"/>
    <mergeCell ref="A56:J56"/>
  </mergeCells>
  <pageMargins left="0.70866141732283472" right="0.70866141732283472" top="0.6692913385826772" bottom="0.59055118110236227" header="0.51181102362204722" footer="0.51181102362204722"/>
  <pageSetup paperSize="9" scale="95" fitToHeight="0" orientation="portrait" r:id="rId1"/>
  <headerFooter scaleWithDoc="0">
    <oddHeader>&amp;C&amp;8CHAPTER 2 SEGMENTAL REPORTING&amp;R&amp;8Personal customers &amp;L&amp;"Arial"&amp;8FACT BOOK DNB - 4Q16</oddHeader>
  </headerFooter>
  <rowBreaks count="3" manualBreakCount="3">
    <brk id="40" max="9" man="1"/>
    <brk id="77" max="9" man="1"/>
    <brk id="12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2"/>
  <sheetViews>
    <sheetView showGridLines="0" zoomScale="140" zoomScaleNormal="140" zoomScaleSheetLayoutView="90" workbookViewId="0"/>
  </sheetViews>
  <sheetFormatPr baseColWidth="10" defaultColWidth="10.85546875" defaultRowHeight="22.5" customHeight="1"/>
  <cols>
    <col min="1" max="1" width="35.28515625" style="1048" customWidth="1"/>
    <col min="2" max="12" width="6.42578125" style="1048" customWidth="1"/>
    <col min="13" max="15" width="10.42578125" style="1048" customWidth="1"/>
    <col min="16" max="16384" width="10.85546875" style="1048"/>
  </cols>
  <sheetData>
    <row r="1" spans="1:12" s="1049" customFormat="1" ht="22.5" customHeight="1">
      <c r="A1" s="498"/>
      <c r="B1" s="1520"/>
      <c r="C1" s="1520"/>
      <c r="D1" s="1520"/>
      <c r="E1" s="1520"/>
      <c r="F1" s="1520"/>
      <c r="G1" s="1520"/>
      <c r="H1" s="1520"/>
      <c r="I1" s="1520"/>
      <c r="J1" s="1635"/>
    </row>
    <row r="2" spans="1:12" s="8" customFormat="1" ht="18.75" customHeight="1">
      <c r="A2" s="1521" t="s">
        <v>1287</v>
      </c>
    </row>
    <row r="3" spans="1:12" s="8" customFormat="1" ht="12" customHeight="1"/>
    <row r="4" spans="1:12" s="1020" customFormat="1" ht="13.5" customHeight="1">
      <c r="A4" s="1636" t="s">
        <v>281</v>
      </c>
      <c r="B4" s="102" t="s">
        <v>282</v>
      </c>
      <c r="C4" s="103" t="s">
        <v>283</v>
      </c>
      <c r="D4" s="1607" t="s">
        <v>284</v>
      </c>
      <c r="E4" s="1607" t="s">
        <v>285</v>
      </c>
      <c r="F4" s="1607" t="s">
        <v>286</v>
      </c>
      <c r="G4" s="1607" t="s">
        <v>287</v>
      </c>
      <c r="H4" s="1607" t="s">
        <v>288</v>
      </c>
      <c r="I4" s="1607" t="s">
        <v>289</v>
      </c>
      <c r="J4" s="1607" t="s">
        <v>290</v>
      </c>
      <c r="L4" s="1637"/>
    </row>
    <row r="5" spans="1:12" s="1020" customFormat="1" ht="12" customHeight="1">
      <c r="A5" s="1150" t="s">
        <v>95</v>
      </c>
      <c r="B5" s="1639">
        <v>1637.8822700000001</v>
      </c>
      <c r="C5" s="1640">
        <v>1589.59698</v>
      </c>
      <c r="D5" s="1641">
        <v>1569.98064</v>
      </c>
      <c r="E5" s="1641">
        <v>1561.2078700000002</v>
      </c>
      <c r="F5" s="1641">
        <v>1610.1031499999997</v>
      </c>
      <c r="G5" s="1641">
        <v>1551.0309018000009</v>
      </c>
      <c r="H5" s="1641">
        <v>1514.8503079999998</v>
      </c>
      <c r="I5" s="1641">
        <v>1455.3222301999999</v>
      </c>
      <c r="J5" s="1641">
        <v>1555.0652459999997</v>
      </c>
    </row>
    <row r="6" spans="1:12" s="1020" customFormat="1" ht="12" customHeight="1">
      <c r="A6" s="1766" t="s">
        <v>98</v>
      </c>
      <c r="B6" s="1643">
        <v>555.89161999999897</v>
      </c>
      <c r="C6" s="1644">
        <v>441.39657299999999</v>
      </c>
      <c r="D6" s="1645">
        <v>517.37100499999997</v>
      </c>
      <c r="E6" s="1645">
        <v>454.05457000000001</v>
      </c>
      <c r="F6" s="1645">
        <v>448.73260999999997</v>
      </c>
      <c r="G6" s="1645">
        <v>396.18405200000001</v>
      </c>
      <c r="H6" s="1645">
        <v>422.30629800000003</v>
      </c>
      <c r="I6" s="1645">
        <v>461.350166</v>
      </c>
      <c r="J6" s="1645">
        <v>477.35636895600015</v>
      </c>
    </row>
    <row r="7" spans="1:12" s="1020" customFormat="1" ht="12" customHeight="1">
      <c r="A7" s="1646" t="s">
        <v>297</v>
      </c>
      <c r="B7" s="1647">
        <v>2193.7738899999999</v>
      </c>
      <c r="C7" s="1648">
        <v>2030.993553</v>
      </c>
      <c r="D7" s="1649">
        <v>2087.3516450000002</v>
      </c>
      <c r="E7" s="1649">
        <v>2015.26244</v>
      </c>
      <c r="F7" s="1649">
        <v>2058.8357599999995</v>
      </c>
      <c r="G7" s="1649">
        <v>1947.214953800001</v>
      </c>
      <c r="H7" s="1649">
        <v>1937.1566059999998</v>
      </c>
      <c r="I7" s="1649">
        <v>1916.6723961999999</v>
      </c>
      <c r="J7" s="1649">
        <v>2032.4216149559998</v>
      </c>
    </row>
    <row r="8" spans="1:12" s="1020" customFormat="1" ht="12" customHeight="1">
      <c r="A8" s="1646" t="s">
        <v>658</v>
      </c>
      <c r="B8" s="1647">
        <v>-897.84888600000011</v>
      </c>
      <c r="C8" s="1648">
        <v>-803.76182700000004</v>
      </c>
      <c r="D8" s="1649">
        <v>-837.42992200000003</v>
      </c>
      <c r="E8" s="1649">
        <v>-817.32090099999994</v>
      </c>
      <c r="F8" s="1649">
        <v>-807.07655100000011</v>
      </c>
      <c r="G8" s="1649">
        <v>-739.99299599999995</v>
      </c>
      <c r="H8" s="1649">
        <v>-773.19428299999981</v>
      </c>
      <c r="I8" s="1649">
        <v>-757.72711000000004</v>
      </c>
      <c r="J8" s="1649">
        <v>-774.85175127499997</v>
      </c>
    </row>
    <row r="9" spans="1:12" s="1020" customFormat="1" ht="12" customHeight="1">
      <c r="A9" s="1650" t="s">
        <v>299</v>
      </c>
      <c r="B9" s="1639">
        <v>1295.9250039999999</v>
      </c>
      <c r="C9" s="1640">
        <v>1227.231726</v>
      </c>
      <c r="D9" s="1641">
        <v>1249.9217229999999</v>
      </c>
      <c r="E9" s="1641">
        <v>1197.9415390000001</v>
      </c>
      <c r="F9" s="1641">
        <v>1251.7592089999994</v>
      </c>
      <c r="G9" s="1641">
        <v>1207.2219578000011</v>
      </c>
      <c r="H9" s="1641">
        <v>1163.962323</v>
      </c>
      <c r="I9" s="1641">
        <v>1158.9452861999998</v>
      </c>
      <c r="J9" s="1641">
        <v>1257.5698636809998</v>
      </c>
    </row>
    <row r="10" spans="1:12" s="1020" customFormat="1" ht="12" customHeight="1">
      <c r="A10" s="1651" t="s">
        <v>300</v>
      </c>
      <c r="B10" s="1652">
        <v>-0.16203000000000001</v>
      </c>
      <c r="C10" s="1653">
        <v>0.19375999999999999</v>
      </c>
      <c r="D10" s="1654">
        <v>-1.2030999999999998</v>
      </c>
      <c r="E10" s="1654">
        <v>2.7409499999999998</v>
      </c>
      <c r="F10" s="1654">
        <v>-2.3689999999999989E-2</v>
      </c>
      <c r="G10" s="1654">
        <v>-0.73062499999999997</v>
      </c>
      <c r="H10" s="1654">
        <v>-0.37348000000000003</v>
      </c>
      <c r="I10" s="1654">
        <v>-0.58254499999999998</v>
      </c>
      <c r="J10" s="1654">
        <v>42.551485999999997</v>
      </c>
    </row>
    <row r="11" spans="1:12" s="1020" customFormat="1" ht="12" customHeight="1">
      <c r="A11" s="1651" t="s">
        <v>1217</v>
      </c>
      <c r="B11" s="1652">
        <v>-288.57139000000001</v>
      </c>
      <c r="C11" s="1653">
        <v>-338.55697999999995</v>
      </c>
      <c r="D11" s="1654">
        <v>-203.95703</v>
      </c>
      <c r="E11" s="1654">
        <v>-250.76823000000002</v>
      </c>
      <c r="F11" s="1654">
        <v>-359.92219000000011</v>
      </c>
      <c r="G11" s="1654">
        <v>-138.23778400000003</v>
      </c>
      <c r="H11" s="1654">
        <v>-280.30071499999985</v>
      </c>
      <c r="I11" s="1654">
        <v>-289.877611</v>
      </c>
      <c r="J11" s="1654">
        <v>-461.89955899999995</v>
      </c>
    </row>
    <row r="12" spans="1:12" s="1020" customFormat="1" ht="12" customHeight="1">
      <c r="A12" s="1766" t="s">
        <v>1288</v>
      </c>
      <c r="B12" s="1643">
        <v>39.521000000000001</v>
      </c>
      <c r="C12" s="1644">
        <v>-5.6319999999999997</v>
      </c>
      <c r="D12" s="1645">
        <v>-11.712</v>
      </c>
      <c r="E12" s="1645">
        <v>-16.594000000000001</v>
      </c>
      <c r="F12" s="1645">
        <v>35.236999999999995</v>
      </c>
      <c r="G12" s="1645">
        <v>-21.216999999999995</v>
      </c>
      <c r="H12" s="1645">
        <v>-11.228</v>
      </c>
      <c r="I12" s="1645">
        <v>2.5999999999999999E-2</v>
      </c>
      <c r="J12" s="1645">
        <v>16.260999999999999</v>
      </c>
    </row>
    <row r="13" spans="1:12" s="1020" customFormat="1" ht="12" customHeight="1">
      <c r="A13" s="1650" t="s">
        <v>301</v>
      </c>
      <c r="B13" s="1639">
        <v>1046.7125840000001</v>
      </c>
      <c r="C13" s="1640">
        <v>883.23650600000008</v>
      </c>
      <c r="D13" s="1641">
        <v>1033.049593</v>
      </c>
      <c r="E13" s="1641">
        <v>933.32025899999996</v>
      </c>
      <c r="F13" s="1641">
        <v>927.05032899999924</v>
      </c>
      <c r="G13" s="1641">
        <v>1047.0365488000011</v>
      </c>
      <c r="H13" s="1641">
        <v>872.06012800000019</v>
      </c>
      <c r="I13" s="1641">
        <v>868.5111301999998</v>
      </c>
      <c r="J13" s="1641">
        <v>854.48279068099987</v>
      </c>
    </row>
    <row r="14" spans="1:12" s="1020" customFormat="1" ht="12" customHeight="1">
      <c r="A14" s="1651" t="s">
        <v>302</v>
      </c>
      <c r="B14" s="1652">
        <v>-261.67814600000003</v>
      </c>
      <c r="C14" s="1653">
        <v>-220.80912650000002</v>
      </c>
      <c r="D14" s="1654">
        <v>-258.26239824999999</v>
      </c>
      <c r="E14" s="1654">
        <v>-233.33006474999999</v>
      </c>
      <c r="F14" s="1654">
        <v>-250.3035888299998</v>
      </c>
      <c r="G14" s="1654">
        <v>-282.69986817600034</v>
      </c>
      <c r="H14" s="1654">
        <v>-235.45623456000007</v>
      </c>
      <c r="I14" s="1654">
        <v>-234.49800515399997</v>
      </c>
      <c r="J14" s="1654">
        <v>-230.71035348386997</v>
      </c>
    </row>
    <row r="15" spans="1:12" s="1020" customFormat="1" ht="12" customHeight="1">
      <c r="A15" s="1655" t="s">
        <v>304</v>
      </c>
      <c r="B15" s="1656">
        <v>785.03443799999991</v>
      </c>
      <c r="C15" s="1657">
        <v>662.42737950000003</v>
      </c>
      <c r="D15" s="1658">
        <v>774.78719475000003</v>
      </c>
      <c r="E15" s="1658">
        <v>699.99019424999994</v>
      </c>
      <c r="F15" s="1658">
        <v>676.74674016999938</v>
      </c>
      <c r="G15" s="1658">
        <v>764.33668062400079</v>
      </c>
      <c r="H15" s="1658">
        <v>636.60389344000009</v>
      </c>
      <c r="I15" s="1658">
        <v>634.0131250459998</v>
      </c>
      <c r="J15" s="1658">
        <v>623.77243719712988</v>
      </c>
    </row>
    <row r="16" spans="1:12" ht="7.5" customHeight="1">
      <c r="A16" s="1659"/>
      <c r="B16" s="1660"/>
      <c r="C16" s="1661"/>
      <c r="D16" s="1660"/>
      <c r="E16" s="1660"/>
      <c r="F16" s="1660"/>
      <c r="G16" s="1660"/>
      <c r="H16" s="1660"/>
      <c r="I16" s="1660"/>
      <c r="J16" s="1660"/>
    </row>
    <row r="17" spans="1:20" ht="12" customHeight="1">
      <c r="A17" s="1662" t="s">
        <v>1218</v>
      </c>
      <c r="B17" s="1663"/>
      <c r="C17" s="1664"/>
      <c r="D17" s="1665"/>
      <c r="E17" s="1665"/>
      <c r="F17" s="1665"/>
      <c r="G17" s="1665"/>
      <c r="H17" s="1665"/>
      <c r="I17" s="1665"/>
      <c r="J17" s="1665"/>
    </row>
    <row r="18" spans="1:20" ht="12" customHeight="1">
      <c r="A18" s="1670" t="s">
        <v>1289</v>
      </c>
      <c r="B18" s="1156">
        <v>231.859093763922</v>
      </c>
      <c r="C18" s="1157">
        <v>227.13319629205199</v>
      </c>
      <c r="D18" s="1158">
        <v>223.76456935333201</v>
      </c>
      <c r="E18" s="1158">
        <v>221.254042486667</v>
      </c>
      <c r="F18" s="1158">
        <v>220.26572530686298</v>
      </c>
      <c r="G18" s="1158">
        <v>217.84793805469099</v>
      </c>
      <c r="H18" s="1158">
        <v>214.22074014100099</v>
      </c>
      <c r="I18" s="1158">
        <v>211.65229958790002</v>
      </c>
      <c r="J18" s="1158">
        <v>209.55912486803913</v>
      </c>
    </row>
    <row r="19" spans="1:20" ht="12" customHeight="1">
      <c r="A19" s="1670" t="s">
        <v>1290</v>
      </c>
      <c r="B19" s="1156">
        <v>185.65664872108701</v>
      </c>
      <c r="C19" s="1157">
        <v>179.475077067391</v>
      </c>
      <c r="D19" s="1158">
        <v>173.51990910000001</v>
      </c>
      <c r="E19" s="1158">
        <v>170.27658390000002</v>
      </c>
      <c r="F19" s="1158">
        <v>172.83794938395098</v>
      </c>
      <c r="G19" s="1158">
        <v>175.41570386679399</v>
      </c>
      <c r="H19" s="1158">
        <v>170.350386590055</v>
      </c>
      <c r="I19" s="1158">
        <v>166.892449113</v>
      </c>
      <c r="J19" s="1158">
        <v>169.34187837370433</v>
      </c>
    </row>
    <row r="20" spans="1:20" ht="12" customHeight="1">
      <c r="A20" s="1670" t="s">
        <v>1190</v>
      </c>
      <c r="B20" s="1156">
        <v>77.021667794460598</v>
      </c>
      <c r="C20" s="1157">
        <v>72.424752763777803</v>
      </c>
      <c r="D20" s="1158">
        <v>69.365948949731404</v>
      </c>
      <c r="E20" s="1158">
        <v>67.715971235504497</v>
      </c>
      <c r="F20" s="1158">
        <v>64.070817549076594</v>
      </c>
      <c r="G20" s="1158">
        <v>61.562539008500302</v>
      </c>
      <c r="H20" s="1158">
        <v>60.716617627065197</v>
      </c>
      <c r="I20" s="1158">
        <v>52.466921889304288</v>
      </c>
      <c r="J20" s="1158">
        <v>53.77019962258403</v>
      </c>
    </row>
    <row r="21" spans="1:20" ht="12" customHeight="1">
      <c r="A21" s="1670" t="s">
        <v>1291</v>
      </c>
      <c r="B21" s="1156">
        <v>24.726003727350299</v>
      </c>
      <c r="C21" s="1157">
        <v>24.409192826085</v>
      </c>
      <c r="D21" s="1158">
        <v>24.4109071666647</v>
      </c>
      <c r="E21" s="1158">
        <v>24.9819631666664</v>
      </c>
      <c r="F21" s="1158">
        <v>20.9584985692895</v>
      </c>
      <c r="G21" s="1158">
        <v>21.619569251809899</v>
      </c>
      <c r="H21" s="1158">
        <v>20.992880648351601</v>
      </c>
      <c r="I21" s="1158">
        <v>21.567311</v>
      </c>
      <c r="J21" s="1158">
        <v>20.03525096739131</v>
      </c>
    </row>
    <row r="22" spans="1:20" ht="7.5" customHeight="1">
      <c r="A22" s="1767"/>
      <c r="B22" s="1768"/>
      <c r="C22" s="1769"/>
      <c r="D22" s="1768"/>
      <c r="E22" s="1768"/>
      <c r="F22" s="1768"/>
      <c r="G22" s="1768"/>
      <c r="H22" s="1768"/>
      <c r="I22" s="1768"/>
      <c r="J22" s="1768"/>
    </row>
    <row r="23" spans="1:20" ht="12" customHeight="1">
      <c r="A23" s="1662" t="s">
        <v>1222</v>
      </c>
      <c r="B23" s="1663"/>
      <c r="C23" s="1664"/>
      <c r="D23" s="1665"/>
      <c r="E23" s="1665"/>
      <c r="F23" s="1665"/>
      <c r="G23" s="1665"/>
      <c r="H23" s="1665"/>
      <c r="I23" s="1665"/>
      <c r="J23" s="1665"/>
    </row>
    <row r="24" spans="1:20" s="1677" customFormat="1" ht="12" customHeight="1">
      <c r="A24" s="1676" t="s">
        <v>1223</v>
      </c>
      <c r="B24" s="1156">
        <v>40.927138849300505</v>
      </c>
      <c r="C24" s="1157">
        <v>39.574809374099502</v>
      </c>
      <c r="D24" s="1158">
        <v>40.119254654861997</v>
      </c>
      <c r="E24" s="1158">
        <v>40.556549101366699</v>
      </c>
      <c r="F24" s="1158">
        <v>39.2006281744397</v>
      </c>
      <c r="G24" s="1158">
        <v>38.002635228118997</v>
      </c>
      <c r="H24" s="1158">
        <v>39.913875863477799</v>
      </c>
      <c r="I24" s="1158">
        <v>39.533470169564289</v>
      </c>
      <c r="J24" s="1158">
        <v>38.12455769871228</v>
      </c>
    </row>
    <row r="25" spans="1:20" s="1677" customFormat="1" ht="12" customHeight="1">
      <c r="A25" s="1676" t="s">
        <v>1224</v>
      </c>
      <c r="B25" s="1156">
        <v>80.073050276872806</v>
      </c>
      <c r="C25" s="1157">
        <v>79.017545650446806</v>
      </c>
      <c r="D25" s="1158">
        <v>77.545748016079401</v>
      </c>
      <c r="E25" s="1158">
        <v>76.959761722889695</v>
      </c>
      <c r="F25" s="1158">
        <v>78.467927383237395</v>
      </c>
      <c r="G25" s="1158">
        <v>80.522085925254402</v>
      </c>
      <c r="H25" s="1158">
        <v>79.520958838032897</v>
      </c>
      <c r="I25" s="1158">
        <v>78.852178520124681</v>
      </c>
      <c r="J25" s="1158">
        <v>80.808639795733129</v>
      </c>
    </row>
    <row r="26" spans="1:20" s="1677" customFormat="1" ht="12" customHeight="1">
      <c r="A26" s="1678" t="s">
        <v>1292</v>
      </c>
      <c r="B26" s="1679">
        <v>12.6307179291653</v>
      </c>
      <c r="C26" s="1680">
        <v>10.796378813383999</v>
      </c>
      <c r="D26" s="1680">
        <v>12.7655111205778</v>
      </c>
      <c r="E26" s="1680">
        <v>11.2695113594201</v>
      </c>
      <c r="F26" s="1680">
        <v>12.810646351024499</v>
      </c>
      <c r="G26" s="1680">
        <v>14.0262863935084</v>
      </c>
      <c r="H26" s="1680">
        <v>12.1632245889092</v>
      </c>
      <c r="I26" s="1680">
        <v>11.922095673287428</v>
      </c>
      <c r="J26" s="1680">
        <v>12.351975761399551</v>
      </c>
    </row>
    <row r="27" spans="1:20" ht="7.5" customHeight="1"/>
    <row r="28" spans="1:20" ht="12.75" customHeight="1">
      <c r="A28" s="2445" t="s">
        <v>1232</v>
      </c>
      <c r="B28" s="2445"/>
      <c r="C28" s="2445"/>
      <c r="D28" s="2445"/>
      <c r="E28" s="2445"/>
      <c r="F28" s="2445"/>
      <c r="G28" s="2445"/>
      <c r="H28" s="2445"/>
      <c r="I28" s="2445"/>
      <c r="J28" s="2445"/>
      <c r="M28" s="1698"/>
    </row>
    <row r="29" spans="1:20" ht="20.25" customHeight="1">
      <c r="A29" s="2445" t="s">
        <v>1293</v>
      </c>
      <c r="B29" s="2445"/>
      <c r="C29" s="2445"/>
      <c r="D29" s="2445"/>
      <c r="E29" s="2445"/>
      <c r="F29" s="2445"/>
      <c r="G29" s="2445"/>
      <c r="H29" s="2445"/>
      <c r="I29" s="2445"/>
      <c r="J29" s="2445"/>
    </row>
    <row r="30" spans="1:20" s="1697" customFormat="1" ht="10.5" customHeight="1">
      <c r="A30" s="2610" t="s">
        <v>1294</v>
      </c>
      <c r="B30" s="2610"/>
      <c r="C30" s="2610"/>
      <c r="D30" s="2610"/>
      <c r="E30" s="2610"/>
      <c r="F30" s="2610"/>
      <c r="G30" s="2610"/>
      <c r="H30" s="2610"/>
      <c r="I30" s="2610"/>
      <c r="J30" s="2610"/>
      <c r="K30" s="1695"/>
      <c r="L30" s="1695"/>
      <c r="M30" s="1695"/>
      <c r="N30" s="1695"/>
      <c r="O30" s="1695"/>
      <c r="P30" s="1696"/>
      <c r="Q30" s="1696"/>
      <c r="R30" s="1696"/>
      <c r="S30" s="1696"/>
      <c r="T30" s="1009"/>
    </row>
    <row r="31" spans="1:20" ht="12.75" customHeight="1">
      <c r="A31" s="2445" t="s">
        <v>1295</v>
      </c>
      <c r="B31" s="2445"/>
      <c r="C31" s="2445"/>
      <c r="D31" s="2445"/>
      <c r="E31" s="2445"/>
      <c r="F31" s="2445"/>
      <c r="G31" s="2445"/>
      <c r="H31" s="2445"/>
      <c r="I31" s="2445"/>
      <c r="J31" s="2445"/>
    </row>
    <row r="32" spans="1:20" s="1049" customFormat="1" ht="22.5" customHeight="1">
      <c r="A32" s="498"/>
      <c r="B32" s="1520"/>
      <c r="C32" s="1520"/>
      <c r="D32" s="1520"/>
      <c r="E32" s="1520"/>
      <c r="F32" s="1520"/>
      <c r="G32" s="1635"/>
      <c r="H32" s="1520"/>
      <c r="I32" s="1520"/>
      <c r="J32" s="1520"/>
    </row>
    <row r="33" spans="1:15" s="8" customFormat="1" ht="18.75" customHeight="1">
      <c r="A33" s="1521" t="s">
        <v>1296</v>
      </c>
    </row>
    <row r="34" spans="1:15" s="1097" customFormat="1" ht="21.75" customHeight="1">
      <c r="A34" s="1123"/>
      <c r="B34" s="1123"/>
      <c r="C34" s="1123"/>
      <c r="D34" s="1123"/>
      <c r="E34" s="1123"/>
      <c r="F34" s="1123"/>
      <c r="G34" s="1123"/>
      <c r="H34" s="1123"/>
      <c r="I34" s="1123"/>
      <c r="J34" s="1123"/>
      <c r="K34" s="1699"/>
      <c r="L34" s="1700"/>
    </row>
    <row r="35" spans="1:15" s="1097" customFormat="1" ht="21.75" customHeight="1">
      <c r="A35" s="1123"/>
      <c r="B35" s="1123"/>
      <c r="C35" s="1123"/>
      <c r="D35" s="1123"/>
      <c r="E35" s="1123"/>
      <c r="F35" s="1123"/>
      <c r="G35" s="1123"/>
      <c r="H35" s="1123"/>
      <c r="I35" s="1123"/>
      <c r="J35" s="1123"/>
      <c r="L35" s="1700"/>
    </row>
    <row r="36" spans="1:15" s="1097" customFormat="1" ht="21.75" customHeight="1">
      <c r="A36" s="1123"/>
      <c r="B36" s="1123"/>
      <c r="C36" s="1123"/>
      <c r="D36" s="1123"/>
      <c r="E36" s="1123"/>
      <c r="F36" s="1123"/>
      <c r="G36" s="1123"/>
      <c r="H36" s="1123"/>
      <c r="I36" s="1123"/>
      <c r="J36" s="1123"/>
      <c r="L36" s="1700"/>
    </row>
    <row r="37" spans="1:15" s="1097" customFormat="1" ht="21.75" customHeight="1">
      <c r="A37" s="1123"/>
      <c r="B37" s="1123"/>
      <c r="C37" s="1123"/>
      <c r="D37" s="1123"/>
      <c r="E37" s="1123"/>
      <c r="F37" s="1123"/>
      <c r="G37" s="1123"/>
      <c r="H37" s="1123"/>
      <c r="I37" s="1123"/>
      <c r="J37" s="1123"/>
      <c r="L37" s="1700"/>
    </row>
    <row r="38" spans="1:15" s="1097" customFormat="1" ht="21.75" customHeight="1">
      <c r="A38" s="1123"/>
      <c r="B38" s="1123"/>
      <c r="C38" s="1123"/>
      <c r="D38" s="1123"/>
      <c r="E38" s="1123"/>
      <c r="F38" s="1123"/>
      <c r="G38" s="1123"/>
      <c r="H38" s="1123"/>
      <c r="I38" s="1123"/>
      <c r="J38" s="1123"/>
      <c r="L38" s="1700"/>
    </row>
    <row r="39" spans="1:15" s="1097" customFormat="1" ht="21.75" customHeight="1">
      <c r="A39" s="1123"/>
      <c r="B39" s="1123"/>
      <c r="C39" s="1123"/>
      <c r="D39" s="1123"/>
      <c r="E39" s="1123"/>
      <c r="F39" s="1123"/>
      <c r="G39" s="1123"/>
      <c r="H39" s="1123"/>
      <c r="I39" s="1123"/>
      <c r="J39" s="1123"/>
      <c r="L39" s="1700"/>
    </row>
    <row r="40" spans="1:15" s="1097" customFormat="1" ht="21.75" customHeight="1">
      <c r="A40" s="1123"/>
      <c r="B40" s="1123"/>
      <c r="C40" s="1123"/>
      <c r="D40" s="1123"/>
      <c r="E40" s="1123"/>
      <c r="F40" s="1123"/>
      <c r="G40" s="1123"/>
      <c r="H40" s="1123"/>
      <c r="I40" s="1123"/>
      <c r="J40" s="1123"/>
      <c r="L40" s="1700"/>
    </row>
    <row r="41" spans="1:15" s="1097" customFormat="1" ht="21.75" customHeight="1">
      <c r="A41" s="1123"/>
      <c r="B41" s="1123"/>
      <c r="C41" s="1123"/>
      <c r="D41" s="1123"/>
      <c r="E41" s="1123"/>
      <c r="F41" s="1123"/>
      <c r="G41" s="1123"/>
      <c r="H41" s="1123"/>
      <c r="I41" s="1123"/>
      <c r="J41" s="1123"/>
      <c r="L41" s="1700"/>
    </row>
    <row r="42" spans="1:15" s="1097" customFormat="1" ht="21.75" customHeight="1">
      <c r="A42" s="1123"/>
      <c r="B42" s="1123"/>
      <c r="C42" s="1123"/>
      <c r="D42" s="1123"/>
      <c r="E42" s="1123"/>
      <c r="F42" s="1123"/>
      <c r="G42" s="1123"/>
      <c r="H42" s="1123"/>
      <c r="I42" s="1123"/>
      <c r="J42" s="1123"/>
      <c r="L42" s="1700"/>
    </row>
    <row r="43" spans="1:15" s="1097" customFormat="1" ht="21.75" customHeight="1">
      <c r="A43" s="1123"/>
      <c r="B43" s="1123"/>
      <c r="C43" s="1123"/>
      <c r="D43" s="1123"/>
      <c r="E43" s="1123"/>
      <c r="F43" s="1123"/>
      <c r="G43" s="1123"/>
      <c r="H43" s="1123"/>
      <c r="I43" s="1123"/>
      <c r="J43" s="1123"/>
      <c r="L43" s="1700"/>
    </row>
    <row r="44" spans="1:15" s="1097" customFormat="1" ht="21.75" customHeight="1">
      <c r="A44" s="1123"/>
      <c r="B44" s="1123"/>
      <c r="C44" s="1123"/>
      <c r="D44" s="1123"/>
      <c r="E44" s="1123"/>
      <c r="F44" s="1123"/>
      <c r="G44" s="1123"/>
      <c r="H44" s="1123"/>
      <c r="I44" s="1123"/>
      <c r="J44" s="1123"/>
      <c r="L44" s="1700"/>
    </row>
    <row r="45" spans="1:15" s="1097" customFormat="1" ht="21.75" customHeight="1">
      <c r="A45" s="1123"/>
      <c r="B45" s="1123"/>
      <c r="C45" s="1123"/>
      <c r="D45" s="1123"/>
      <c r="E45" s="1123"/>
      <c r="F45" s="1123"/>
      <c r="G45" s="1123"/>
      <c r="H45" s="1123"/>
      <c r="I45" s="1123"/>
      <c r="J45" s="1123"/>
      <c r="L45" s="1700"/>
    </row>
    <row r="46" spans="1:15" s="1097" customFormat="1" ht="18" customHeight="1">
      <c r="A46" s="1123"/>
      <c r="B46" s="1123"/>
      <c r="C46" s="1123"/>
      <c r="D46" s="1123"/>
      <c r="E46" s="1123"/>
      <c r="F46" s="1123"/>
      <c r="G46" s="1123"/>
      <c r="H46" s="1123"/>
      <c r="I46" s="1123"/>
      <c r="J46" s="1123"/>
      <c r="L46" s="1700"/>
    </row>
    <row r="47" spans="1:15" s="806" customFormat="1" ht="22.7" customHeight="1">
      <c r="A47" s="2506" t="s">
        <v>1236</v>
      </c>
      <c r="B47" s="2506"/>
      <c r="C47" s="2506"/>
      <c r="D47" s="2506"/>
      <c r="E47" s="2506"/>
      <c r="F47" s="2506"/>
      <c r="G47" s="2506"/>
      <c r="H47" s="2506"/>
      <c r="I47" s="2506"/>
      <c r="J47" s="2506"/>
      <c r="K47" s="1124"/>
      <c r="L47" s="1124"/>
      <c r="M47" s="1124"/>
      <c r="N47" s="1124"/>
      <c r="O47" s="1124"/>
    </row>
    <row r="48" spans="1:15" s="806" customFormat="1" ht="12.75" customHeight="1">
      <c r="A48" s="1634"/>
      <c r="B48" s="1634"/>
      <c r="C48" s="1634"/>
      <c r="D48" s="1634"/>
      <c r="E48" s="1634"/>
      <c r="F48" s="1634"/>
      <c r="G48" s="1634"/>
      <c r="H48" s="1634"/>
      <c r="I48" s="1634"/>
      <c r="J48" s="1634"/>
      <c r="K48" s="1124"/>
      <c r="L48" s="1124"/>
      <c r="M48" s="1124"/>
      <c r="N48" s="1124"/>
      <c r="O48" s="1124"/>
    </row>
    <row r="49" spans="1:15" s="8" customFormat="1" ht="18.75" customHeight="1">
      <c r="A49" s="1521" t="s">
        <v>1297</v>
      </c>
    </row>
    <row r="50" spans="1:15" s="806" customFormat="1" ht="12.75" customHeight="1">
      <c r="A50" s="1634"/>
      <c r="B50" s="1634"/>
      <c r="C50" s="1634"/>
      <c r="D50" s="1634"/>
      <c r="E50" s="1634"/>
      <c r="F50" s="1634"/>
      <c r="G50" s="1634"/>
      <c r="H50" s="1634"/>
      <c r="I50" s="1634"/>
      <c r="J50" s="1634"/>
      <c r="K50" s="1124"/>
      <c r="L50" s="1124"/>
      <c r="M50" s="1124"/>
      <c r="N50" s="1124"/>
      <c r="O50" s="1124"/>
    </row>
    <row r="51" spans="1:15" s="806" customFormat="1" ht="12.75" customHeight="1">
      <c r="A51" s="1634"/>
      <c r="B51" s="1634"/>
      <c r="C51" s="1634"/>
      <c r="D51" s="1634"/>
      <c r="E51" s="1634"/>
      <c r="F51" s="1634"/>
      <c r="G51" s="1634"/>
      <c r="H51" s="1634"/>
      <c r="I51" s="1634"/>
      <c r="J51" s="1634"/>
      <c r="K51" s="1124"/>
      <c r="L51" s="1124"/>
      <c r="M51" s="1124"/>
      <c r="N51" s="1124"/>
      <c r="O51" s="1124"/>
    </row>
    <row r="52" spans="1:15" s="806" customFormat="1" ht="12.75" customHeight="1">
      <c r="A52" s="1634"/>
      <c r="B52" s="1634"/>
      <c r="C52" s="1634"/>
      <c r="D52" s="1634"/>
      <c r="E52" s="1634"/>
      <c r="F52" s="1634"/>
      <c r="G52" s="1634"/>
      <c r="H52" s="1634"/>
      <c r="I52" s="1634"/>
      <c r="J52" s="1634"/>
      <c r="K52" s="1124"/>
      <c r="L52" s="1124"/>
      <c r="M52" s="1124"/>
      <c r="N52" s="1124"/>
      <c r="O52" s="1124"/>
    </row>
    <row r="53" spans="1:15" s="806" customFormat="1" ht="12.75" customHeight="1">
      <c r="A53" s="1634"/>
      <c r="B53" s="1634"/>
      <c r="C53" s="1634"/>
      <c r="D53" s="1634"/>
      <c r="E53" s="1634"/>
      <c r="F53" s="1634"/>
      <c r="G53" s="1634"/>
      <c r="H53" s="1634"/>
      <c r="I53" s="1634"/>
      <c r="J53" s="1634"/>
      <c r="K53" s="1124"/>
      <c r="L53" s="1124"/>
      <c r="M53" s="1124"/>
      <c r="N53" s="1124"/>
      <c r="O53" s="1124"/>
    </row>
    <row r="54" spans="1:15" s="806" customFormat="1" ht="12.75" customHeight="1">
      <c r="A54" s="1634"/>
      <c r="B54" s="1634"/>
      <c r="C54" s="1634"/>
      <c r="D54" s="1634"/>
      <c r="E54" s="1634"/>
      <c r="F54" s="1634"/>
      <c r="G54" s="1634"/>
      <c r="H54" s="1634"/>
      <c r="I54" s="1634"/>
      <c r="J54" s="1634"/>
      <c r="K54" s="1124"/>
      <c r="L54" s="1124"/>
      <c r="M54" s="1124"/>
      <c r="N54" s="1124"/>
      <c r="O54" s="1124"/>
    </row>
    <row r="55" spans="1:15" s="806" customFormat="1" ht="12.75" customHeight="1">
      <c r="A55" s="1634"/>
      <c r="B55" s="1634"/>
      <c r="C55" s="1634"/>
      <c r="D55" s="1634"/>
      <c r="E55" s="1634"/>
      <c r="F55" s="1634"/>
      <c r="G55" s="1634"/>
      <c r="H55" s="1634"/>
      <c r="I55" s="1634"/>
      <c r="J55" s="1634"/>
      <c r="K55" s="1124"/>
      <c r="L55" s="1124"/>
      <c r="M55" s="1124"/>
      <c r="N55" s="1124"/>
      <c r="O55" s="1124"/>
    </row>
    <row r="56" spans="1:15" s="806" customFormat="1" ht="12.75" customHeight="1">
      <c r="A56" s="1634"/>
      <c r="B56" s="1634"/>
      <c r="C56" s="1634"/>
      <c r="D56" s="1634"/>
      <c r="E56" s="1634"/>
      <c r="F56" s="1634"/>
      <c r="G56" s="1634"/>
      <c r="H56" s="1634"/>
      <c r="I56" s="1634"/>
      <c r="J56" s="1634"/>
      <c r="K56" s="1124"/>
      <c r="L56" s="1124"/>
      <c r="M56" s="1124"/>
      <c r="N56" s="1124"/>
      <c r="O56" s="1124"/>
    </row>
    <row r="57" spans="1:15" s="806" customFormat="1" ht="12.75" customHeight="1">
      <c r="A57" s="1634"/>
      <c r="B57" s="1634"/>
      <c r="C57" s="1634"/>
      <c r="D57" s="1634"/>
      <c r="E57" s="1634"/>
      <c r="F57" s="1634"/>
      <c r="G57" s="1634"/>
      <c r="H57" s="1634"/>
      <c r="I57" s="1634"/>
      <c r="J57" s="1634"/>
      <c r="K57" s="1124"/>
      <c r="L57" s="1124"/>
      <c r="M57" s="1124"/>
      <c r="N57" s="1124"/>
      <c r="O57" s="1124"/>
    </row>
    <row r="58" spans="1:15" s="806" customFormat="1" ht="12.75" customHeight="1">
      <c r="A58" s="1634"/>
      <c r="B58" s="1634"/>
      <c r="C58" s="1634"/>
      <c r="D58" s="1634"/>
      <c r="E58" s="1634"/>
      <c r="F58" s="1634"/>
      <c r="G58" s="1634"/>
      <c r="H58" s="1634"/>
      <c r="I58" s="1634"/>
      <c r="J58" s="1634"/>
      <c r="K58" s="1124"/>
      <c r="L58" s="1124"/>
      <c r="M58" s="1124"/>
      <c r="N58" s="1124"/>
      <c r="O58" s="1124"/>
    </row>
    <row r="59" spans="1:15" s="806" customFormat="1" ht="12.75" customHeight="1">
      <c r="A59" s="1634"/>
      <c r="B59" s="1634"/>
      <c r="C59" s="1634"/>
      <c r="D59" s="1634"/>
      <c r="E59" s="1634"/>
      <c r="F59" s="1634"/>
      <c r="G59" s="1634"/>
      <c r="H59" s="1634"/>
      <c r="I59" s="1634"/>
      <c r="J59" s="1634"/>
      <c r="K59" s="1124"/>
      <c r="L59" s="1124"/>
      <c r="M59" s="1124"/>
      <c r="N59" s="1124"/>
      <c r="O59" s="1124"/>
    </row>
    <row r="60" spans="1:15" s="806" customFormat="1" ht="12.75" customHeight="1">
      <c r="A60" s="1634"/>
      <c r="B60" s="1634"/>
      <c r="C60" s="1634"/>
      <c r="D60" s="1634"/>
      <c r="E60" s="1634"/>
      <c r="F60" s="1634"/>
      <c r="G60" s="1634"/>
      <c r="H60" s="1634"/>
      <c r="I60" s="1634"/>
      <c r="J60" s="1634"/>
      <c r="K60" s="1124"/>
      <c r="L60" s="1124"/>
      <c r="M60" s="1124"/>
      <c r="N60" s="1124"/>
      <c r="O60" s="1124"/>
    </row>
    <row r="61" spans="1:15" s="806" customFormat="1" ht="12.75" customHeight="1">
      <c r="A61" s="1634"/>
      <c r="B61" s="1634"/>
      <c r="C61" s="1634"/>
      <c r="D61" s="1634"/>
      <c r="E61" s="1634"/>
      <c r="F61" s="1634"/>
      <c r="G61" s="1634"/>
      <c r="H61" s="1634"/>
      <c r="I61" s="1634"/>
      <c r="J61" s="1634"/>
      <c r="K61" s="1124"/>
      <c r="L61" s="1124"/>
      <c r="M61" s="1124"/>
      <c r="N61" s="1124"/>
      <c r="O61" s="1124"/>
    </row>
    <row r="62" spans="1:15" s="806" customFormat="1" ht="12.75" customHeight="1">
      <c r="A62" s="1634"/>
      <c r="B62" s="1634"/>
      <c r="C62" s="1634"/>
      <c r="D62" s="1634"/>
      <c r="E62" s="1634"/>
      <c r="F62" s="1634"/>
      <c r="G62" s="1634"/>
      <c r="H62" s="1634"/>
      <c r="I62" s="1634"/>
      <c r="J62" s="1634"/>
      <c r="K62" s="1124"/>
      <c r="L62" s="1124"/>
      <c r="M62" s="1124"/>
      <c r="N62" s="1124"/>
      <c r="O62" s="1124"/>
    </row>
    <row r="63" spans="1:15" s="806" customFormat="1" ht="12.75" customHeight="1">
      <c r="A63" s="1634"/>
      <c r="B63" s="1634"/>
      <c r="C63" s="1634"/>
      <c r="D63" s="1634"/>
      <c r="E63" s="1634"/>
      <c r="F63" s="1634"/>
      <c r="G63" s="1634"/>
      <c r="H63" s="1634"/>
      <c r="I63" s="1634"/>
      <c r="J63" s="1634"/>
      <c r="K63" s="1124"/>
      <c r="L63" s="1124"/>
      <c r="M63" s="1124"/>
      <c r="N63" s="1124"/>
      <c r="O63" s="1124"/>
    </row>
    <row r="64" spans="1:15" s="806" customFormat="1" ht="12.75" customHeight="1">
      <c r="A64" s="1634"/>
      <c r="B64" s="1634"/>
      <c r="C64" s="1634"/>
      <c r="D64" s="1634"/>
      <c r="E64" s="1634"/>
      <c r="F64" s="1634"/>
      <c r="G64" s="1634"/>
      <c r="H64" s="1634"/>
      <c r="I64" s="1634"/>
      <c r="J64" s="1634"/>
      <c r="K64" s="1124"/>
      <c r="L64" s="1124"/>
      <c r="M64" s="1124"/>
      <c r="N64" s="1124"/>
      <c r="O64" s="1124"/>
    </row>
    <row r="65" spans="1:15" s="806" customFormat="1" ht="12.75" customHeight="1">
      <c r="A65" s="1634"/>
      <c r="B65" s="1634"/>
      <c r="C65" s="1634"/>
      <c r="D65" s="1634"/>
      <c r="E65" s="1634"/>
      <c r="F65" s="1634"/>
      <c r="G65" s="1634"/>
      <c r="H65" s="1634"/>
      <c r="I65" s="1634"/>
      <c r="J65" s="1634"/>
      <c r="K65" s="1124"/>
      <c r="L65" s="1124"/>
      <c r="M65" s="1124"/>
      <c r="N65" s="1124"/>
      <c r="O65" s="1124"/>
    </row>
    <row r="66" spans="1:15" s="806" customFormat="1" ht="12.75" customHeight="1">
      <c r="A66" s="1634"/>
      <c r="B66" s="1634"/>
      <c r="C66" s="1634"/>
      <c r="D66" s="1634"/>
      <c r="E66" s="1634"/>
      <c r="F66" s="1634"/>
      <c r="G66" s="1634"/>
      <c r="H66" s="1634"/>
      <c r="I66" s="1634"/>
      <c r="J66" s="1634"/>
      <c r="K66" s="1124"/>
      <c r="L66" s="1124"/>
      <c r="M66" s="1124"/>
      <c r="N66" s="1124"/>
      <c r="O66" s="1124"/>
    </row>
    <row r="67" spans="1:15" s="806" customFormat="1" ht="12.75" customHeight="1">
      <c r="A67" s="1634"/>
      <c r="B67" s="1634"/>
      <c r="C67" s="1634"/>
      <c r="D67" s="1634"/>
      <c r="E67" s="1634"/>
      <c r="F67" s="1634"/>
      <c r="G67" s="1634"/>
      <c r="H67" s="1634"/>
      <c r="I67" s="1634"/>
      <c r="J67" s="1634"/>
      <c r="K67" s="1124"/>
      <c r="L67" s="1124"/>
      <c r="M67" s="1124"/>
      <c r="N67" s="1124"/>
      <c r="O67" s="1124"/>
    </row>
    <row r="68" spans="1:15" ht="19.5" customHeight="1"/>
    <row r="69" spans="1:15" s="8" customFormat="1" ht="18.75" customHeight="1">
      <c r="A69" s="1521" t="s">
        <v>1298</v>
      </c>
    </row>
    <row r="70" spans="1:15" s="8" customFormat="1" ht="7.5" customHeight="1"/>
    <row r="71" spans="1:15" s="1020" customFormat="1" ht="13.5" customHeight="1">
      <c r="A71" s="1636"/>
      <c r="B71" s="102" t="s">
        <v>282</v>
      </c>
      <c r="C71" s="103" t="s">
        <v>283</v>
      </c>
      <c r="D71" s="1701" t="s">
        <v>284</v>
      </c>
      <c r="E71" s="1701" t="s">
        <v>285</v>
      </c>
      <c r="F71" s="1701" t="s">
        <v>286</v>
      </c>
      <c r="G71" s="1701" t="s">
        <v>287</v>
      </c>
      <c r="H71" s="1701" t="s">
        <v>288</v>
      </c>
      <c r="I71" s="1701" t="s">
        <v>289</v>
      </c>
      <c r="J71" s="1701" t="s">
        <v>290</v>
      </c>
      <c r="L71" s="1637"/>
    </row>
    <row r="72" spans="1:15" s="1020" customFormat="1" ht="13.5" customHeight="1">
      <c r="A72" s="1702" t="s">
        <v>1239</v>
      </c>
      <c r="B72" s="1703"/>
      <c r="C72" s="1701"/>
      <c r="D72" s="1701"/>
      <c r="E72" s="1701"/>
      <c r="F72" s="1701"/>
      <c r="G72" s="1701"/>
      <c r="H72" s="1701"/>
      <c r="I72" s="1701"/>
      <c r="J72" s="1701"/>
      <c r="L72" s="1637"/>
    </row>
    <row r="73" spans="1:15" s="1154" customFormat="1" ht="12" customHeight="1">
      <c r="A73" s="1704" t="s">
        <v>1299</v>
      </c>
      <c r="B73" s="1652">
        <v>228.411971668571</v>
      </c>
      <c r="C73" s="1653">
        <v>226.746083760554</v>
      </c>
      <c r="D73" s="1654">
        <v>221.04546888999803</v>
      </c>
      <c r="E73" s="1654">
        <v>218.32218419</v>
      </c>
      <c r="F73" s="1654">
        <v>217.55126648646015</v>
      </c>
      <c r="G73" s="1654">
        <v>214.40672051251812</v>
      </c>
      <c r="H73" s="1654">
        <v>211.719621341221</v>
      </c>
      <c r="I73" s="1654">
        <v>208.93745324050002</v>
      </c>
      <c r="J73" s="1654">
        <v>206.694674139592</v>
      </c>
    </row>
    <row r="74" spans="1:15" s="1154" customFormat="1" ht="12" customHeight="1">
      <c r="A74" s="1704" t="s">
        <v>1300</v>
      </c>
      <c r="B74" s="1652">
        <v>185.17584189282599</v>
      </c>
      <c r="C74" s="1653">
        <v>179.11009581913098</v>
      </c>
      <c r="D74" s="1654">
        <v>173.28414543000002</v>
      </c>
      <c r="E74" s="1654">
        <v>170.16454705000001</v>
      </c>
      <c r="F74" s="1654">
        <v>171.92622501568977</v>
      </c>
      <c r="G74" s="1654">
        <v>174.64943844658688</v>
      </c>
      <c r="H74" s="1654">
        <v>169.82199430773602</v>
      </c>
      <c r="I74" s="1654">
        <v>166.65319558500002</v>
      </c>
      <c r="J74" s="1654">
        <v>167.76114744048701</v>
      </c>
    </row>
    <row r="75" spans="1:15" s="1020" customFormat="1" ht="13.5" customHeight="1">
      <c r="A75" s="1702" t="s">
        <v>1242</v>
      </c>
      <c r="B75" s="1705"/>
      <c r="C75" s="1706"/>
      <c r="D75" s="1706"/>
      <c r="E75" s="1706"/>
      <c r="F75" s="1706"/>
      <c r="G75" s="1706"/>
      <c r="H75" s="1706"/>
      <c r="I75" s="1706"/>
      <c r="J75" s="1706"/>
      <c r="L75" s="1637"/>
    </row>
    <row r="76" spans="1:15" s="1154" customFormat="1" ht="12" customHeight="1">
      <c r="A76" s="1704" t="s">
        <v>1301</v>
      </c>
      <c r="B76" s="1652">
        <v>1395.98179</v>
      </c>
      <c r="C76" s="1653">
        <v>1404.2898400000001</v>
      </c>
      <c r="D76" s="1654">
        <v>1376.5256399999998</v>
      </c>
      <c r="E76" s="1654">
        <v>1335.7598400000002</v>
      </c>
      <c r="F76" s="1654">
        <v>1290.7021399999996</v>
      </c>
      <c r="G76" s="1654">
        <v>1303.282474798629</v>
      </c>
      <c r="H76" s="1654">
        <v>1294.8484720754232</v>
      </c>
      <c r="I76" s="1654">
        <v>1286.5869331259473</v>
      </c>
      <c r="J76" s="1654">
        <v>1312.1337948296587</v>
      </c>
    </row>
    <row r="77" spans="1:15" s="1154" customFormat="1" ht="12" customHeight="1">
      <c r="A77" s="1707" t="s">
        <v>563</v>
      </c>
      <c r="B77" s="1643">
        <v>204.56923999999998</v>
      </c>
      <c r="C77" s="1644">
        <v>172.56908999999999</v>
      </c>
      <c r="D77" s="1645">
        <v>165.54060000000001</v>
      </c>
      <c r="E77" s="1645">
        <v>194.77673999999999</v>
      </c>
      <c r="F77" s="1645">
        <v>167.66848000000005</v>
      </c>
      <c r="G77" s="1645">
        <v>147.12535899999997</v>
      </c>
      <c r="H77" s="1645">
        <v>76.628574999999998</v>
      </c>
      <c r="I77" s="1645">
        <v>65.261296000000002</v>
      </c>
      <c r="J77" s="1645">
        <v>22.231048999999999</v>
      </c>
    </row>
    <row r="78" spans="1:15" s="1020" customFormat="1" ht="13.5" customHeight="1">
      <c r="A78" s="1702" t="s">
        <v>1244</v>
      </c>
      <c r="B78" s="1703"/>
      <c r="C78" s="1701"/>
      <c r="D78" s="1701"/>
      <c r="E78" s="1701"/>
      <c r="F78" s="1701"/>
      <c r="G78" s="1701"/>
      <c r="H78" s="1701"/>
      <c r="I78" s="1701"/>
      <c r="J78" s="1701"/>
      <c r="L78" s="1637"/>
    </row>
    <row r="79" spans="1:15" s="1154" customFormat="1" ht="12" customHeight="1">
      <c r="A79" s="1704" t="s">
        <v>1301</v>
      </c>
      <c r="B79" s="1708">
        <v>2.4313873258101077</v>
      </c>
      <c r="C79" s="1709">
        <v>2.4638270383093079</v>
      </c>
      <c r="D79" s="1710">
        <v>2.5046230979402546</v>
      </c>
      <c r="E79" s="1710">
        <v>2.460765377120552</v>
      </c>
      <c r="F79" s="1710">
        <v>2.3537994190706448</v>
      </c>
      <c r="G79" s="1710">
        <v>2.4115995735885098</v>
      </c>
      <c r="H79" s="1710">
        <v>2.4530664467891028</v>
      </c>
      <c r="I79" s="1710">
        <v>2.4973142456838882</v>
      </c>
      <c r="J79" s="1710">
        <v>2.5185691065423299</v>
      </c>
    </row>
    <row r="80" spans="1:15" s="1154" customFormat="1" ht="12" customHeight="1">
      <c r="A80" s="1707" t="s">
        <v>563</v>
      </c>
      <c r="B80" s="1711">
        <v>0.43949026735340291</v>
      </c>
      <c r="C80" s="1712">
        <v>0.38329768900171041</v>
      </c>
      <c r="D80" s="1713">
        <v>0.38422479638450951</v>
      </c>
      <c r="E80" s="1713">
        <v>0.46037073001013662</v>
      </c>
      <c r="F80" s="1713">
        <v>0.3869139042077564</v>
      </c>
      <c r="G80" s="1713">
        <v>0.33421457013396944</v>
      </c>
      <c r="H80" s="1713">
        <v>0.18098737652072552</v>
      </c>
      <c r="I80" s="1713">
        <v>0.15881532341848345</v>
      </c>
      <c r="J80" s="1713">
        <v>5.257431284583873E-2</v>
      </c>
    </row>
    <row r="81" spans="1:15" ht="7.5" customHeight="1"/>
    <row r="82" spans="1:15" ht="12.75" customHeight="1">
      <c r="A82" s="2445" t="s">
        <v>1246</v>
      </c>
      <c r="B82" s="2445"/>
      <c r="C82" s="2445"/>
      <c r="D82" s="2445"/>
      <c r="E82" s="2445"/>
      <c r="F82" s="2445"/>
      <c r="G82" s="2445"/>
      <c r="H82" s="2445"/>
      <c r="I82" s="2445"/>
      <c r="J82" s="2445"/>
    </row>
    <row r="83" spans="1:15" ht="12.75" customHeight="1">
      <c r="A83" s="2445" t="s">
        <v>527</v>
      </c>
      <c r="B83" s="2445"/>
      <c r="C83" s="2445"/>
      <c r="D83" s="2445"/>
      <c r="E83" s="2445"/>
      <c r="F83" s="2445"/>
      <c r="G83" s="2445"/>
      <c r="H83" s="2445"/>
      <c r="I83" s="2445"/>
      <c r="J83" s="2445"/>
    </row>
    <row r="84" spans="1:15" s="806" customFormat="1" ht="12.75" customHeight="1">
      <c r="A84" s="1634"/>
      <c r="B84" s="1634"/>
      <c r="C84" s="1634"/>
      <c r="D84" s="1634"/>
      <c r="E84" s="1634"/>
      <c r="F84" s="1634"/>
      <c r="G84" s="1634"/>
      <c r="H84" s="1634"/>
      <c r="I84" s="1634"/>
      <c r="J84" s="1634"/>
      <c r="K84" s="1124"/>
      <c r="L84" s="1124"/>
      <c r="M84" s="1124"/>
      <c r="N84" s="1124"/>
      <c r="O84" s="1124"/>
    </row>
    <row r="85" spans="1:15" s="806" customFormat="1" ht="12.75" customHeight="1">
      <c r="A85" s="1634"/>
      <c r="B85" s="1634"/>
      <c r="C85" s="1634"/>
      <c r="D85" s="1634"/>
      <c r="E85" s="1634"/>
      <c r="F85" s="1634"/>
      <c r="G85" s="1634"/>
      <c r="H85" s="1634"/>
      <c r="I85" s="1634"/>
      <c r="J85" s="1634"/>
      <c r="K85" s="1124"/>
      <c r="L85" s="1124"/>
      <c r="M85" s="1124"/>
      <c r="N85" s="1124"/>
      <c r="O85" s="1124"/>
    </row>
    <row r="86" spans="1:15" s="806" customFormat="1" ht="12.75" customHeight="1">
      <c r="A86" s="1634"/>
      <c r="B86" s="1634"/>
      <c r="C86" s="1634"/>
      <c r="D86" s="1634"/>
      <c r="E86" s="1634"/>
      <c r="F86" s="1634"/>
      <c r="G86" s="1634"/>
      <c r="H86" s="1634"/>
      <c r="I86" s="1634"/>
      <c r="J86" s="1634"/>
      <c r="K86" s="1124"/>
      <c r="L86" s="1124"/>
      <c r="M86" s="1124"/>
      <c r="N86" s="1124"/>
      <c r="O86" s="1124"/>
    </row>
    <row r="87" spans="1:15" s="806" customFormat="1" ht="12.75" customHeight="1">
      <c r="A87" s="1634"/>
      <c r="B87" s="1634"/>
      <c r="C87" s="1634"/>
      <c r="D87" s="1634"/>
      <c r="E87" s="1634"/>
      <c r="F87" s="1634"/>
      <c r="G87" s="1634"/>
      <c r="H87" s="1634"/>
      <c r="I87" s="1634"/>
      <c r="J87" s="1634"/>
      <c r="K87" s="1124"/>
      <c r="L87" s="1124"/>
      <c r="M87" s="1124"/>
      <c r="N87" s="1124"/>
      <c r="O87" s="1124"/>
    </row>
    <row r="88" spans="1:15" s="806" customFormat="1" ht="12.75" customHeight="1">
      <c r="A88" s="1634"/>
      <c r="B88" s="1634"/>
      <c r="C88" s="1634"/>
      <c r="D88" s="1634"/>
      <c r="E88" s="1634"/>
      <c r="F88" s="1634"/>
      <c r="G88" s="1634"/>
      <c r="H88" s="1634"/>
      <c r="I88" s="1634"/>
      <c r="J88" s="1634"/>
      <c r="K88" s="1124"/>
      <c r="L88" s="1124"/>
      <c r="M88" s="1124"/>
      <c r="N88" s="1124"/>
      <c r="O88" s="1124"/>
    </row>
    <row r="89" spans="1:15" s="806" customFormat="1" ht="12.75" customHeight="1">
      <c r="A89" s="1634"/>
      <c r="B89" s="1634"/>
      <c r="C89" s="1634"/>
      <c r="D89" s="1634"/>
      <c r="E89" s="1634"/>
      <c r="F89" s="1634"/>
      <c r="G89" s="1634"/>
      <c r="H89" s="1634"/>
      <c r="I89" s="1634"/>
      <c r="J89" s="1634"/>
      <c r="K89" s="1124"/>
      <c r="L89" s="1124"/>
      <c r="M89" s="1124"/>
      <c r="N89" s="1124"/>
      <c r="O89" s="1124"/>
    </row>
    <row r="90" spans="1:15" s="806" customFormat="1" ht="12.75" customHeight="1">
      <c r="A90" s="1634"/>
      <c r="B90" s="1634"/>
      <c r="C90" s="1634"/>
      <c r="D90" s="1634"/>
      <c r="E90" s="1634"/>
      <c r="F90" s="1634"/>
      <c r="G90" s="1634"/>
      <c r="H90" s="1634"/>
      <c r="I90" s="1634"/>
      <c r="J90" s="1634"/>
      <c r="K90" s="1124"/>
      <c r="L90" s="1124"/>
      <c r="M90" s="1124"/>
      <c r="N90" s="1124"/>
      <c r="O90" s="1124"/>
    </row>
    <row r="91" spans="1:15" s="806" customFormat="1" ht="12.75" customHeight="1">
      <c r="A91" s="1634"/>
      <c r="B91" s="1634"/>
      <c r="C91" s="1634"/>
      <c r="D91" s="1634"/>
      <c r="E91" s="1634"/>
      <c r="F91" s="1634"/>
      <c r="G91" s="1634"/>
      <c r="H91" s="1634"/>
      <c r="I91" s="1634"/>
      <c r="J91" s="1634"/>
      <c r="K91" s="1124"/>
      <c r="L91" s="1124"/>
      <c r="M91" s="1124"/>
      <c r="N91" s="1124"/>
      <c r="O91" s="1124"/>
    </row>
    <row r="92" spans="1:15" s="806" customFormat="1" ht="12.75" customHeight="1">
      <c r="A92" s="1634"/>
      <c r="B92" s="1634"/>
      <c r="C92" s="1634"/>
      <c r="D92" s="1634"/>
      <c r="E92" s="1634"/>
      <c r="F92" s="1634"/>
      <c r="G92" s="1634"/>
      <c r="H92" s="1634"/>
      <c r="I92" s="1634"/>
      <c r="J92" s="1634"/>
      <c r="K92" s="1124"/>
      <c r="L92" s="1124"/>
      <c r="M92" s="1124"/>
      <c r="N92" s="1124"/>
      <c r="O92" s="1124"/>
    </row>
    <row r="93" spans="1:15" s="806" customFormat="1" ht="12.75" customHeight="1">
      <c r="A93" s="1634"/>
      <c r="B93" s="1634"/>
      <c r="C93" s="1634"/>
      <c r="D93" s="1634"/>
      <c r="E93" s="1634"/>
      <c r="F93" s="1634"/>
      <c r="G93" s="1634"/>
      <c r="H93" s="1634"/>
      <c r="I93" s="1634"/>
      <c r="J93" s="1634"/>
      <c r="K93" s="1124"/>
      <c r="L93" s="1124"/>
      <c r="M93" s="1124"/>
      <c r="N93" s="1124"/>
      <c r="O93" s="1124"/>
    </row>
    <row r="94" spans="1:15" s="806" customFormat="1" ht="12.75" customHeight="1">
      <c r="A94" s="1634"/>
      <c r="B94" s="1634"/>
      <c r="C94" s="1634"/>
      <c r="D94" s="1634"/>
      <c r="E94" s="1634"/>
      <c r="F94" s="1634"/>
      <c r="G94" s="1634"/>
      <c r="H94" s="1634"/>
      <c r="I94" s="1634"/>
      <c r="J94" s="1634"/>
      <c r="K94" s="1124"/>
      <c r="L94" s="1124"/>
      <c r="M94" s="1124"/>
      <c r="N94" s="1124"/>
      <c r="O94" s="1124"/>
    </row>
    <row r="95" spans="1:15" s="806" customFormat="1" ht="12.75" customHeight="1">
      <c r="A95" s="1634"/>
      <c r="B95" s="1634"/>
      <c r="C95" s="1634"/>
      <c r="D95" s="1634"/>
      <c r="E95" s="1634"/>
      <c r="F95" s="1634"/>
      <c r="G95" s="1634"/>
      <c r="H95" s="1634"/>
      <c r="I95" s="1634"/>
      <c r="J95" s="1634"/>
      <c r="K95" s="1124"/>
      <c r="L95" s="1124"/>
      <c r="M95" s="1124"/>
      <c r="N95" s="1124"/>
      <c r="O95" s="1124"/>
    </row>
    <row r="96" spans="1:15" s="806" customFormat="1" ht="12.75" customHeight="1">
      <c r="A96" s="1634"/>
      <c r="B96" s="1634"/>
      <c r="C96" s="1634"/>
      <c r="D96" s="1634"/>
      <c r="E96" s="1634"/>
      <c r="F96" s="1634"/>
      <c r="G96" s="1634"/>
      <c r="H96" s="1634"/>
      <c r="I96" s="1634"/>
      <c r="J96" s="1634"/>
      <c r="K96" s="1124"/>
      <c r="L96" s="1124"/>
      <c r="M96" s="1124"/>
      <c r="N96" s="1124"/>
      <c r="O96" s="1124"/>
    </row>
    <row r="97" spans="1:15" s="806" customFormat="1" ht="12.75" customHeight="1">
      <c r="A97" s="1634"/>
      <c r="B97" s="1634"/>
      <c r="C97" s="1634"/>
      <c r="D97" s="1634"/>
      <c r="E97" s="1634"/>
      <c r="F97" s="1634"/>
      <c r="G97" s="1634"/>
      <c r="H97" s="1634"/>
      <c r="I97" s="1634"/>
      <c r="J97" s="1634"/>
      <c r="K97" s="1124"/>
      <c r="L97" s="1124"/>
      <c r="M97" s="1124"/>
      <c r="N97" s="1124"/>
      <c r="O97" s="1124"/>
    </row>
    <row r="98" spans="1:15" s="806" customFormat="1" ht="12.75" customHeight="1">
      <c r="A98" s="1634"/>
      <c r="B98" s="1634"/>
      <c r="C98" s="1634"/>
      <c r="D98" s="1634"/>
      <c r="E98" s="1634"/>
      <c r="F98" s="1634"/>
      <c r="G98" s="1634"/>
      <c r="H98" s="1634"/>
      <c r="I98" s="1634"/>
      <c r="J98" s="1634"/>
      <c r="K98" s="1124"/>
      <c r="L98" s="1124"/>
      <c r="M98" s="1124"/>
      <c r="N98" s="1124"/>
      <c r="O98" s="1124"/>
    </row>
    <row r="99" spans="1:15" s="806" customFormat="1" ht="12.75" customHeight="1">
      <c r="A99" s="1634"/>
      <c r="B99" s="1634"/>
      <c r="C99" s="1634"/>
      <c r="D99" s="1634"/>
      <c r="E99" s="1634"/>
      <c r="F99" s="1634"/>
      <c r="G99" s="1634"/>
      <c r="H99" s="1634"/>
      <c r="I99" s="1634"/>
      <c r="J99" s="1634"/>
      <c r="K99" s="1124"/>
      <c r="L99" s="1124"/>
      <c r="M99" s="1124"/>
      <c r="N99" s="1124"/>
      <c r="O99" s="1124"/>
    </row>
    <row r="100" spans="1:15" s="806" customFormat="1" ht="12.75" customHeight="1">
      <c r="A100" s="1634"/>
      <c r="B100" s="1634"/>
      <c r="C100" s="1634"/>
      <c r="D100" s="1634"/>
      <c r="E100" s="1634"/>
      <c r="F100" s="1634"/>
      <c r="G100" s="1634"/>
      <c r="H100" s="1634"/>
      <c r="I100" s="1634"/>
      <c r="J100" s="1634"/>
      <c r="K100" s="1124"/>
      <c r="L100" s="1124"/>
      <c r="M100" s="1124"/>
      <c r="N100" s="1124"/>
      <c r="O100" s="1124"/>
    </row>
    <row r="120" spans="1:3" ht="22.5" customHeight="1">
      <c r="A120" s="1213">
        <f>EAD!A453</f>
        <v>0</v>
      </c>
      <c r="B120" s="1213"/>
      <c r="C120" s="1214">
        <f>EAD!C446</f>
        <v>47.400932823490166</v>
      </c>
    </row>
    <row r="121" spans="1:3" ht="22.5" customHeight="1">
      <c r="A121" s="1213">
        <f>EAD!A454</f>
        <v>0</v>
      </c>
      <c r="B121" s="1213"/>
      <c r="C121" s="1214">
        <f>EAD!C447</f>
        <v>13.947539208068566</v>
      </c>
    </row>
    <row r="122" spans="1:3" ht="22.5" customHeight="1">
      <c r="A122" s="1213">
        <f>EAD!A455</f>
        <v>0</v>
      </c>
      <c r="B122" s="1213"/>
      <c r="C122" s="1214">
        <f>EAD!C448</f>
        <v>38.651527968441265</v>
      </c>
    </row>
  </sheetData>
  <mergeCells count="7">
    <mergeCell ref="A83:J83"/>
    <mergeCell ref="A28:J28"/>
    <mergeCell ref="A29:J29"/>
    <mergeCell ref="A30:J30"/>
    <mergeCell ref="A31:J31"/>
    <mergeCell ref="A47:J47"/>
    <mergeCell ref="A82:J82"/>
  </mergeCells>
  <pageMargins left="0.70866141732283472" right="0.70866141732283472" top="0.6692913385826772" bottom="0.59055118110236227" header="0.51181102362204722" footer="0.51181102362204722"/>
  <pageSetup paperSize="9" scale="95" fitToHeight="0" orientation="portrait" r:id="rId1"/>
  <headerFooter scaleWithDoc="0">
    <oddHeader>&amp;C&amp;8CHAPTER 2 SEGMENTAL REPORTING&amp;R&amp;8Small and medium-sized enterprises &amp;L&amp;"Arial"&amp;8FACT BOOK DNB - 4Q16</oddHeader>
  </headerFooter>
  <rowBreaks count="1" manualBreakCount="1">
    <brk id="31"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1"/>
  <sheetViews>
    <sheetView showGridLines="0" zoomScale="140" zoomScaleNormal="140" zoomScaleSheetLayoutView="100" workbookViewId="0"/>
  </sheetViews>
  <sheetFormatPr baseColWidth="10" defaultColWidth="10.85546875" defaultRowHeight="22.5" customHeight="1"/>
  <cols>
    <col min="1" max="1" width="35.28515625" style="1322" customWidth="1"/>
    <col min="2" max="2" width="6.42578125" style="1324" customWidth="1"/>
    <col min="3" max="10" width="6.42578125" style="1322" customWidth="1"/>
    <col min="11" max="16384" width="10.85546875" style="1322"/>
  </cols>
  <sheetData>
    <row r="1" spans="1:10" s="1049" customFormat="1" ht="22.5" customHeight="1">
      <c r="A1" s="498"/>
      <c r="B1" s="1520"/>
      <c r="C1" s="1520"/>
      <c r="D1" s="1520"/>
      <c r="E1" s="1520"/>
      <c r="F1" s="1520"/>
      <c r="G1" s="1520"/>
      <c r="H1" s="1520"/>
      <c r="I1" s="1520"/>
      <c r="J1" s="1635"/>
    </row>
    <row r="2" spans="1:10" s="8" customFormat="1" ht="18.75" customHeight="1">
      <c r="A2" s="1521" t="s">
        <v>1302</v>
      </c>
    </row>
    <row r="3" spans="1:10" s="8" customFormat="1" ht="12" customHeight="1"/>
    <row r="4" spans="1:10" s="1771" customFormat="1" ht="13.5" customHeight="1">
      <c r="A4" s="1770" t="s">
        <v>281</v>
      </c>
      <c r="B4" s="102" t="s">
        <v>282</v>
      </c>
      <c r="C4" s="103" t="s">
        <v>283</v>
      </c>
      <c r="D4" s="1607" t="s">
        <v>284</v>
      </c>
      <c r="E4" s="1607" t="s">
        <v>285</v>
      </c>
      <c r="F4" s="1607" t="s">
        <v>286</v>
      </c>
      <c r="G4" s="1607" t="s">
        <v>287</v>
      </c>
      <c r="H4" s="1607" t="s">
        <v>288</v>
      </c>
      <c r="I4" s="1607" t="s">
        <v>289</v>
      </c>
      <c r="J4" s="1607" t="s">
        <v>290</v>
      </c>
    </row>
    <row r="5" spans="1:10" s="1771" customFormat="1" ht="12" customHeight="1">
      <c r="A5" s="1772" t="s">
        <v>95</v>
      </c>
      <c r="B5" s="1773">
        <v>3668.3027076129401</v>
      </c>
      <c r="C5" s="1774">
        <v>3507.9164495295004</v>
      </c>
      <c r="D5" s="1774">
        <v>3483.9127157853</v>
      </c>
      <c r="E5" s="1774">
        <v>3641.1438550639</v>
      </c>
      <c r="F5" s="1774">
        <v>3929.2393787751994</v>
      </c>
      <c r="G5" s="1774">
        <v>3907.9335946964002</v>
      </c>
      <c r="H5" s="1774">
        <v>3749.4417585180004</v>
      </c>
      <c r="I5" s="1774">
        <v>3611.098217583</v>
      </c>
      <c r="J5" s="1774">
        <v>3725.5498870820006</v>
      </c>
    </row>
    <row r="6" spans="1:10" s="1771" customFormat="1" ht="12" customHeight="1">
      <c r="A6" s="1775" t="s">
        <v>98</v>
      </c>
      <c r="B6" s="1776">
        <v>1518.61389273642</v>
      </c>
      <c r="C6" s="1777">
        <v>1670.2661998472299</v>
      </c>
      <c r="D6" s="1777">
        <v>1645.08444629569</v>
      </c>
      <c r="E6" s="1777">
        <v>1308.8176742374001</v>
      </c>
      <c r="F6" s="1777">
        <v>1358.1069979966098</v>
      </c>
      <c r="G6" s="1777">
        <v>1429.3124406232903</v>
      </c>
      <c r="H6" s="1777">
        <v>1761.762637522</v>
      </c>
      <c r="I6" s="1777">
        <v>1533.4999504730001</v>
      </c>
      <c r="J6" s="1777">
        <v>1566.9487934110007</v>
      </c>
    </row>
    <row r="7" spans="1:10" s="1771" customFormat="1" ht="12" customHeight="1">
      <c r="A7" s="1778" t="s">
        <v>297</v>
      </c>
      <c r="B7" s="1779">
        <v>5186.9166003493601</v>
      </c>
      <c r="C7" s="1780">
        <v>5178.1826493767303</v>
      </c>
      <c r="D7" s="1780">
        <v>5128.9971620809902</v>
      </c>
      <c r="E7" s="1780">
        <v>4949.9615293012994</v>
      </c>
      <c r="F7" s="1780">
        <v>5287.3463767718094</v>
      </c>
      <c r="G7" s="1780">
        <v>5337.2460353196902</v>
      </c>
      <c r="H7" s="1780">
        <v>5511.2043960400006</v>
      </c>
      <c r="I7" s="1780">
        <v>5144.5981680559998</v>
      </c>
      <c r="J7" s="1780">
        <v>5292.4986804930013</v>
      </c>
    </row>
    <row r="8" spans="1:10" s="1771" customFormat="1" ht="12" customHeight="1">
      <c r="A8" s="1778" t="s">
        <v>658</v>
      </c>
      <c r="B8" s="1781">
        <v>-1976.1870515212802</v>
      </c>
      <c r="C8" s="1782">
        <v>-1922.36655862149</v>
      </c>
      <c r="D8" s="1782">
        <v>-1944.8201205559201</v>
      </c>
      <c r="E8" s="1782">
        <v>-2013.07721575134</v>
      </c>
      <c r="F8" s="1782">
        <v>-2201.5717221264313</v>
      </c>
      <c r="G8" s="1782">
        <v>-2042.5014994272694</v>
      </c>
      <c r="H8" s="1782">
        <v>-1892.2038006729997</v>
      </c>
      <c r="I8" s="1782">
        <v>-1917.074065815</v>
      </c>
      <c r="J8" s="1782">
        <v>-1914.4659506910007</v>
      </c>
    </row>
    <row r="9" spans="1:10" s="1771" customFormat="1" ht="12" customHeight="1">
      <c r="A9" s="1783" t="s">
        <v>299</v>
      </c>
      <c r="B9" s="1784">
        <v>3210.7295488280797</v>
      </c>
      <c r="C9" s="1785">
        <v>3255.8160907552401</v>
      </c>
      <c r="D9" s="1785">
        <v>3184.1770415250703</v>
      </c>
      <c r="E9" s="1785">
        <v>2936.8843135499601</v>
      </c>
      <c r="F9" s="1785">
        <v>3085.7746546453782</v>
      </c>
      <c r="G9" s="1785">
        <v>3294.7445358924206</v>
      </c>
      <c r="H9" s="1785">
        <v>3619.0005953670006</v>
      </c>
      <c r="I9" s="1785">
        <v>3227.524102241</v>
      </c>
      <c r="J9" s="1785">
        <v>3378.0327298020006</v>
      </c>
    </row>
    <row r="10" spans="1:10" s="1771" customFormat="1" ht="12" customHeight="1">
      <c r="A10" s="1786" t="s">
        <v>300</v>
      </c>
      <c r="B10" s="1787">
        <v>-3.7883306659599998</v>
      </c>
      <c r="C10" s="1788">
        <v>18.640130128879999</v>
      </c>
      <c r="D10" s="1788">
        <v>4.8142748256600001</v>
      </c>
      <c r="E10" s="1788">
        <v>3.9539282981000001</v>
      </c>
      <c r="F10" s="1788">
        <v>4.5856208556999984</v>
      </c>
      <c r="G10" s="1788">
        <v>1.3998098624999908</v>
      </c>
      <c r="H10" s="1788">
        <v>41.587082486000007</v>
      </c>
      <c r="I10" s="1788">
        <v>5.8352399960000003</v>
      </c>
      <c r="J10" s="1788">
        <v>9.4338967679999968</v>
      </c>
    </row>
    <row r="11" spans="1:10" s="1771" customFormat="1" ht="12" customHeight="1">
      <c r="A11" s="1786" t="s">
        <v>1217</v>
      </c>
      <c r="B11" s="1787">
        <v>-1586.4278615899</v>
      </c>
      <c r="C11" s="1788">
        <v>-1758.2337199440999</v>
      </c>
      <c r="D11" s="1788">
        <v>-2033.2204116046998</v>
      </c>
      <c r="E11" s="1788">
        <v>-1356.0367743593001</v>
      </c>
      <c r="F11" s="1788">
        <v>-1079.1382759356998</v>
      </c>
      <c r="G11" s="1788">
        <v>-433.43043807900011</v>
      </c>
      <c r="H11" s="1788">
        <v>-284.05285286700001</v>
      </c>
      <c r="I11" s="1788">
        <v>-311.61220426599999</v>
      </c>
      <c r="J11" s="1788">
        <v>-464.99426562499991</v>
      </c>
    </row>
    <row r="12" spans="1:10" s="1771" customFormat="1" ht="12" customHeight="1">
      <c r="A12" s="1775" t="s">
        <v>1288</v>
      </c>
      <c r="B12" s="1776">
        <v>7.1829999999999998</v>
      </c>
      <c r="C12" s="1777">
        <v>4.29</v>
      </c>
      <c r="D12" s="1777">
        <v>-4.5979999999999999</v>
      </c>
      <c r="E12" s="1777">
        <v>1.4410000000000001</v>
      </c>
      <c r="F12" s="1777">
        <v>-5.6710000000000136</v>
      </c>
      <c r="G12" s="1777">
        <v>0.73299999999999699</v>
      </c>
      <c r="H12" s="1777">
        <v>-5.3819999999999979</v>
      </c>
      <c r="I12" s="1777">
        <v>-56.716999999999999</v>
      </c>
      <c r="J12" s="1777">
        <v>-13.820477081999996</v>
      </c>
    </row>
    <row r="13" spans="1:10" s="1771" customFormat="1" ht="12" customHeight="1">
      <c r="A13" s="1783" t="s">
        <v>301</v>
      </c>
      <c r="B13" s="1773">
        <v>1627.6963565722201</v>
      </c>
      <c r="C13" s="1774">
        <v>1520.5125009400199</v>
      </c>
      <c r="D13" s="1774">
        <v>1151.1729047460301</v>
      </c>
      <c r="E13" s="1774">
        <v>1586.24246748876</v>
      </c>
      <c r="F13" s="1774">
        <v>2005.5509995653786</v>
      </c>
      <c r="G13" s="1774">
        <v>2863.446907675921</v>
      </c>
      <c r="H13" s="1774">
        <v>3371.1528249860003</v>
      </c>
      <c r="I13" s="1774">
        <v>2865.0301379709999</v>
      </c>
      <c r="J13" s="1774">
        <v>2908.6518838630009</v>
      </c>
    </row>
    <row r="14" spans="1:10" s="1771" customFormat="1" ht="12" customHeight="1">
      <c r="A14" s="1786" t="s">
        <v>302</v>
      </c>
      <c r="B14" s="1789">
        <v>-439.478016274499</v>
      </c>
      <c r="C14" s="1790">
        <v>-410.53837525380504</v>
      </c>
      <c r="D14" s="1790">
        <v>-310.81668428142797</v>
      </c>
      <c r="E14" s="1790">
        <v>-428.28546622196495</v>
      </c>
      <c r="F14" s="1790">
        <v>-581.6097898739597</v>
      </c>
      <c r="G14" s="1790">
        <v>-830.39960322601701</v>
      </c>
      <c r="H14" s="1790">
        <v>-977.63431924593999</v>
      </c>
      <c r="I14" s="1790">
        <v>-830.85874001158993</v>
      </c>
      <c r="J14" s="1790">
        <v>-901.6820839975303</v>
      </c>
    </row>
    <row r="15" spans="1:10" s="1771" customFormat="1" ht="12" customHeight="1">
      <c r="A15" s="1786" t="s">
        <v>303</v>
      </c>
      <c r="B15" s="1652">
        <v>-2.8041599999999601E-2</v>
      </c>
      <c r="C15" s="1653">
        <v>-1.6063200000000499E-2</v>
      </c>
      <c r="D15" s="1653">
        <v>-3.4582799999999699E-2</v>
      </c>
      <c r="E15" s="1653">
        <v>3.2852348999999998</v>
      </c>
      <c r="F15" s="1653">
        <v>0</v>
      </c>
      <c r="G15" s="1653">
        <v>0</v>
      </c>
      <c r="H15" s="1653">
        <v>0</v>
      </c>
      <c r="I15" s="1653">
        <v>0</v>
      </c>
      <c r="J15" s="1653">
        <v>1.6654622400000001</v>
      </c>
    </row>
    <row r="16" spans="1:10" s="1794" customFormat="1" ht="12" customHeight="1">
      <c r="A16" s="1791" t="s">
        <v>304</v>
      </c>
      <c r="B16" s="1792">
        <v>1188.19029869772</v>
      </c>
      <c r="C16" s="1793">
        <v>1109.9580624862099</v>
      </c>
      <c r="D16" s="1793">
        <v>840.32163766460201</v>
      </c>
      <c r="E16" s="1793">
        <v>1161.24223616679</v>
      </c>
      <c r="F16" s="1793">
        <v>1423.9412096914189</v>
      </c>
      <c r="G16" s="1793">
        <v>2033.047304449904</v>
      </c>
      <c r="H16" s="1793">
        <v>2393.5185057400604</v>
      </c>
      <c r="I16" s="1793">
        <v>2034.1713979594101</v>
      </c>
      <c r="J16" s="1793">
        <v>2008.6352621054705</v>
      </c>
    </row>
    <row r="17" spans="1:10" s="1048" customFormat="1" ht="7.5" customHeight="1">
      <c r="A17" s="1659"/>
      <c r="B17" s="1660"/>
      <c r="C17" s="1661"/>
      <c r="D17" s="1660"/>
      <c r="E17" s="1660"/>
      <c r="F17" s="1660"/>
      <c r="G17" s="1660"/>
      <c r="H17" s="1660"/>
      <c r="I17" s="1660"/>
      <c r="J17" s="1660"/>
    </row>
    <row r="18" spans="1:10" s="1048" customFormat="1" ht="12" customHeight="1">
      <c r="A18" s="1662" t="s">
        <v>1218</v>
      </c>
      <c r="B18" s="1663"/>
      <c r="C18" s="1664"/>
      <c r="D18" s="1665"/>
      <c r="E18" s="1665"/>
      <c r="F18" s="1665"/>
      <c r="G18" s="1665"/>
      <c r="H18" s="1665"/>
      <c r="I18" s="1665"/>
      <c r="J18" s="1665"/>
    </row>
    <row r="19" spans="1:10" ht="12" customHeight="1">
      <c r="A19" s="1795" t="s">
        <v>1289</v>
      </c>
      <c r="B19" s="1796">
        <v>531.13639080644998</v>
      </c>
      <c r="C19" s="1797">
        <v>553.62386230913194</v>
      </c>
      <c r="D19" s="1797">
        <v>553.97098604086307</v>
      </c>
      <c r="E19" s="1797">
        <v>563.05943699762906</v>
      </c>
      <c r="F19" s="1797">
        <v>579.30967137432594</v>
      </c>
      <c r="G19" s="1797">
        <v>582.696750249621</v>
      </c>
      <c r="H19" s="1797">
        <v>557.94268401172303</v>
      </c>
      <c r="I19" s="1797">
        <v>552.12287193074496</v>
      </c>
      <c r="J19" s="1797">
        <v>520.75269831541016</v>
      </c>
    </row>
    <row r="20" spans="1:10" s="66" customFormat="1" ht="12" customHeight="1">
      <c r="A20" s="1795" t="s">
        <v>1290</v>
      </c>
      <c r="B20" s="1796">
        <v>367.03653785114597</v>
      </c>
      <c r="C20" s="1797">
        <v>374.38945918520301</v>
      </c>
      <c r="D20" s="1797">
        <v>378.50312324337102</v>
      </c>
      <c r="E20" s="1797">
        <v>383.18644666433801</v>
      </c>
      <c r="F20" s="1797">
        <v>403.45536767001198</v>
      </c>
      <c r="G20" s="1797">
        <v>408.930304263484</v>
      </c>
      <c r="H20" s="1797">
        <v>379.06808923877003</v>
      </c>
      <c r="I20" s="1797">
        <v>379.950813004064</v>
      </c>
      <c r="J20" s="1797">
        <v>385.71561250696391</v>
      </c>
    </row>
    <row r="21" spans="1:10" s="66" customFormat="1" ht="12" customHeight="1">
      <c r="A21" s="1795" t="s">
        <v>1190</v>
      </c>
      <c r="B21" s="1796">
        <v>180.90614854636499</v>
      </c>
      <c r="C21" s="1797">
        <v>181.79607822299499</v>
      </c>
      <c r="D21" s="1797">
        <v>180.55159865503498</v>
      </c>
      <c r="E21" s="1797">
        <v>204.97804591481</v>
      </c>
      <c r="F21" s="1797">
        <v>222.74645448437499</v>
      </c>
      <c r="G21" s="1797">
        <v>218.65791402695498</v>
      </c>
      <c r="H21" s="1797">
        <v>222.50450550927002</v>
      </c>
      <c r="I21" s="1797">
        <v>209.88989675249846</v>
      </c>
      <c r="J21" s="1797">
        <v>211.80429046465974</v>
      </c>
    </row>
    <row r="22" spans="1:10" s="66" customFormat="1" ht="12" customHeight="1">
      <c r="A22" s="1795" t="s">
        <v>1291</v>
      </c>
      <c r="B22" s="1796">
        <v>86.329711110792502</v>
      </c>
      <c r="C22" s="1797">
        <v>88.693495564002902</v>
      </c>
      <c r="D22" s="1797">
        <v>84.713110999993106</v>
      </c>
      <c r="E22" s="1797">
        <v>86.375322666665809</v>
      </c>
      <c r="F22" s="1797">
        <v>70.867659494551191</v>
      </c>
      <c r="G22" s="1797">
        <v>70.413938936588607</v>
      </c>
      <c r="H22" s="1797">
        <v>69.807347483516509</v>
      </c>
      <c r="I22" s="1797">
        <v>72.490036000000003</v>
      </c>
      <c r="J22" s="1797">
        <v>57.545214728260852</v>
      </c>
    </row>
    <row r="23" spans="1:10" s="1048" customFormat="1" ht="7.5" customHeight="1">
      <c r="A23" s="1767"/>
      <c r="B23" s="1768"/>
      <c r="C23" s="1769"/>
      <c r="D23" s="1768"/>
      <c r="E23" s="1768"/>
      <c r="F23" s="1768"/>
      <c r="G23" s="1768"/>
      <c r="H23" s="1768"/>
      <c r="I23" s="1768"/>
      <c r="J23" s="1768"/>
    </row>
    <row r="24" spans="1:10" s="1048" customFormat="1" ht="12" customHeight="1">
      <c r="A24" s="1662" t="s">
        <v>1222</v>
      </c>
      <c r="B24" s="1663"/>
      <c r="C24" s="1664"/>
      <c r="D24" s="1665"/>
      <c r="E24" s="1665"/>
      <c r="F24" s="1665"/>
      <c r="G24" s="1665"/>
      <c r="H24" s="1665"/>
      <c r="I24" s="1665"/>
      <c r="J24" s="1665"/>
    </row>
    <row r="25" spans="1:10" s="66" customFormat="1" ht="12" customHeight="1">
      <c r="A25" s="1795" t="s">
        <v>1223</v>
      </c>
      <c r="B25" s="1796">
        <v>38.099456840855602</v>
      </c>
      <c r="C25" s="1797">
        <v>37.1243482277103</v>
      </c>
      <c r="D25" s="1797">
        <v>37.918136023433604</v>
      </c>
      <c r="E25" s="1797">
        <v>40.668542650986801</v>
      </c>
      <c r="F25" s="1797">
        <v>41.638500019561796</v>
      </c>
      <c r="G25" s="1797">
        <v>38.268827891965998</v>
      </c>
      <c r="H25" s="1797">
        <v>34.333762000055998</v>
      </c>
      <c r="I25" s="1797">
        <v>37.263825146122329</v>
      </c>
      <c r="J25" s="1797">
        <v>36.173196561149943</v>
      </c>
    </row>
    <row r="26" spans="1:10" s="66" customFormat="1" ht="12" customHeight="1">
      <c r="A26" s="1795" t="s">
        <v>1224</v>
      </c>
      <c r="B26" s="1796">
        <v>69.104008726243904</v>
      </c>
      <c r="C26" s="1797">
        <v>67.625238844230296</v>
      </c>
      <c r="D26" s="1797">
        <v>68.325441725471705</v>
      </c>
      <c r="E26" s="1797">
        <v>68.054351190272598</v>
      </c>
      <c r="F26" s="1797">
        <v>69.644162285928104</v>
      </c>
      <c r="G26" s="1797">
        <v>70.178923099932007</v>
      </c>
      <c r="H26" s="1797">
        <v>67.9403279407111</v>
      </c>
      <c r="I26" s="1797">
        <v>68.81635091033192</v>
      </c>
      <c r="J26" s="1797">
        <v>74.068864886292573</v>
      </c>
    </row>
    <row r="27" spans="1:10" s="66" customFormat="1" ht="12" customHeight="1">
      <c r="A27" s="1798" t="s">
        <v>1303</v>
      </c>
      <c r="B27" s="1799">
        <v>5.4754393476885097</v>
      </c>
      <c r="C27" s="1800">
        <v>4.9786094219963095</v>
      </c>
      <c r="D27" s="1800">
        <v>3.9896482589098703</v>
      </c>
      <c r="E27" s="1800">
        <v>5.4072049838580902</v>
      </c>
      <c r="F27" s="1800">
        <v>7.971664386159981</v>
      </c>
      <c r="G27" s="1800">
        <v>11.4549680344769</v>
      </c>
      <c r="H27" s="1800">
        <v>13.752673278968398</v>
      </c>
      <c r="I27" s="1800">
        <v>11.380453879132432</v>
      </c>
      <c r="J27" s="1800">
        <v>13.848314078094853</v>
      </c>
    </row>
    <row r="28" spans="1:10" ht="7.5" customHeight="1"/>
    <row r="29" spans="1:10" ht="12.75" customHeight="1">
      <c r="A29" s="2445" t="s">
        <v>1232</v>
      </c>
      <c r="B29" s="2445"/>
      <c r="C29" s="2445"/>
      <c r="D29" s="2445"/>
      <c r="E29" s="2445"/>
      <c r="F29" s="2445"/>
      <c r="G29" s="2445"/>
      <c r="H29" s="2445"/>
      <c r="I29" s="2445"/>
      <c r="J29" s="2445"/>
    </row>
    <row r="30" spans="1:10" ht="21.75" customHeight="1">
      <c r="A30" s="2445" t="s">
        <v>1304</v>
      </c>
      <c r="B30" s="2445"/>
      <c r="C30" s="2445"/>
      <c r="D30" s="2445"/>
      <c r="E30" s="2445"/>
      <c r="F30" s="2445"/>
      <c r="G30" s="2445"/>
      <c r="H30" s="2445"/>
      <c r="I30" s="2445"/>
      <c r="J30" s="2445"/>
    </row>
    <row r="31" spans="1:10" s="1697" customFormat="1" ht="10.5" customHeight="1">
      <c r="A31" s="2610" t="s">
        <v>1294</v>
      </c>
      <c r="B31" s="2610"/>
      <c r="C31" s="2610"/>
      <c r="D31" s="2610"/>
      <c r="E31" s="2610"/>
      <c r="F31" s="2610"/>
      <c r="G31" s="2610"/>
      <c r="H31" s="2610"/>
      <c r="I31" s="2610"/>
      <c r="J31" s="2610"/>
    </row>
    <row r="32" spans="1:10" ht="12.75" customHeight="1">
      <c r="A32" s="2445" t="s">
        <v>1295</v>
      </c>
      <c r="B32" s="2445"/>
      <c r="C32" s="2445"/>
      <c r="D32" s="2445"/>
      <c r="E32" s="2445"/>
      <c r="F32" s="2445"/>
      <c r="G32" s="2445"/>
      <c r="H32" s="2445"/>
      <c r="I32" s="2445"/>
      <c r="J32" s="2445"/>
    </row>
    <row r="33" spans="1:10" s="1049" customFormat="1" ht="22.5" customHeight="1">
      <c r="A33" s="498"/>
      <c r="B33" s="1520"/>
      <c r="C33" s="1520"/>
      <c r="D33" s="1520"/>
      <c r="E33" s="1520"/>
      <c r="F33" s="1520"/>
      <c r="G33" s="1635"/>
      <c r="H33" s="1520"/>
      <c r="I33" s="1520"/>
      <c r="J33" s="1520"/>
    </row>
    <row r="34" spans="1:10" s="8" customFormat="1" ht="18.75" customHeight="1">
      <c r="A34" s="1521" t="s">
        <v>1305</v>
      </c>
    </row>
    <row r="35" spans="1:10" s="1097" customFormat="1" ht="21.75" customHeight="1">
      <c r="A35" s="1123"/>
      <c r="B35" s="1123"/>
      <c r="C35" s="1123"/>
      <c r="D35" s="1123"/>
      <c r="E35" s="1123"/>
      <c r="F35" s="1123"/>
      <c r="G35" s="1123"/>
      <c r="H35" s="1123"/>
      <c r="I35" s="1123"/>
      <c r="J35" s="1123"/>
    </row>
    <row r="36" spans="1:10" s="1097" customFormat="1" ht="21.75" customHeight="1">
      <c r="A36" s="1123"/>
      <c r="B36" s="1123"/>
      <c r="C36" s="1123"/>
      <c r="D36" s="1123"/>
      <c r="E36" s="1123"/>
      <c r="F36" s="1123"/>
      <c r="G36" s="1123"/>
      <c r="H36" s="1123"/>
      <c r="I36" s="1123"/>
      <c r="J36" s="1123"/>
    </row>
    <row r="37" spans="1:10" s="1097" customFormat="1" ht="21.75" customHeight="1">
      <c r="A37" s="1123"/>
      <c r="B37" s="1123"/>
      <c r="C37" s="1123"/>
      <c r="D37" s="1123"/>
      <c r="E37" s="1123"/>
      <c r="F37" s="1123"/>
      <c r="G37" s="1123"/>
      <c r="H37" s="1123"/>
      <c r="I37" s="1123"/>
      <c r="J37" s="1123"/>
    </row>
    <row r="38" spans="1:10" s="1097" customFormat="1" ht="21.75" customHeight="1">
      <c r="A38" s="1123"/>
      <c r="B38" s="1123"/>
      <c r="C38" s="1123"/>
      <c r="D38" s="1123"/>
      <c r="E38" s="1123"/>
      <c r="F38" s="1123"/>
      <c r="G38" s="1123"/>
      <c r="H38" s="1123"/>
      <c r="I38" s="1123"/>
      <c r="J38" s="1123"/>
    </row>
    <row r="39" spans="1:10" s="1097" customFormat="1" ht="21.75" customHeight="1">
      <c r="A39" s="1123"/>
      <c r="B39" s="1123"/>
      <c r="C39" s="1123"/>
      <c r="D39" s="1123"/>
      <c r="E39" s="1123"/>
      <c r="F39" s="1123"/>
      <c r="G39" s="1123"/>
      <c r="H39" s="1123"/>
      <c r="I39" s="1123"/>
      <c r="J39" s="1123"/>
    </row>
    <row r="40" spans="1:10" s="1097" customFormat="1" ht="21.75" customHeight="1">
      <c r="A40" s="1123"/>
      <c r="B40" s="1123"/>
      <c r="C40" s="1123"/>
      <c r="D40" s="1123"/>
      <c r="E40" s="1123"/>
      <c r="F40" s="1123"/>
      <c r="G40" s="1123"/>
      <c r="H40" s="1123"/>
      <c r="I40" s="1123"/>
      <c r="J40" s="1123"/>
    </row>
    <row r="41" spans="1:10" s="1097" customFormat="1" ht="21.75" customHeight="1">
      <c r="A41" s="1123"/>
      <c r="B41" s="1123"/>
      <c r="C41" s="1123"/>
      <c r="D41" s="1123"/>
      <c r="E41" s="1123"/>
      <c r="F41" s="1123"/>
      <c r="G41" s="1123"/>
      <c r="H41" s="1123"/>
      <c r="I41" s="1123"/>
      <c r="J41" s="1123"/>
    </row>
    <row r="42" spans="1:10" s="1097" customFormat="1" ht="21.75" customHeight="1">
      <c r="A42" s="1123"/>
      <c r="B42" s="1123"/>
      <c r="C42" s="1123"/>
      <c r="D42" s="1123"/>
      <c r="E42" s="1123"/>
      <c r="F42" s="1123"/>
      <c r="G42" s="1123"/>
      <c r="H42" s="1123"/>
      <c r="I42" s="1123"/>
      <c r="J42" s="1123"/>
    </row>
    <row r="43" spans="1:10" s="1097" customFormat="1" ht="21.75" customHeight="1">
      <c r="A43" s="1123"/>
      <c r="B43" s="1123"/>
      <c r="C43" s="1123"/>
      <c r="D43" s="1123"/>
      <c r="E43" s="1123"/>
      <c r="F43" s="1123"/>
      <c r="G43" s="1123"/>
      <c r="H43" s="1123"/>
      <c r="I43" s="1123"/>
      <c r="J43" s="1123"/>
    </row>
    <row r="44" spans="1:10" s="1097" customFormat="1" ht="21.75" customHeight="1">
      <c r="A44" s="1123"/>
      <c r="B44" s="1123"/>
      <c r="C44" s="1123"/>
      <c r="D44" s="1123"/>
      <c r="E44" s="1123"/>
      <c r="F44" s="1123"/>
      <c r="G44" s="1123"/>
      <c r="H44" s="1123"/>
      <c r="I44" s="1123"/>
      <c r="J44" s="1123"/>
    </row>
    <row r="45" spans="1:10" s="1097" customFormat="1" ht="21.75" customHeight="1">
      <c r="A45" s="1123"/>
      <c r="B45" s="1123"/>
      <c r="C45" s="1123"/>
      <c r="D45" s="1123"/>
      <c r="E45" s="1123"/>
      <c r="F45" s="1123"/>
      <c r="G45" s="1123"/>
      <c r="H45" s="1123"/>
      <c r="I45" s="1123"/>
      <c r="J45" s="1123"/>
    </row>
    <row r="46" spans="1:10" s="1097" customFormat="1" ht="21.75" customHeight="1">
      <c r="A46" s="1123"/>
      <c r="B46" s="1123"/>
      <c r="C46" s="1123"/>
      <c r="D46" s="1123"/>
      <c r="E46" s="1123"/>
      <c r="F46" s="1123"/>
      <c r="G46" s="1123"/>
      <c r="H46" s="1123"/>
      <c r="I46" s="1123"/>
      <c r="J46" s="1123"/>
    </row>
    <row r="47" spans="1:10" s="1097" customFormat="1" ht="18" customHeight="1">
      <c r="A47" s="1123"/>
      <c r="B47" s="1123"/>
      <c r="C47" s="1123"/>
      <c r="D47" s="1123"/>
      <c r="E47" s="1123"/>
      <c r="F47" s="1123"/>
      <c r="G47" s="1123"/>
      <c r="H47" s="1123"/>
      <c r="I47" s="1123"/>
      <c r="J47" s="1123"/>
    </row>
    <row r="48" spans="1:10" s="806" customFormat="1" ht="22.7" customHeight="1">
      <c r="A48" s="2506" t="s">
        <v>1236</v>
      </c>
      <c r="B48" s="2506"/>
      <c r="C48" s="2506"/>
      <c r="D48" s="2506"/>
      <c r="E48" s="2506"/>
      <c r="F48" s="2506"/>
      <c r="G48" s="2506"/>
      <c r="H48" s="2506"/>
      <c r="I48" s="2506"/>
      <c r="J48" s="2506"/>
    </row>
    <row r="49" spans="1:10" s="806" customFormat="1" ht="12.75" customHeight="1">
      <c r="A49" s="1634"/>
      <c r="B49" s="1634"/>
      <c r="C49" s="1634"/>
      <c r="D49" s="1634"/>
      <c r="E49" s="1634"/>
      <c r="F49" s="1634"/>
      <c r="G49" s="1634"/>
      <c r="H49" s="1634"/>
      <c r="I49" s="1634"/>
      <c r="J49" s="1634"/>
    </row>
    <row r="50" spans="1:10" s="8" customFormat="1" ht="18.75" customHeight="1">
      <c r="A50" s="1521" t="s">
        <v>1306</v>
      </c>
    </row>
    <row r="51" spans="1:10" s="806" customFormat="1" ht="12.75" customHeight="1">
      <c r="A51" s="1634"/>
      <c r="B51" s="1634"/>
      <c r="C51" s="1634"/>
      <c r="D51" s="1634"/>
      <c r="E51" s="1634"/>
      <c r="F51" s="1634"/>
      <c r="G51" s="1634"/>
      <c r="H51" s="1634"/>
      <c r="I51" s="1634"/>
      <c r="J51" s="1634"/>
    </row>
    <row r="52" spans="1:10" s="806" customFormat="1" ht="12.75" customHeight="1">
      <c r="A52" s="1634"/>
      <c r="B52" s="1634"/>
      <c r="C52" s="1634"/>
      <c r="D52" s="1634"/>
      <c r="E52" s="1634"/>
      <c r="F52" s="1634"/>
      <c r="G52" s="1634"/>
      <c r="H52" s="1634"/>
      <c r="I52" s="1634"/>
      <c r="J52" s="1634"/>
    </row>
    <row r="53" spans="1:10" s="806" customFormat="1" ht="12.75" customHeight="1">
      <c r="A53" s="1634"/>
      <c r="B53" s="1634"/>
      <c r="C53" s="1634"/>
      <c r="D53" s="1634"/>
      <c r="E53" s="1634"/>
      <c r="F53" s="1634"/>
      <c r="G53" s="1634"/>
      <c r="H53" s="1634"/>
      <c r="I53" s="1634"/>
      <c r="J53" s="1634"/>
    </row>
    <row r="54" spans="1:10" s="806" customFormat="1" ht="12.75" customHeight="1">
      <c r="A54" s="1634"/>
      <c r="B54" s="1634"/>
      <c r="C54" s="1634"/>
      <c r="D54" s="1634"/>
      <c r="E54" s="1634"/>
      <c r="F54" s="1634"/>
      <c r="G54" s="1634"/>
      <c r="H54" s="1634"/>
      <c r="I54" s="1634"/>
      <c r="J54" s="1634"/>
    </row>
    <row r="55" spans="1:10" s="806" customFormat="1" ht="12.75" customHeight="1">
      <c r="A55" s="1634"/>
      <c r="B55" s="1634"/>
      <c r="C55" s="1634"/>
      <c r="D55" s="1634"/>
      <c r="E55" s="1634"/>
      <c r="F55" s="1634"/>
      <c r="G55" s="1634"/>
      <c r="H55" s="1634"/>
      <c r="I55" s="1634"/>
      <c r="J55" s="1634"/>
    </row>
    <row r="56" spans="1:10" s="806" customFormat="1" ht="12.75" customHeight="1">
      <c r="A56" s="1634"/>
      <c r="B56" s="1634"/>
      <c r="C56" s="1634"/>
      <c r="D56" s="1634"/>
      <c r="E56" s="1634"/>
      <c r="F56" s="1634"/>
      <c r="G56" s="1634"/>
      <c r="H56" s="1634"/>
      <c r="I56" s="1634"/>
      <c r="J56" s="1634"/>
    </row>
    <row r="57" spans="1:10" s="806" customFormat="1" ht="12.75" customHeight="1">
      <c r="A57" s="1634"/>
      <c r="B57" s="1634"/>
      <c r="C57" s="1634"/>
      <c r="D57" s="1634"/>
      <c r="E57" s="1634"/>
      <c r="F57" s="1634"/>
      <c r="G57" s="1634"/>
      <c r="H57" s="1634"/>
      <c r="I57" s="1634"/>
      <c r="J57" s="1634"/>
    </row>
    <row r="58" spans="1:10" s="806" customFormat="1" ht="12.75" customHeight="1">
      <c r="A58" s="1634"/>
      <c r="B58" s="1634"/>
      <c r="C58" s="1634"/>
      <c r="D58" s="1634"/>
      <c r="E58" s="1634"/>
      <c r="F58" s="1634"/>
      <c r="G58" s="1634"/>
      <c r="H58" s="1634"/>
      <c r="I58" s="1634"/>
      <c r="J58" s="1634"/>
    </row>
    <row r="59" spans="1:10" s="806" customFormat="1" ht="12.75" customHeight="1">
      <c r="A59" s="1634"/>
      <c r="B59" s="1634"/>
      <c r="C59" s="1634"/>
      <c r="D59" s="1634"/>
      <c r="E59" s="1634"/>
      <c r="F59" s="1634"/>
      <c r="G59" s="1634"/>
      <c r="H59" s="1634"/>
      <c r="I59" s="1634"/>
      <c r="J59" s="1634"/>
    </row>
    <row r="60" spans="1:10" s="806" customFormat="1" ht="12.75" customHeight="1">
      <c r="A60" s="1634"/>
      <c r="B60" s="1634"/>
      <c r="C60" s="1634"/>
      <c r="D60" s="1634"/>
      <c r="E60" s="1634"/>
      <c r="F60" s="1634"/>
      <c r="G60" s="1634"/>
      <c r="H60" s="1634"/>
      <c r="I60" s="1634"/>
      <c r="J60" s="1634"/>
    </row>
    <row r="61" spans="1:10" s="806" customFormat="1" ht="12.75" customHeight="1">
      <c r="A61" s="1634"/>
      <c r="B61" s="1634"/>
      <c r="C61" s="1634"/>
      <c r="D61" s="1634"/>
      <c r="E61" s="1634"/>
      <c r="F61" s="1634"/>
      <c r="G61" s="1634"/>
      <c r="H61" s="1634"/>
      <c r="I61" s="1634"/>
      <c r="J61" s="1634"/>
    </row>
    <row r="62" spans="1:10" s="806" customFormat="1" ht="12.75" customHeight="1">
      <c r="A62" s="1634"/>
      <c r="B62" s="1634"/>
      <c r="C62" s="1634"/>
      <c r="D62" s="1634"/>
      <c r="E62" s="1634"/>
      <c r="F62" s="1634"/>
      <c r="G62" s="1634"/>
      <c r="H62" s="1634"/>
      <c r="I62" s="1634"/>
      <c r="J62" s="1634"/>
    </row>
    <row r="63" spans="1:10" s="806" customFormat="1" ht="12.75" customHeight="1">
      <c r="A63" s="1634"/>
      <c r="B63" s="1634"/>
      <c r="C63" s="1634"/>
      <c r="D63" s="1634"/>
      <c r="E63" s="1634"/>
      <c r="F63" s="1634"/>
      <c r="G63" s="1634"/>
      <c r="H63" s="1634"/>
      <c r="I63" s="1634"/>
      <c r="J63" s="1634"/>
    </row>
    <row r="64" spans="1:10" s="806" customFormat="1" ht="12.75" customHeight="1">
      <c r="A64" s="1634"/>
      <c r="B64" s="1634"/>
      <c r="C64" s="1634"/>
      <c r="D64" s="1634"/>
      <c r="E64" s="1634"/>
      <c r="F64" s="1634"/>
      <c r="G64" s="1634"/>
      <c r="H64" s="1634"/>
      <c r="I64" s="1634"/>
      <c r="J64" s="1634"/>
    </row>
    <row r="65" spans="1:10" s="806" customFormat="1" ht="12.75" customHeight="1">
      <c r="A65" s="1634"/>
      <c r="B65" s="1634"/>
      <c r="C65" s="1634"/>
      <c r="D65" s="1634"/>
      <c r="E65" s="1634"/>
      <c r="F65" s="1634"/>
      <c r="G65" s="1634"/>
      <c r="H65" s="1634"/>
      <c r="I65" s="1634"/>
      <c r="J65" s="1634"/>
    </row>
    <row r="66" spans="1:10" s="806" customFormat="1" ht="12.75" customHeight="1">
      <c r="A66" s="1634"/>
      <c r="B66" s="1634"/>
      <c r="C66" s="1634"/>
      <c r="D66" s="1634"/>
      <c r="E66" s="1634"/>
      <c r="F66" s="1634"/>
      <c r="G66" s="1634"/>
      <c r="H66" s="1634"/>
      <c r="I66" s="1634"/>
      <c r="J66" s="1634"/>
    </row>
    <row r="67" spans="1:10" s="806" customFormat="1" ht="12.75" customHeight="1">
      <c r="A67" s="1634"/>
      <c r="B67" s="1634"/>
      <c r="C67" s="1634"/>
      <c r="D67" s="1634"/>
      <c r="E67" s="1634"/>
      <c r="F67" s="1634"/>
      <c r="G67" s="1634"/>
      <c r="H67" s="1634"/>
      <c r="I67" s="1634"/>
      <c r="J67" s="1634"/>
    </row>
    <row r="68" spans="1:10" s="806" customFormat="1" ht="12.75" customHeight="1">
      <c r="A68" s="1634"/>
      <c r="B68" s="1634"/>
      <c r="C68" s="1634"/>
      <c r="D68" s="1634"/>
      <c r="E68" s="1634"/>
      <c r="F68" s="1634"/>
      <c r="G68" s="1634"/>
      <c r="H68" s="1634"/>
      <c r="I68" s="1634"/>
      <c r="J68" s="1634"/>
    </row>
    <row r="69" spans="1:10" s="806" customFormat="1" ht="12.75" customHeight="1">
      <c r="A69" s="1634"/>
      <c r="B69" s="1634"/>
      <c r="C69" s="1634"/>
      <c r="D69" s="1634"/>
      <c r="E69" s="1634"/>
      <c r="F69" s="1634"/>
      <c r="G69" s="1634"/>
      <c r="H69" s="1634"/>
      <c r="I69" s="1634"/>
      <c r="J69" s="1634"/>
    </row>
    <row r="70" spans="1:10" s="1049" customFormat="1" ht="22.5" customHeight="1">
      <c r="A70" s="498"/>
      <c r="B70" s="1520"/>
      <c r="C70" s="1520"/>
      <c r="D70" s="1520"/>
      <c r="E70" s="1520"/>
      <c r="F70" s="1520"/>
      <c r="G70" s="1520"/>
      <c r="H70" s="1520"/>
      <c r="I70" s="1520"/>
      <c r="J70" s="1635"/>
    </row>
    <row r="71" spans="1:10" s="8" customFormat="1" ht="18.75" customHeight="1">
      <c r="A71" s="1521" t="s">
        <v>1307</v>
      </c>
    </row>
    <row r="72" spans="1:10" s="8" customFormat="1" ht="12" customHeight="1"/>
    <row r="73" spans="1:10" s="1771" customFormat="1" ht="13.5" customHeight="1">
      <c r="A73" s="1801" t="s">
        <v>666</v>
      </c>
      <c r="B73" s="102" t="s">
        <v>282</v>
      </c>
      <c r="C73" s="103" t="s">
        <v>283</v>
      </c>
      <c r="D73" s="103" t="s">
        <v>284</v>
      </c>
      <c r="E73" s="1802" t="s">
        <v>285</v>
      </c>
      <c r="F73" s="1802" t="s">
        <v>286</v>
      </c>
      <c r="G73" s="1802" t="s">
        <v>287</v>
      </c>
      <c r="H73" s="1802" t="s">
        <v>288</v>
      </c>
      <c r="I73" s="1802" t="s">
        <v>289</v>
      </c>
      <c r="J73" s="1802" t="s">
        <v>290</v>
      </c>
    </row>
    <row r="74" spans="1:10" s="1808" customFormat="1" ht="13.5" customHeight="1">
      <c r="A74" s="1803" t="s">
        <v>1308</v>
      </c>
      <c r="B74" s="1804"/>
      <c r="C74" s="1805"/>
      <c r="D74" s="1805"/>
      <c r="E74" s="1806"/>
      <c r="F74" s="1806"/>
      <c r="G74" s="1807"/>
      <c r="H74" s="1807"/>
      <c r="I74" s="1807"/>
      <c r="J74" s="1807"/>
    </row>
    <row r="75" spans="1:10" s="1808" customFormat="1" ht="11.1" customHeight="1">
      <c r="A75" s="1809" t="s">
        <v>843</v>
      </c>
      <c r="B75" s="1810">
        <v>148.73026771107399</v>
      </c>
      <c r="C75" s="1811">
        <v>152.84999917438299</v>
      </c>
      <c r="D75" s="1811">
        <v>152.7383434109091</v>
      </c>
      <c r="E75" s="1811">
        <v>150.063658</v>
      </c>
      <c r="F75" s="1811">
        <v>154.20461211431311</v>
      </c>
      <c r="G75" s="1811">
        <v>156.70621563589614</v>
      </c>
      <c r="H75" s="1811">
        <v>155.59034064840901</v>
      </c>
      <c r="I75" s="1811">
        <v>154.37191399972801</v>
      </c>
      <c r="J75" s="1811">
        <v>156.07843877315699</v>
      </c>
    </row>
    <row r="76" spans="1:10" s="1808" customFormat="1" ht="11.1" customHeight="1">
      <c r="A76" s="1809" t="s">
        <v>850</v>
      </c>
      <c r="B76" s="1810">
        <v>97.317308955504899</v>
      </c>
      <c r="C76" s="1811">
        <v>104.483091656656</v>
      </c>
      <c r="D76" s="1811">
        <v>100.66783888363636</v>
      </c>
      <c r="E76" s="1811">
        <v>100.160865</v>
      </c>
      <c r="F76" s="1811">
        <v>102.64490819685757</v>
      </c>
      <c r="G76" s="1811">
        <v>104.03269077097544</v>
      </c>
      <c r="H76" s="1811">
        <v>94.646985488967999</v>
      </c>
      <c r="I76" s="1811">
        <v>91.372759599592001</v>
      </c>
      <c r="J76" s="1811">
        <v>82.275340132129998</v>
      </c>
    </row>
    <row r="77" spans="1:10" s="1808" customFormat="1" ht="11.1" customHeight="1">
      <c r="A77" s="1809" t="s">
        <v>856</v>
      </c>
      <c r="B77" s="1810">
        <v>61.064709866849697</v>
      </c>
      <c r="C77" s="1811">
        <v>64.818571926818805</v>
      </c>
      <c r="D77" s="1811">
        <v>67.661321127272743</v>
      </c>
      <c r="E77" s="1811">
        <v>68.606952000000007</v>
      </c>
      <c r="F77" s="1811">
        <v>72.02775547699963</v>
      </c>
      <c r="G77" s="1811">
        <v>73.271918472896488</v>
      </c>
      <c r="H77" s="1811">
        <v>72.455302147325</v>
      </c>
      <c r="I77" s="1811">
        <v>71.376493468922007</v>
      </c>
      <c r="J77" s="1811">
        <v>64.326600046945003</v>
      </c>
    </row>
    <row r="78" spans="1:10" s="1808" customFormat="1" ht="11.1" customHeight="1">
      <c r="A78" s="1809" t="s">
        <v>860</v>
      </c>
      <c r="B78" s="1810">
        <v>130.733831619895</v>
      </c>
      <c r="C78" s="1811">
        <v>134.79184758239501</v>
      </c>
      <c r="D78" s="1811">
        <v>142.40685276727274</v>
      </c>
      <c r="E78" s="1811">
        <v>150.14030500000001</v>
      </c>
      <c r="F78" s="1811">
        <v>156.70896175427981</v>
      </c>
      <c r="G78" s="1811">
        <v>157.92686109610969</v>
      </c>
      <c r="H78" s="1811">
        <v>150.99042011611598</v>
      </c>
      <c r="I78" s="1811">
        <v>150.222752685529</v>
      </c>
      <c r="J78" s="1811">
        <v>134.480879155146</v>
      </c>
    </row>
    <row r="79" spans="1:10" s="1808" customFormat="1" ht="11.1" customHeight="1">
      <c r="A79" s="1809" t="s">
        <v>1309</v>
      </c>
      <c r="B79" s="1810">
        <v>45.689861775034302</v>
      </c>
      <c r="C79" s="1811">
        <v>47.2074513423699</v>
      </c>
      <c r="D79" s="1811">
        <v>46.705490509090914</v>
      </c>
      <c r="E79" s="1811">
        <v>47.180106000000002</v>
      </c>
      <c r="F79" s="1811">
        <v>46.197353942162536</v>
      </c>
      <c r="G79" s="1811">
        <v>45.484585615116124</v>
      </c>
      <c r="H79" s="1811">
        <v>42.514248523351995</v>
      </c>
      <c r="I79" s="1811">
        <v>43.729705627836999</v>
      </c>
      <c r="J79" s="1811">
        <v>42.955426817732999</v>
      </c>
    </row>
    <row r="80" spans="1:10" s="1808" customFormat="1" ht="11.1" customHeight="1">
      <c r="A80" s="1812" t="s">
        <v>1310</v>
      </c>
      <c r="B80" s="1813">
        <v>47.603232578961098</v>
      </c>
      <c r="C80" s="1814">
        <v>49.472900626510203</v>
      </c>
      <c r="D80" s="1814">
        <v>43.79113934268107</v>
      </c>
      <c r="E80" s="1814">
        <v>46.907551501893103</v>
      </c>
      <c r="F80" s="1814">
        <v>47.566506360736739</v>
      </c>
      <c r="G80" s="1814">
        <v>45.234052187602337</v>
      </c>
      <c r="H80" s="1814">
        <v>41.74538708755307</v>
      </c>
      <c r="I80" s="1814">
        <v>41.049246549136882</v>
      </c>
      <c r="J80" s="1814">
        <v>40.636013390299141</v>
      </c>
    </row>
    <row r="81" spans="1:10" s="1818" customFormat="1" ht="11.1" customHeight="1">
      <c r="A81" s="1815" t="s">
        <v>883</v>
      </c>
      <c r="B81" s="1816">
        <v>531.13921250732005</v>
      </c>
      <c r="C81" s="1817">
        <v>553.62386230913296</v>
      </c>
      <c r="D81" s="1817">
        <v>553.97098604086295</v>
      </c>
      <c r="E81" s="1817">
        <v>563.05943699762895</v>
      </c>
      <c r="F81" s="1817">
        <v>579.35009784534941</v>
      </c>
      <c r="G81" s="1817">
        <v>582.65632377859617</v>
      </c>
      <c r="H81" s="1817">
        <v>557.94268401172303</v>
      </c>
      <c r="I81" s="1817">
        <v>552.12287193074496</v>
      </c>
      <c r="J81" s="1817">
        <v>520.75269831541016</v>
      </c>
    </row>
    <row r="82" spans="1:10" s="1808" customFormat="1" ht="13.5" customHeight="1">
      <c r="A82" s="1803" t="s">
        <v>1311</v>
      </c>
      <c r="B82" s="1810"/>
      <c r="C82" s="1811"/>
      <c r="D82" s="1811"/>
      <c r="E82" s="1811"/>
      <c r="F82" s="1811"/>
      <c r="G82" s="1811"/>
      <c r="H82" s="1811"/>
      <c r="I82" s="1811"/>
      <c r="J82" s="1811"/>
    </row>
    <row r="83" spans="1:10" s="1808" customFormat="1" ht="11.1" customHeight="1">
      <c r="A83" s="1809" t="s">
        <v>843</v>
      </c>
      <c r="B83" s="1810">
        <v>14.8551638950618</v>
      </c>
      <c r="C83" s="1811">
        <v>16.11659261744305</v>
      </c>
      <c r="D83" s="1811">
        <v>17.062642</v>
      </c>
      <c r="E83" s="1811">
        <v>16.943971814477553</v>
      </c>
      <c r="F83" s="1811">
        <v>17.148483622627506</v>
      </c>
      <c r="G83" s="1811">
        <v>16.729176412497999</v>
      </c>
      <c r="H83" s="1811">
        <v>15.456091961511</v>
      </c>
      <c r="I83" s="1811">
        <v>15.407639066803998</v>
      </c>
      <c r="J83" s="1811">
        <v>15.01579716026</v>
      </c>
    </row>
    <row r="84" spans="1:10" s="1808" customFormat="1" ht="11.1" customHeight="1">
      <c r="A84" s="1809" t="s">
        <v>850</v>
      </c>
      <c r="B84" s="1810">
        <v>14.060373924017</v>
      </c>
      <c r="C84" s="1811">
        <v>13.906779839041851</v>
      </c>
      <c r="D84" s="1811">
        <v>13.761153</v>
      </c>
      <c r="E84" s="1811">
        <v>13.489685414576551</v>
      </c>
      <c r="F84" s="1811">
        <v>13.635593208274599</v>
      </c>
      <c r="G84" s="1811">
        <v>13.339872990332999</v>
      </c>
      <c r="H84" s="1811">
        <v>13.07182959182</v>
      </c>
      <c r="I84" s="1811">
        <v>13.620306206337</v>
      </c>
      <c r="J84" s="1811">
        <v>13.476834333184</v>
      </c>
    </row>
    <row r="85" spans="1:10" s="1808" customFormat="1" ht="11.1" customHeight="1">
      <c r="A85" s="1809" t="s">
        <v>856</v>
      </c>
      <c r="B85" s="1810">
        <v>22.6313392549282</v>
      </c>
      <c r="C85" s="1811">
        <v>22.375010123642298</v>
      </c>
      <c r="D85" s="1811">
        <v>23.383658</v>
      </c>
      <c r="E85" s="1811">
        <v>25.59630733547365</v>
      </c>
      <c r="F85" s="1811">
        <v>27.228497039399198</v>
      </c>
      <c r="G85" s="1811">
        <v>27.230991301291997</v>
      </c>
      <c r="H85" s="1811">
        <v>28.690737590498998</v>
      </c>
      <c r="I85" s="1811">
        <v>31.128838393163001</v>
      </c>
      <c r="J85" s="1811">
        <v>32.708581150147999</v>
      </c>
    </row>
    <row r="86" spans="1:10" s="1808" customFormat="1" ht="11.1" customHeight="1">
      <c r="A86" s="1809" t="s">
        <v>860</v>
      </c>
      <c r="B86" s="1810">
        <v>15.689088187771899</v>
      </c>
      <c r="C86" s="1811">
        <v>13.5987051488642</v>
      </c>
      <c r="D86" s="1811">
        <v>12.694754999999999</v>
      </c>
      <c r="E86" s="1811">
        <v>12.421245826185951</v>
      </c>
      <c r="F86" s="1811">
        <v>12.668025551681001</v>
      </c>
      <c r="G86" s="1811">
        <v>12.469060069611</v>
      </c>
      <c r="H86" s="1811">
        <v>12.272788803699999</v>
      </c>
      <c r="I86" s="1811">
        <v>15.292107700586001</v>
      </c>
      <c r="J86" s="1811">
        <v>12.361825914539001</v>
      </c>
    </row>
    <row r="87" spans="1:10" s="1819" customFormat="1" ht="11.1" customHeight="1">
      <c r="A87" s="1809" t="s">
        <v>1309</v>
      </c>
      <c r="B87" s="1810">
        <v>4.4816024833505503</v>
      </c>
      <c r="C87" s="1811">
        <v>1.213465643855</v>
      </c>
      <c r="D87" s="1811">
        <v>1.286502</v>
      </c>
      <c r="E87" s="1811">
        <v>1.3072135354599999</v>
      </c>
      <c r="F87" s="1811">
        <v>1.46327334011</v>
      </c>
      <c r="G87" s="1811">
        <v>1.5655191124600001</v>
      </c>
      <c r="H87" s="1811">
        <v>1.5542183227899999</v>
      </c>
      <c r="I87" s="1811">
        <v>1.5525344484400605</v>
      </c>
      <c r="J87" s="1811">
        <v>1.4802935344595274</v>
      </c>
    </row>
    <row r="88" spans="1:10" s="1819" customFormat="1" ht="11.1" customHeight="1">
      <c r="A88" s="1812" t="s">
        <v>1310</v>
      </c>
      <c r="B88" s="1813">
        <v>9.9745259066080898</v>
      </c>
      <c r="C88" s="1814">
        <v>7.4740370478744547</v>
      </c>
      <c r="D88" s="1814">
        <v>6.9966400000000029</v>
      </c>
      <c r="E88" s="1814">
        <v>8.6041136754616119</v>
      </c>
      <c r="F88" s="1814">
        <v>9.3113204914467858</v>
      </c>
      <c r="G88" s="1814">
        <v>6.528619442572003</v>
      </c>
      <c r="H88" s="1814">
        <v>8.0785991020219967</v>
      </c>
      <c r="I88" s="1814">
        <v>7.150828861624003</v>
      </c>
      <c r="J88" s="1814">
        <v>6.3597680770430145</v>
      </c>
    </row>
    <row r="89" spans="1:10" s="1818" customFormat="1" ht="11.1" customHeight="1">
      <c r="A89" s="1815" t="s">
        <v>883</v>
      </c>
      <c r="B89" s="1816">
        <v>81.692093651737594</v>
      </c>
      <c r="C89" s="1817">
        <v>74.684590420720852</v>
      </c>
      <c r="D89" s="1817">
        <v>75.18535</v>
      </c>
      <c r="E89" s="1817">
        <v>78.36253760163531</v>
      </c>
      <c r="F89" s="1817">
        <v>81.455193253539093</v>
      </c>
      <c r="G89" s="1817">
        <v>77.863239328765999</v>
      </c>
      <c r="H89" s="1817">
        <v>77.570047049551988</v>
      </c>
      <c r="I89" s="1817">
        <v>82.599720228514002</v>
      </c>
      <c r="J89" s="1817">
        <v>79.922806635174013</v>
      </c>
    </row>
    <row r="90" spans="1:10" s="1821" customFormat="1" ht="13.5" customHeight="1">
      <c r="A90" s="1820" t="s">
        <v>1312</v>
      </c>
      <c r="B90" s="1810"/>
      <c r="C90" s="1811"/>
      <c r="D90" s="1811"/>
      <c r="E90" s="1811"/>
      <c r="F90" s="1811"/>
      <c r="G90" s="1811"/>
      <c r="H90" s="1811"/>
      <c r="I90" s="1811"/>
      <c r="J90" s="1811"/>
    </row>
    <row r="91" spans="1:10" s="1821" customFormat="1" ht="11.1" customHeight="1">
      <c r="A91" s="1822" t="s">
        <v>843</v>
      </c>
      <c r="B91" s="1810">
        <v>163.58543160613601</v>
      </c>
      <c r="C91" s="1811">
        <v>168.96659179182603</v>
      </c>
      <c r="D91" s="1811">
        <v>169.80098541090911</v>
      </c>
      <c r="E91" s="1811">
        <v>167.00762981447755</v>
      </c>
      <c r="F91" s="1811">
        <v>171.35309573694062</v>
      </c>
      <c r="G91" s="1811">
        <v>173.43539204839414</v>
      </c>
      <c r="H91" s="1811">
        <v>171.04643260992</v>
      </c>
      <c r="I91" s="1811">
        <v>169.779553066532</v>
      </c>
      <c r="J91" s="1811">
        <v>171.094235933417</v>
      </c>
    </row>
    <row r="92" spans="1:10" s="1821" customFormat="1" ht="11.1" customHeight="1">
      <c r="A92" s="1822" t="s">
        <v>850</v>
      </c>
      <c r="B92" s="1810">
        <v>111.377682879522</v>
      </c>
      <c r="C92" s="1811">
        <v>118.38987149569785</v>
      </c>
      <c r="D92" s="1811">
        <v>114.42899188363637</v>
      </c>
      <c r="E92" s="1811">
        <v>113.65055041457656</v>
      </c>
      <c r="F92" s="1811">
        <v>116.28050140513217</v>
      </c>
      <c r="G92" s="1811">
        <v>117.37256376130844</v>
      </c>
      <c r="H92" s="1811">
        <v>107.718815080788</v>
      </c>
      <c r="I92" s="1811">
        <v>104.99306580592901</v>
      </c>
      <c r="J92" s="1811">
        <v>95.752174465313999</v>
      </c>
    </row>
    <row r="93" spans="1:10" s="1821" customFormat="1" ht="11.1" customHeight="1">
      <c r="A93" s="1822" t="s">
        <v>856</v>
      </c>
      <c r="B93" s="1810">
        <v>83.696049121778003</v>
      </c>
      <c r="C93" s="1811">
        <v>87.193582050461103</v>
      </c>
      <c r="D93" s="1811">
        <v>91.04497912727274</v>
      </c>
      <c r="E93" s="1811">
        <v>94.20325933547366</v>
      </c>
      <c r="F93" s="1811">
        <v>99.256252516398831</v>
      </c>
      <c r="G93" s="1811">
        <v>100.50290977418848</v>
      </c>
      <c r="H93" s="1811">
        <v>101.146039737824</v>
      </c>
      <c r="I93" s="1811">
        <v>102.505331862085</v>
      </c>
      <c r="J93" s="1811">
        <v>97.03518119709301</v>
      </c>
    </row>
    <row r="94" spans="1:10" s="1821" customFormat="1" ht="11.1" customHeight="1">
      <c r="A94" s="1809" t="s">
        <v>860</v>
      </c>
      <c r="B94" s="1810">
        <v>146.422919807667</v>
      </c>
      <c r="C94" s="1811">
        <v>148.39055273125922</v>
      </c>
      <c r="D94" s="1811">
        <v>155.10160776727272</v>
      </c>
      <c r="E94" s="1811">
        <v>162.56155082618596</v>
      </c>
      <c r="F94" s="1811">
        <v>169.37698730596082</v>
      </c>
      <c r="G94" s="1811">
        <v>170.39592116572069</v>
      </c>
      <c r="H94" s="1811">
        <v>163.26320891981598</v>
      </c>
      <c r="I94" s="1811">
        <v>165.514860386115</v>
      </c>
      <c r="J94" s="1811">
        <v>146.842705069685</v>
      </c>
    </row>
    <row r="95" spans="1:10" s="1819" customFormat="1" ht="11.1" customHeight="1">
      <c r="A95" s="1809" t="s">
        <v>1309</v>
      </c>
      <c r="B95" s="1810">
        <v>50.171464258384802</v>
      </c>
      <c r="C95" s="1811">
        <v>48.420916986224903</v>
      </c>
      <c r="D95" s="1811">
        <v>47.991992509090913</v>
      </c>
      <c r="E95" s="1811">
        <v>48.487319535460003</v>
      </c>
      <c r="F95" s="1811">
        <v>47.660627282272536</v>
      </c>
      <c r="G95" s="1811">
        <v>47.050104727576127</v>
      </c>
      <c r="H95" s="1811">
        <v>42.514248523351995</v>
      </c>
      <c r="I95" s="1811">
        <v>43.729705627836999</v>
      </c>
      <c r="J95" s="1811">
        <v>42.955426817732999</v>
      </c>
    </row>
    <row r="96" spans="1:10" s="1819" customFormat="1" ht="11.1" customHeight="1">
      <c r="A96" s="1812" t="s">
        <v>1310</v>
      </c>
      <c r="B96" s="1813">
        <v>57.577758485569198</v>
      </c>
      <c r="C96" s="1811">
        <v>56.946937674384657</v>
      </c>
      <c r="D96" s="1811">
        <v>50.787779342681077</v>
      </c>
      <c r="E96" s="1811">
        <v>55.511665177354715</v>
      </c>
      <c r="F96" s="1811">
        <v>56.877826852183524</v>
      </c>
      <c r="G96" s="1811">
        <v>51.762671630174339</v>
      </c>
      <c r="H96" s="1811">
        <v>49.823986189575066</v>
      </c>
      <c r="I96" s="1811">
        <v>48.200075410760888</v>
      </c>
      <c r="J96" s="1811">
        <v>46.995781467342155</v>
      </c>
    </row>
    <row r="97" spans="1:10" s="1823" customFormat="1" ht="11.1" customHeight="1">
      <c r="A97" s="1815" t="s">
        <v>883</v>
      </c>
      <c r="B97" s="1816">
        <v>612.83130615905702</v>
      </c>
      <c r="C97" s="1817">
        <v>628.3084527298538</v>
      </c>
      <c r="D97" s="1817">
        <v>629.15633604086293</v>
      </c>
      <c r="E97" s="1817">
        <v>641.42197459926422</v>
      </c>
      <c r="F97" s="1817">
        <v>660.80529109888846</v>
      </c>
      <c r="G97" s="1817">
        <v>660.51956310736216</v>
      </c>
      <c r="H97" s="1817">
        <v>635.51273106127496</v>
      </c>
      <c r="I97" s="1817">
        <v>634.72259215925897</v>
      </c>
      <c r="J97" s="1817">
        <v>600.67550495058413</v>
      </c>
    </row>
    <row r="98" spans="1:10" s="1808" customFormat="1" ht="13.5" customHeight="1">
      <c r="A98" s="1803" t="s">
        <v>1313</v>
      </c>
      <c r="B98" s="1810"/>
      <c r="C98" s="1811"/>
      <c r="D98" s="1811"/>
      <c r="E98" s="1811"/>
      <c r="F98" s="1811"/>
      <c r="G98" s="1811"/>
      <c r="H98" s="1811"/>
      <c r="I98" s="1811"/>
      <c r="J98" s="1811"/>
    </row>
    <row r="99" spans="1:10" s="1808" customFormat="1" ht="11.1" customHeight="1">
      <c r="A99" s="1809" t="s">
        <v>843</v>
      </c>
      <c r="B99" s="1810">
        <v>133.287720306464</v>
      </c>
      <c r="C99" s="1811">
        <v>136.15336819728901</v>
      </c>
      <c r="D99" s="1811">
        <v>136.4926171381818</v>
      </c>
      <c r="E99" s="1811">
        <v>134.01780099999999</v>
      </c>
      <c r="F99" s="1811">
        <v>142.04741405741649</v>
      </c>
      <c r="G99" s="1811">
        <v>137.95976212861646</v>
      </c>
      <c r="H99" s="1811">
        <v>126.57104101566399</v>
      </c>
      <c r="I99" s="1811">
        <v>123.954261105106</v>
      </c>
      <c r="J99" s="1811">
        <v>132.50381764940099</v>
      </c>
    </row>
    <row r="100" spans="1:10" s="1808" customFormat="1" ht="11.1" customHeight="1">
      <c r="A100" s="1809" t="s">
        <v>850</v>
      </c>
      <c r="B100" s="1810">
        <v>51.003902082826997</v>
      </c>
      <c r="C100" s="1811">
        <v>54.191238248903197</v>
      </c>
      <c r="D100" s="1811">
        <v>55.024595850909087</v>
      </c>
      <c r="E100" s="1811">
        <v>52.437443000000002</v>
      </c>
      <c r="F100" s="1811">
        <v>61.677483172913171</v>
      </c>
      <c r="G100" s="1811">
        <v>63.407447475642847</v>
      </c>
      <c r="H100" s="1811">
        <v>58.722721392475002</v>
      </c>
      <c r="I100" s="1811">
        <v>48.135127312418</v>
      </c>
      <c r="J100" s="1811">
        <v>49.409706064135001</v>
      </c>
    </row>
    <row r="101" spans="1:10" s="1808" customFormat="1" ht="11.1" customHeight="1">
      <c r="A101" s="1809" t="s">
        <v>856</v>
      </c>
      <c r="B101" s="1810">
        <v>65.328010690142705</v>
      </c>
      <c r="C101" s="1811">
        <v>59.654573796084499</v>
      </c>
      <c r="D101" s="1811">
        <v>63.025861018181814</v>
      </c>
      <c r="E101" s="1811">
        <v>66.189391999999998</v>
      </c>
      <c r="F101" s="1811">
        <v>65.45402983372955</v>
      </c>
      <c r="G101" s="1811">
        <v>72.784431280381483</v>
      </c>
      <c r="H101" s="1811">
        <v>70.576109079557995</v>
      </c>
      <c r="I101" s="1811">
        <v>76.921605340688998</v>
      </c>
      <c r="J101" s="1811">
        <v>76.727894410236999</v>
      </c>
    </row>
    <row r="102" spans="1:10" s="1808" customFormat="1" ht="11.1" customHeight="1">
      <c r="A102" s="1809" t="s">
        <v>860</v>
      </c>
      <c r="B102" s="1810">
        <v>67.748833194829601</v>
      </c>
      <c r="C102" s="1811">
        <v>69.867282456050702</v>
      </c>
      <c r="D102" s="1811">
        <v>76.668258323636366</v>
      </c>
      <c r="E102" s="1811">
        <v>81.261187000000007</v>
      </c>
      <c r="F102" s="1811">
        <v>85.977121381763979</v>
      </c>
      <c r="G102" s="1811">
        <v>89.353453254425219</v>
      </c>
      <c r="H102" s="1811">
        <v>82.005755646939988</v>
      </c>
      <c r="I102" s="1811">
        <v>83.832232145545007</v>
      </c>
      <c r="J102" s="1811">
        <v>80.424495800335009</v>
      </c>
    </row>
    <row r="103" spans="1:10" s="1819" customFormat="1" ht="11.1" customHeight="1">
      <c r="A103" s="1809" t="s">
        <v>1309</v>
      </c>
      <c r="B103" s="1810">
        <v>36.139570561919903</v>
      </c>
      <c r="C103" s="1811">
        <v>35.341098308866798</v>
      </c>
      <c r="D103" s="1811">
        <v>40.657780905454551</v>
      </c>
      <c r="E103" s="1811">
        <v>36.462718995549601</v>
      </c>
      <c r="F103" s="1811">
        <v>35.840890206514977</v>
      </c>
      <c r="G103" s="1811">
        <v>33.499228448354515</v>
      </c>
      <c r="H103" s="1811">
        <v>31.189117179877002</v>
      </c>
      <c r="I103" s="1811">
        <v>30.575671026480002</v>
      </c>
      <c r="J103" s="1811">
        <v>29.560248072379</v>
      </c>
    </row>
    <row r="104" spans="1:10" s="1819" customFormat="1" ht="11.1" customHeight="1">
      <c r="A104" s="1812" t="s">
        <v>1314</v>
      </c>
      <c r="B104" s="1813">
        <v>13.528501014961799</v>
      </c>
      <c r="C104" s="1814">
        <v>19.181898178008801</v>
      </c>
      <c r="D104" s="1814">
        <v>6.6340100070063741</v>
      </c>
      <c r="E104" s="1814">
        <v>12.817901481558501</v>
      </c>
      <c r="F104" s="1814">
        <v>12.458861927093089</v>
      </c>
      <c r="G104" s="1814">
        <v>11.925548766643516</v>
      </c>
      <c r="H104" s="1814">
        <v>10.003344924256098</v>
      </c>
      <c r="I104" s="1814">
        <v>16.531916073826025</v>
      </c>
      <c r="J104" s="1814">
        <v>17.089450510476979</v>
      </c>
    </row>
    <row r="105" spans="1:10" s="1818" customFormat="1" ht="11.1" customHeight="1">
      <c r="A105" s="1815" t="s">
        <v>883</v>
      </c>
      <c r="B105" s="1816">
        <v>367.036537851145</v>
      </c>
      <c r="C105" s="1817">
        <v>374.38945918520301</v>
      </c>
      <c r="D105" s="1817">
        <v>378.50312324337</v>
      </c>
      <c r="E105" s="1817">
        <v>383.18644699999999</v>
      </c>
      <c r="F105" s="1817">
        <v>403.4558005794313</v>
      </c>
      <c r="G105" s="1817">
        <v>408.92987135406406</v>
      </c>
      <c r="H105" s="1817">
        <v>379.06808923877003</v>
      </c>
      <c r="I105" s="1817">
        <v>379.950813004064</v>
      </c>
      <c r="J105" s="1817">
        <v>385.71561250696402</v>
      </c>
    </row>
    <row r="106" spans="1:10" ht="7.5" customHeight="1">
      <c r="B106" s="1824"/>
      <c r="C106" s="1825"/>
      <c r="D106" s="1824"/>
      <c r="E106" s="1824"/>
      <c r="F106" s="1826"/>
      <c r="G106" s="1826"/>
      <c r="H106" s="1826"/>
      <c r="I106" s="1826"/>
      <c r="J106" s="1826"/>
    </row>
    <row r="107" spans="1:10" ht="7.5" customHeight="1">
      <c r="B107" s="1824"/>
      <c r="C107" s="1825"/>
      <c r="D107" s="1824"/>
      <c r="E107" s="1824"/>
      <c r="F107" s="1826"/>
      <c r="G107" s="1826"/>
      <c r="H107" s="1826"/>
      <c r="I107" s="1826"/>
      <c r="J107" s="1826"/>
    </row>
    <row r="108" spans="1:10" s="1771" customFormat="1" ht="12" customHeight="1">
      <c r="A108" s="1650" t="s">
        <v>1315</v>
      </c>
      <c r="B108" s="1773">
        <v>20</v>
      </c>
      <c r="C108" s="1774">
        <v>16.75</v>
      </c>
      <c r="D108" s="1774">
        <v>23.43</v>
      </c>
      <c r="E108" s="1774">
        <v>19.7</v>
      </c>
      <c r="F108" s="1774">
        <v>22.985961949</v>
      </c>
      <c r="G108" s="1774">
        <v>16.5</v>
      </c>
      <c r="H108" s="1774">
        <v>18</v>
      </c>
      <c r="I108" s="1774">
        <v>17</v>
      </c>
      <c r="J108" s="1774">
        <v>16.100000000000001</v>
      </c>
    </row>
    <row r="109" spans="1:10" s="1771" customFormat="1" ht="12" customHeight="1">
      <c r="A109" s="1651" t="s">
        <v>1316</v>
      </c>
      <c r="B109" s="1787">
        <v>2.2999999999999998</v>
      </c>
      <c r="C109" s="1788">
        <v>8.75</v>
      </c>
      <c r="D109" s="1788">
        <v>2.39</v>
      </c>
      <c r="E109" s="1788">
        <v>3.82</v>
      </c>
      <c r="F109" s="1788">
        <v>0.60502087556521644</v>
      </c>
      <c r="G109" s="1788">
        <v>0</v>
      </c>
      <c r="H109" s="1788">
        <v>3.97</v>
      </c>
      <c r="I109" s="1788">
        <v>26.26</v>
      </c>
      <c r="J109" s="1788">
        <v>5.79</v>
      </c>
    </row>
    <row r="110" spans="1:10" s="1771" customFormat="1" ht="12" customHeight="1">
      <c r="A110" s="1766" t="s">
        <v>1317</v>
      </c>
      <c r="B110" s="1827">
        <v>21</v>
      </c>
      <c r="C110" s="1828">
        <v>18.100000000000001</v>
      </c>
      <c r="D110" s="1828">
        <v>19.95</v>
      </c>
      <c r="E110" s="1828">
        <v>16.3</v>
      </c>
      <c r="F110" s="1828">
        <v>15.330851666999997</v>
      </c>
      <c r="G110" s="1828">
        <v>11.7</v>
      </c>
      <c r="H110" s="1828">
        <v>17</v>
      </c>
      <c r="I110" s="1828">
        <v>17</v>
      </c>
      <c r="J110" s="1828">
        <v>15.9</v>
      </c>
    </row>
    <row r="111" spans="1:10" ht="7.5" customHeight="1"/>
    <row r="112" spans="1:10" ht="12.75" customHeight="1">
      <c r="A112" s="2445" t="s">
        <v>1318</v>
      </c>
      <c r="B112" s="2445"/>
      <c r="C112" s="2445"/>
      <c r="D112" s="2445"/>
      <c r="E112" s="2445"/>
      <c r="F112" s="2445"/>
      <c r="G112" s="2445"/>
      <c r="H112" s="2445"/>
      <c r="I112" s="2445"/>
      <c r="J112" s="2445"/>
    </row>
    <row r="113" spans="1:10" ht="12.75" customHeight="1">
      <c r="A113" s="2445" t="s">
        <v>1319</v>
      </c>
      <c r="B113" s="2445"/>
      <c r="C113" s="2445"/>
      <c r="D113" s="2445"/>
      <c r="E113" s="2445"/>
      <c r="F113" s="2445"/>
      <c r="G113" s="2445"/>
      <c r="H113" s="2445"/>
      <c r="I113" s="2445"/>
      <c r="J113" s="2445"/>
    </row>
    <row r="114" spans="1:10" ht="12.75" customHeight="1">
      <c r="A114" s="2445" t="s">
        <v>1320</v>
      </c>
      <c r="B114" s="2445"/>
      <c r="C114" s="2445"/>
      <c r="D114" s="2445"/>
      <c r="E114" s="2445"/>
      <c r="F114" s="2445"/>
      <c r="G114" s="2445"/>
      <c r="H114" s="2445"/>
      <c r="I114" s="2445"/>
      <c r="J114" s="2445"/>
    </row>
    <row r="115" spans="1:10" s="8" customFormat="1" ht="18.75" customHeight="1">
      <c r="A115" s="1322"/>
      <c r="B115" s="1324"/>
      <c r="C115" s="1322"/>
      <c r="D115" s="1322"/>
      <c r="E115" s="1322"/>
      <c r="F115" s="1322"/>
      <c r="G115" s="1322"/>
      <c r="H115" s="1322"/>
      <c r="I115" s="1322"/>
      <c r="J115" s="1322"/>
    </row>
    <row r="116" spans="1:10" s="8" customFormat="1" ht="18.75" customHeight="1">
      <c r="A116" s="1521" t="s">
        <v>1321</v>
      </c>
    </row>
    <row r="117" spans="1:10" s="1020" customFormat="1" ht="13.5" customHeight="1">
      <c r="A117" s="8"/>
      <c r="B117" s="8"/>
      <c r="C117" s="8"/>
      <c r="D117" s="8"/>
      <c r="E117" s="8"/>
      <c r="F117" s="8"/>
      <c r="G117" s="8"/>
      <c r="H117" s="8"/>
      <c r="I117" s="8"/>
      <c r="J117" s="8"/>
    </row>
    <row r="118" spans="1:10" s="1020" customFormat="1" ht="13.5" customHeight="1">
      <c r="A118" s="1636"/>
      <c r="B118" s="102" t="s">
        <v>282</v>
      </c>
      <c r="C118" s="103" t="s">
        <v>283</v>
      </c>
      <c r="D118" s="1701" t="s">
        <v>284</v>
      </c>
      <c r="E118" s="1701" t="s">
        <v>285</v>
      </c>
      <c r="F118" s="1701" t="s">
        <v>286</v>
      </c>
      <c r="G118" s="1701" t="s">
        <v>287</v>
      </c>
      <c r="H118" s="1701" t="s">
        <v>288</v>
      </c>
      <c r="I118" s="1701" t="s">
        <v>289</v>
      </c>
      <c r="J118" s="1701" t="s">
        <v>290</v>
      </c>
    </row>
    <row r="119" spans="1:10" s="1154" customFormat="1" ht="12" customHeight="1">
      <c r="A119" s="1702" t="s">
        <v>1239</v>
      </c>
      <c r="B119" s="1703"/>
      <c r="C119" s="1701"/>
      <c r="D119" s="1701"/>
      <c r="E119" s="1701"/>
      <c r="F119" s="1701"/>
      <c r="G119" s="1701"/>
      <c r="H119" s="1701"/>
      <c r="I119" s="1701"/>
      <c r="J119" s="1701"/>
    </row>
    <row r="120" spans="1:10" s="1154" customFormat="1" ht="12" customHeight="1">
      <c r="A120" s="1704" t="s">
        <v>1322</v>
      </c>
      <c r="B120" s="1652">
        <v>516.70128087051205</v>
      </c>
      <c r="C120" s="1653">
        <v>542.16157500741599</v>
      </c>
      <c r="D120" s="1654">
        <v>542.72377061801797</v>
      </c>
      <c r="E120" s="1654">
        <v>554.63326380994204</v>
      </c>
      <c r="F120" s="1654">
        <v>571.31598850855596</v>
      </c>
      <c r="G120" s="1654">
        <v>573.11707485514455</v>
      </c>
      <c r="H120" s="1654">
        <v>552.26715377181893</v>
      </c>
      <c r="I120" s="1654">
        <v>544.64215553754298</v>
      </c>
      <c r="J120" s="1654">
        <v>511.26047489850004</v>
      </c>
    </row>
    <row r="121" spans="1:10" s="1020" customFormat="1" ht="13.5" customHeight="1">
      <c r="A121" s="1704" t="s">
        <v>1300</v>
      </c>
      <c r="B121" s="1652">
        <v>366.61652097497199</v>
      </c>
      <c r="C121" s="1653">
        <v>374.00613576639603</v>
      </c>
      <c r="D121" s="1654">
        <v>378.13641935149997</v>
      </c>
      <c r="E121" s="1654">
        <v>382.85247304714403</v>
      </c>
      <c r="F121" s="1654">
        <v>402.91607339623988</v>
      </c>
      <c r="G121" s="1654">
        <v>408.41781503222558</v>
      </c>
      <c r="H121" s="1654">
        <v>378.58753584222001</v>
      </c>
      <c r="I121" s="1654">
        <v>379.58793831446201</v>
      </c>
      <c r="J121" s="1654">
        <v>385.02724910429004</v>
      </c>
    </row>
    <row r="122" spans="1:10" s="1154" customFormat="1" ht="12" customHeight="1">
      <c r="A122" s="1702" t="s">
        <v>1242</v>
      </c>
      <c r="B122" s="1705"/>
      <c r="C122" s="1706"/>
      <c r="D122" s="1706"/>
      <c r="E122" s="1706"/>
      <c r="F122" s="1706"/>
      <c r="G122" s="1706"/>
      <c r="H122" s="1706"/>
      <c r="I122" s="1706"/>
      <c r="J122" s="1706"/>
    </row>
    <row r="123" spans="1:10" s="1154" customFormat="1" ht="12" customHeight="1">
      <c r="A123" s="1704" t="s">
        <v>1301</v>
      </c>
      <c r="B123" s="1652">
        <v>2898.6699041940997</v>
      </c>
      <c r="C123" s="1653">
        <v>3034.5647575828002</v>
      </c>
      <c r="D123" s="1654">
        <v>3001.9417549323994</v>
      </c>
      <c r="E123" s="1654">
        <v>3099.4078970032001</v>
      </c>
      <c r="F123" s="1654">
        <v>3159.4673567070013</v>
      </c>
      <c r="G123" s="1654">
        <v>3149.4893976061567</v>
      </c>
      <c r="H123" s="1654">
        <v>2992.9045398967783</v>
      </c>
      <c r="I123" s="1654">
        <v>2931.1903696755639</v>
      </c>
      <c r="J123" s="1654">
        <v>2832.2508410369064</v>
      </c>
    </row>
    <row r="124" spans="1:10" s="1020" customFormat="1" ht="13.5" customHeight="1">
      <c r="A124" s="1707" t="s">
        <v>563</v>
      </c>
      <c r="B124" s="1643">
        <v>-41.622401315499999</v>
      </c>
      <c r="C124" s="1644">
        <v>-67.1316593536</v>
      </c>
      <c r="D124" s="1645">
        <v>-77.265815695599997</v>
      </c>
      <c r="E124" s="1645">
        <v>-39.808000604900002</v>
      </c>
      <c r="F124" s="1645">
        <v>-118.20871452240003</v>
      </c>
      <c r="G124" s="1645">
        <v>-64.324718928599992</v>
      </c>
      <c r="H124" s="1645">
        <v>-93.040929704999996</v>
      </c>
      <c r="I124" s="1645">
        <v>-91.18269076899999</v>
      </c>
      <c r="J124" s="1645">
        <v>-104.335162016</v>
      </c>
    </row>
    <row r="125" spans="1:10" s="1154" customFormat="1" ht="12" customHeight="1">
      <c r="A125" s="1702" t="s">
        <v>1244</v>
      </c>
      <c r="B125" s="1703"/>
      <c r="C125" s="1701"/>
      <c r="D125" s="1701"/>
      <c r="E125" s="1701"/>
      <c r="F125" s="1701"/>
      <c r="G125" s="1701"/>
      <c r="H125" s="1701"/>
      <c r="I125" s="1701"/>
      <c r="J125" s="1701"/>
    </row>
    <row r="126" spans="1:10" s="1154" customFormat="1" ht="12" customHeight="1">
      <c r="A126" s="1704" t="s">
        <v>1301</v>
      </c>
      <c r="B126" s="1708">
        <v>2.2317856526722335</v>
      </c>
      <c r="C126" s="1709">
        <v>2.2266960234295801</v>
      </c>
      <c r="D126" s="1710">
        <v>2.2246572594097844</v>
      </c>
      <c r="E126" s="1710">
        <v>2.2475663210787284</v>
      </c>
      <c r="F126" s="1710">
        <v>2.1940298485419425</v>
      </c>
      <c r="G126" s="1710">
        <v>2.1802276354018097</v>
      </c>
      <c r="H126" s="1710">
        <v>2.1736775650114111</v>
      </c>
      <c r="I126" s="1710">
        <v>2.1826451124401158</v>
      </c>
      <c r="J126" s="1710">
        <v>2.197832202986636</v>
      </c>
    </row>
    <row r="127" spans="1:10" s="1048" customFormat="1" ht="13.5" customHeight="1">
      <c r="A127" s="1707" t="s">
        <v>563</v>
      </c>
      <c r="B127" s="1711">
        <v>-4.5165659749986417E-2</v>
      </c>
      <c r="C127" s="1712">
        <v>-7.1407185063460762E-2</v>
      </c>
      <c r="D127" s="1713">
        <v>-8.2182354482242218E-2</v>
      </c>
      <c r="E127" s="1713">
        <v>-4.181947742363943E-2</v>
      </c>
      <c r="F127" s="1713">
        <v>-0.11639650464703481</v>
      </c>
      <c r="G127" s="1713">
        <v>-6.2485357185461998E-2</v>
      </c>
      <c r="H127" s="1713">
        <v>-9.8573278644462553E-2</v>
      </c>
      <c r="I127" s="1713">
        <v>-9.7420500177319055E-2</v>
      </c>
      <c r="J127" s="1713">
        <v>-0.10750886216052698</v>
      </c>
    </row>
    <row r="128" spans="1:10" s="1048" customFormat="1" ht="7.5" customHeight="1"/>
    <row r="129" spans="1:10" ht="14.25" customHeight="1">
      <c r="A129" s="2445" t="s">
        <v>1246</v>
      </c>
      <c r="B129" s="2445"/>
      <c r="C129" s="2445"/>
      <c r="D129" s="2445"/>
      <c r="E129" s="2445"/>
      <c r="F129" s="2445"/>
      <c r="G129" s="2445"/>
      <c r="H129" s="2445"/>
      <c r="I129" s="2445"/>
      <c r="J129" s="2445"/>
    </row>
    <row r="130" spans="1:10" s="1048" customFormat="1" ht="12.75" customHeight="1">
      <c r="A130" s="2445" t="s">
        <v>527</v>
      </c>
      <c r="B130" s="2445"/>
      <c r="C130" s="2445"/>
      <c r="D130" s="2445"/>
      <c r="E130" s="2445"/>
      <c r="F130" s="2445"/>
      <c r="G130" s="2445"/>
      <c r="H130" s="2445"/>
      <c r="I130" s="2445"/>
      <c r="J130" s="2445"/>
    </row>
    <row r="131" spans="1:10" s="1049" customFormat="1" ht="22.5" customHeight="1">
      <c r="A131" s="498"/>
      <c r="B131" s="1520"/>
      <c r="C131" s="1520"/>
      <c r="D131" s="1520"/>
      <c r="E131" s="1520"/>
      <c r="F131" s="1520"/>
      <c r="G131" s="1520"/>
      <c r="H131" s="1520"/>
      <c r="I131" s="1520"/>
      <c r="J131" s="1635"/>
    </row>
    <row r="132" spans="1:10" s="8" customFormat="1" ht="18.75" customHeight="1">
      <c r="A132" s="1521" t="s">
        <v>1323</v>
      </c>
    </row>
    <row r="133" spans="1:10" ht="16.5" customHeight="1">
      <c r="A133" s="1829" t="s">
        <v>192</v>
      </c>
      <c r="D133" s="1829" t="s">
        <v>1324</v>
      </c>
    </row>
    <row r="134" spans="1:10" ht="12.75" customHeight="1"/>
    <row r="135" spans="1:10" ht="12.75" customHeight="1"/>
    <row r="136" spans="1:10" ht="12.75" customHeight="1"/>
    <row r="137" spans="1:10" ht="12.75" customHeight="1"/>
    <row r="138" spans="1:10" ht="12.75" customHeight="1"/>
    <row r="139" spans="1:10" ht="12.75" customHeight="1"/>
    <row r="140" spans="1:10" ht="12.75" customHeight="1"/>
    <row r="141" spans="1:10" ht="12.75" customHeight="1"/>
    <row r="142" spans="1:10" ht="12.75" customHeight="1"/>
    <row r="143" spans="1:10" ht="12.75" customHeight="1"/>
    <row r="144" spans="1:10" ht="12.75" customHeight="1"/>
    <row r="145" spans="1:10" ht="12.75" customHeight="1"/>
    <row r="146" spans="1:10" ht="12.75" customHeight="1"/>
    <row r="147" spans="1:10" ht="12.75" customHeight="1"/>
    <row r="148" spans="1:10" ht="12.75" customHeight="1"/>
    <row r="149" spans="1:10" ht="12.75" customHeight="1"/>
    <row r="150" spans="1:10" ht="12.75" customHeight="1"/>
    <row r="151" spans="1:10" ht="12.75" customHeight="1"/>
    <row r="152" spans="1:10" ht="6.75" customHeight="1"/>
    <row r="153" spans="1:10" s="806" customFormat="1" ht="18.75" customHeight="1">
      <c r="A153" s="1634"/>
      <c r="B153" s="1634"/>
      <c r="C153" s="1634"/>
      <c r="D153" s="1634"/>
      <c r="E153" s="1634"/>
      <c r="F153" s="1634"/>
      <c r="G153" s="1634"/>
      <c r="H153" s="1634"/>
      <c r="I153" s="1634"/>
      <c r="J153" s="1634"/>
    </row>
    <row r="154" spans="1:10" s="8" customFormat="1" ht="18.75" customHeight="1">
      <c r="A154" s="1521" t="s">
        <v>1325</v>
      </c>
    </row>
    <row r="155" spans="1:10" ht="16.5" customHeight="1">
      <c r="A155" s="1829" t="s">
        <v>192</v>
      </c>
      <c r="D155" s="1829" t="s">
        <v>1324</v>
      </c>
    </row>
    <row r="156" spans="1:10" ht="12.75" customHeight="1"/>
    <row r="157" spans="1:10" ht="12.75" customHeight="1"/>
    <row r="158" spans="1:10" ht="12.75" customHeight="1"/>
    <row r="159" spans="1:10" ht="12.75" customHeight="1">
      <c r="B159" s="1322"/>
    </row>
    <row r="160" spans="1:10" ht="12.75" customHeight="1">
      <c r="B160" s="1322"/>
    </row>
    <row r="161" spans="2:2" ht="12.75" customHeight="1">
      <c r="B161" s="1322"/>
    </row>
    <row r="162" spans="2:2" ht="12.75" customHeight="1">
      <c r="B162" s="1322"/>
    </row>
    <row r="163" spans="2:2" ht="12.75" customHeight="1">
      <c r="B163" s="1322"/>
    </row>
    <row r="164" spans="2:2" ht="12.75" customHeight="1">
      <c r="B164" s="1322"/>
    </row>
    <row r="165" spans="2:2" ht="12.75" customHeight="1">
      <c r="B165" s="1322"/>
    </row>
    <row r="166" spans="2:2" ht="12.75" customHeight="1">
      <c r="B166" s="1322"/>
    </row>
    <row r="167" spans="2:2" ht="12.75" customHeight="1">
      <c r="B167" s="1322"/>
    </row>
    <row r="168" spans="2:2" ht="12.75" customHeight="1">
      <c r="B168" s="1322"/>
    </row>
    <row r="169" spans="2:2" ht="12.75" customHeight="1">
      <c r="B169" s="1322"/>
    </row>
    <row r="170" spans="2:2" ht="12.75" customHeight="1">
      <c r="B170" s="1322"/>
    </row>
    <row r="171" spans="2:2" ht="12.75" customHeight="1">
      <c r="B171" s="1322"/>
    </row>
    <row r="172" spans="2:2" ht="12.75" customHeight="1">
      <c r="B172" s="1322"/>
    </row>
    <row r="173" spans="2:2" ht="12.75" customHeight="1">
      <c r="B173" s="1322"/>
    </row>
    <row r="174" spans="2:2" ht="11.25" customHeight="1">
      <c r="B174" s="1322"/>
    </row>
    <row r="175" spans="2:2" ht="11.25" customHeight="1">
      <c r="B175" s="1322"/>
    </row>
    <row r="176" spans="2:2" ht="11.25" customHeight="1">
      <c r="B176" s="1322"/>
    </row>
    <row r="177" spans="1:10" s="806" customFormat="1" ht="12.75" customHeight="1">
      <c r="A177" s="2447" t="s">
        <v>1326</v>
      </c>
      <c r="B177" s="2447"/>
      <c r="C177" s="2447"/>
      <c r="D177" s="2447"/>
      <c r="E177" s="2447"/>
      <c r="F177" s="2447"/>
      <c r="G177" s="2447"/>
      <c r="H177" s="2447"/>
      <c r="I177" s="2447"/>
      <c r="J177" s="2447"/>
    </row>
    <row r="178" spans="1:10" s="1049" customFormat="1" ht="22.5" customHeight="1">
      <c r="A178" s="498"/>
      <c r="B178" s="1520"/>
      <c r="C178" s="1520"/>
      <c r="D178" s="1520"/>
      <c r="E178" s="1520"/>
      <c r="F178" s="1520"/>
      <c r="G178" s="1520"/>
      <c r="H178" s="1520"/>
      <c r="I178" s="1520"/>
      <c r="J178" s="1635"/>
    </row>
    <row r="179" spans="1:10" s="8" customFormat="1" ht="18.75" customHeight="1">
      <c r="A179" s="1521" t="s">
        <v>1327</v>
      </c>
    </row>
    <row r="180" spans="1:10" ht="16.5" customHeight="1">
      <c r="A180" s="1829" t="s">
        <v>192</v>
      </c>
      <c r="D180" s="1829" t="s">
        <v>1324</v>
      </c>
    </row>
    <row r="181" spans="1:10" ht="12.75" customHeight="1"/>
    <row r="182" spans="1:10" ht="12.75" customHeight="1"/>
    <row r="183" spans="1:10" ht="12.75" customHeight="1"/>
    <row r="184" spans="1:10" ht="12.75" customHeight="1"/>
    <row r="185" spans="1:10" ht="12.75" customHeight="1"/>
    <row r="186" spans="1:10" ht="12.75" customHeight="1"/>
    <row r="187" spans="1:10" ht="12.75" customHeight="1"/>
    <row r="188" spans="1:10" ht="12.75" customHeight="1"/>
    <row r="189" spans="1:10" ht="12.75" customHeight="1"/>
    <row r="190" spans="1:10" ht="12.75" customHeight="1"/>
    <row r="191" spans="1:10" ht="12.75" customHeight="1"/>
    <row r="192" spans="1:10" ht="12.75" customHeight="1"/>
    <row r="193" spans="1:10" ht="12.75" customHeight="1"/>
    <row r="194" spans="1:10" ht="12.75" customHeight="1"/>
    <row r="195" spans="1:10" ht="12.75" customHeight="1"/>
    <row r="196" spans="1:10" ht="12.75" customHeight="1"/>
    <row r="197" spans="1:10" ht="12.75" customHeight="1"/>
    <row r="198" spans="1:10" ht="12.75" customHeight="1"/>
    <row r="199" spans="1:10" ht="11.25" customHeight="1"/>
    <row r="200" spans="1:10" s="806" customFormat="1" ht="18.75" customHeight="1">
      <c r="A200" s="1634"/>
      <c r="B200" s="1634"/>
      <c r="C200" s="1634"/>
      <c r="D200" s="1634"/>
      <c r="E200" s="1634"/>
      <c r="F200" s="1634"/>
      <c r="G200" s="1634"/>
      <c r="H200" s="1634"/>
      <c r="I200" s="1634"/>
      <c r="J200" s="1634"/>
    </row>
    <row r="201" spans="1:10" s="8" customFormat="1" ht="18.75" customHeight="1">
      <c r="A201" s="1521" t="s">
        <v>1328</v>
      </c>
    </row>
    <row r="202" spans="1:10" ht="16.5" customHeight="1">
      <c r="A202" s="1829" t="s">
        <v>192</v>
      </c>
      <c r="D202" s="1829" t="s">
        <v>1324</v>
      </c>
    </row>
    <row r="203" spans="1:10" ht="12.75" customHeight="1"/>
    <row r="204" spans="1:10" ht="12.75" customHeight="1"/>
    <row r="205" spans="1:10" ht="12.75" customHeight="1"/>
    <row r="206" spans="1:10" ht="12.75" customHeight="1"/>
    <row r="207" spans="1:10" ht="12.75" customHeight="1"/>
    <row r="208" spans="1:10" ht="12.75" customHeight="1"/>
    <row r="209" spans="1:10" ht="12.75" customHeight="1"/>
    <row r="210" spans="1:10" ht="12.75" customHeight="1"/>
    <row r="211" spans="1:10" ht="12.75" customHeight="1"/>
    <row r="212" spans="1:10" ht="12.75" customHeight="1"/>
    <row r="213" spans="1:10" ht="12.75" customHeight="1"/>
    <row r="214" spans="1:10" ht="12.75" customHeight="1"/>
    <row r="215" spans="1:10" ht="12.75" customHeight="1"/>
    <row r="216" spans="1:10" ht="12.75" customHeight="1"/>
    <row r="217" spans="1:10" ht="12.75" customHeight="1"/>
    <row r="218" spans="1:10" ht="12.75" customHeight="1"/>
    <row r="219" spans="1:10" ht="12.75" customHeight="1"/>
    <row r="220" spans="1:10" ht="12.75" customHeight="1"/>
    <row r="221" spans="1:10" ht="12.75" customHeight="1"/>
    <row r="222" spans="1:10" ht="12.75" customHeight="1"/>
    <row r="223" spans="1:10" ht="11.25" customHeight="1"/>
    <row r="224" spans="1:10" s="806" customFormat="1" ht="12.75" customHeight="1">
      <c r="A224" s="2445" t="s">
        <v>1326</v>
      </c>
      <c r="B224" s="2445"/>
      <c r="C224" s="2445"/>
      <c r="D224" s="2445"/>
      <c r="E224" s="2445"/>
      <c r="F224" s="2445"/>
      <c r="G224" s="2445"/>
      <c r="H224" s="2445"/>
      <c r="I224" s="2445"/>
      <c r="J224" s="2445"/>
    </row>
    <row r="225" spans="1:10" s="1049" customFormat="1" ht="22.5" customHeight="1">
      <c r="A225" s="498"/>
      <c r="B225" s="1520"/>
      <c r="C225" s="1520"/>
      <c r="D225" s="1520"/>
      <c r="E225" s="1520"/>
      <c r="F225" s="1520"/>
      <c r="G225" s="1520"/>
      <c r="H225" s="1520"/>
      <c r="I225" s="1520"/>
      <c r="J225" s="1635"/>
    </row>
    <row r="226" spans="1:10" s="8" customFormat="1" ht="33" customHeight="1">
      <c r="A226" s="2624" t="s">
        <v>1329</v>
      </c>
      <c r="B226" s="2624"/>
      <c r="C226" s="2624"/>
      <c r="D226" s="2624"/>
      <c r="E226" s="2624"/>
      <c r="F226" s="2624"/>
      <c r="G226" s="2624"/>
      <c r="H226" s="2624"/>
      <c r="I226" s="2624"/>
      <c r="J226" s="2624"/>
    </row>
    <row r="227" spans="1:10" s="8" customFormat="1" ht="9.9499999999999993" customHeight="1">
      <c r="A227" s="1830"/>
      <c r="B227" s="1830"/>
      <c r="C227" s="1830"/>
      <c r="D227" s="1830"/>
      <c r="E227" s="1830"/>
      <c r="F227" s="1830"/>
      <c r="G227" s="1830"/>
      <c r="H227" s="1830"/>
      <c r="I227" s="1830"/>
      <c r="J227" s="1830"/>
    </row>
    <row r="228" spans="1:10" ht="10.5" customHeight="1">
      <c r="A228" s="1829" t="s">
        <v>214</v>
      </c>
      <c r="D228" s="1829" t="s">
        <v>215</v>
      </c>
    </row>
    <row r="240" spans="1:10" ht="12.75" customHeight="1">
      <c r="A240" s="1829" t="s">
        <v>216</v>
      </c>
      <c r="D240" s="1831" t="s">
        <v>217</v>
      </c>
      <c r="E240" s="1832"/>
      <c r="F240" s="1832"/>
      <c r="G240" s="1832"/>
      <c r="H240" s="1832"/>
      <c r="I240" s="1832"/>
      <c r="J240" s="1833"/>
    </row>
    <row r="251" spans="1:10" ht="11.25" customHeight="1"/>
    <row r="252" spans="1:10" ht="11.25" customHeight="1"/>
    <row r="253" spans="1:10" s="1832" customFormat="1" ht="22.7" customHeight="1">
      <c r="A253" s="2625" t="s">
        <v>1236</v>
      </c>
      <c r="B253" s="2625"/>
      <c r="C253" s="2625"/>
      <c r="D253" s="2625"/>
      <c r="E253" s="2625"/>
      <c r="F253" s="2625"/>
      <c r="G253" s="2625"/>
      <c r="H253" s="2625"/>
      <c r="I253" s="2625"/>
      <c r="J253" s="2625"/>
    </row>
    <row r="254" spans="1:10" s="1049" customFormat="1" ht="22.5" customHeight="1">
      <c r="A254" s="498"/>
      <c r="B254" s="1520"/>
      <c r="C254" s="1520"/>
      <c r="D254" s="1520"/>
      <c r="E254" s="1520"/>
      <c r="F254" s="1520"/>
      <c r="G254" s="1520"/>
      <c r="H254" s="1520"/>
      <c r="I254" s="1520"/>
      <c r="J254" s="1635"/>
    </row>
    <row r="255" spans="1:10" s="8" customFormat="1" ht="33" customHeight="1">
      <c r="A255" s="2624" t="s">
        <v>1330</v>
      </c>
      <c r="B255" s="2624"/>
      <c r="C255" s="2624"/>
      <c r="D255" s="2624"/>
      <c r="E255" s="2624"/>
      <c r="F255" s="2624"/>
      <c r="G255" s="2624"/>
      <c r="H255" s="2624"/>
      <c r="I255" s="2624"/>
      <c r="J255" s="2624"/>
    </row>
    <row r="256" spans="1:10" s="8" customFormat="1" ht="9.9499999999999993" customHeight="1">
      <c r="A256" s="1830"/>
      <c r="B256" s="1830"/>
      <c r="C256" s="1830"/>
      <c r="D256" s="1830"/>
      <c r="E256" s="1830"/>
      <c r="F256" s="1830"/>
      <c r="G256" s="1830"/>
      <c r="H256" s="1830"/>
      <c r="I256" s="1830"/>
      <c r="J256" s="1830"/>
    </row>
    <row r="257" spans="1:10" ht="22.5" customHeight="1">
      <c r="A257" s="1829" t="s">
        <v>220</v>
      </c>
      <c r="D257" s="1829" t="s">
        <v>221</v>
      </c>
    </row>
    <row r="269" spans="1:10" ht="22.5" customHeight="1">
      <c r="A269" s="1829" t="s">
        <v>222</v>
      </c>
      <c r="D269" s="1831"/>
      <c r="E269" s="1832"/>
      <c r="F269" s="1832"/>
      <c r="G269" s="1832"/>
      <c r="H269" s="1832"/>
      <c r="I269" s="1832"/>
      <c r="J269" s="1833"/>
    </row>
    <row r="280" spans="1:10" ht="11.25" customHeight="1"/>
    <row r="281" spans="1:10" ht="11.25" customHeight="1"/>
    <row r="282" spans="1:10" s="1832" customFormat="1" ht="22.7" customHeight="1">
      <c r="A282" s="2625" t="s">
        <v>1236</v>
      </c>
      <c r="B282" s="2625"/>
      <c r="C282" s="2625"/>
      <c r="D282" s="2625"/>
      <c r="E282" s="2625"/>
      <c r="F282" s="2625"/>
      <c r="G282" s="2625"/>
      <c r="H282" s="2625"/>
      <c r="I282" s="2625"/>
      <c r="J282" s="2625"/>
    </row>
    <row r="329" spans="1:3" ht="22.5" customHeight="1">
      <c r="A329" s="1213">
        <f>EAD!A453</f>
        <v>0</v>
      </c>
      <c r="B329" s="1213"/>
      <c r="C329" s="1214">
        <f>EAD!C446</f>
        <v>47.400932823490166</v>
      </c>
    </row>
    <row r="330" spans="1:3" ht="22.5" customHeight="1">
      <c r="A330" s="1213">
        <f>EAD!A454</f>
        <v>0</v>
      </c>
      <c r="B330" s="1213"/>
      <c r="C330" s="1214">
        <f>EAD!C447</f>
        <v>13.947539208068566</v>
      </c>
    </row>
    <row r="331" spans="1:3" ht="22.5" customHeight="1">
      <c r="A331" s="1213">
        <f>EAD!A455</f>
        <v>0</v>
      </c>
      <c r="B331" s="1213"/>
      <c r="C331" s="1214">
        <f>EAD!C448</f>
        <v>38.651527968441265</v>
      </c>
    </row>
  </sheetData>
  <mergeCells count="16">
    <mergeCell ref="A226:J226"/>
    <mergeCell ref="A253:J253"/>
    <mergeCell ref="A255:J255"/>
    <mergeCell ref="A282:J282"/>
    <mergeCell ref="A113:J113"/>
    <mergeCell ref="A114:J114"/>
    <mergeCell ref="A129:J129"/>
    <mergeCell ref="A130:J130"/>
    <mergeCell ref="A177:J177"/>
    <mergeCell ref="A224:J224"/>
    <mergeCell ref="A112:J112"/>
    <mergeCell ref="A29:J29"/>
    <mergeCell ref="A30:J30"/>
    <mergeCell ref="A31:J31"/>
    <mergeCell ref="A32:J32"/>
    <mergeCell ref="A48:J48"/>
  </mergeCells>
  <pageMargins left="0.70866141732283472" right="0.70866141732283472" top="0.6692913385826772" bottom="0.59055118110236227" header="0.51181102362204722" footer="0.51181102362204722"/>
  <pageSetup paperSize="9" scale="95" orientation="portrait" r:id="rId1"/>
  <headerFooter>
    <oddHeader>&amp;C&amp;8CHAPTER 2 SEGMENTAL REPORTING&amp;R&amp;8Large corporates and international customers&amp;L&amp;"Arial"&amp;8FACT BOOK DNB - 4Q16</oddHeader>
  </headerFooter>
  <rowBreaks count="6" manualBreakCount="6">
    <brk id="32" max="16383" man="1"/>
    <brk id="69" max="16383" man="1"/>
    <brk id="130" max="16383" man="1"/>
    <brk id="177" max="16383" man="1"/>
    <brk id="224" max="16383" man="1"/>
    <brk id="253"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zoomScale="140" zoomScaleNormal="140" zoomScaleSheetLayoutView="90" workbookViewId="0"/>
  </sheetViews>
  <sheetFormatPr baseColWidth="10" defaultColWidth="10.85546875" defaultRowHeight="22.5" customHeight="1"/>
  <cols>
    <col min="1" max="1" width="35.28515625" style="1322" customWidth="1"/>
    <col min="2" max="12" width="6.42578125" style="1322" customWidth="1"/>
    <col min="13" max="16384" width="10.85546875" style="1322"/>
  </cols>
  <sheetData>
    <row r="1" spans="1:10" s="1049" customFormat="1" ht="22.5" customHeight="1">
      <c r="A1" s="498"/>
      <c r="B1" s="1520"/>
      <c r="C1" s="1520"/>
      <c r="D1" s="1520"/>
      <c r="E1" s="1520"/>
      <c r="F1" s="1520"/>
      <c r="G1" s="1520"/>
      <c r="H1" s="1520"/>
      <c r="I1" s="1520"/>
      <c r="J1" s="1635"/>
    </row>
    <row r="2" spans="1:10" s="8" customFormat="1" ht="18.75" customHeight="1">
      <c r="A2" s="1521" t="s">
        <v>1331</v>
      </c>
    </row>
    <row r="3" spans="1:10" s="8" customFormat="1" ht="12" customHeight="1"/>
    <row r="4" spans="1:10" s="1771" customFormat="1" ht="13.5" customHeight="1">
      <c r="A4" s="1770" t="s">
        <v>281</v>
      </c>
      <c r="B4" s="102" t="s">
        <v>282</v>
      </c>
      <c r="C4" s="103" t="s">
        <v>283</v>
      </c>
      <c r="D4" s="1607" t="s">
        <v>284</v>
      </c>
      <c r="E4" s="1607" t="s">
        <v>285</v>
      </c>
      <c r="F4" s="1607" t="s">
        <v>286</v>
      </c>
      <c r="G4" s="1607" t="s">
        <v>287</v>
      </c>
      <c r="H4" s="1607" t="s">
        <v>288</v>
      </c>
      <c r="I4" s="1607" t="s">
        <v>289</v>
      </c>
      <c r="J4" s="1607" t="s">
        <v>290</v>
      </c>
    </row>
    <row r="5" spans="1:10" s="1771" customFormat="1" ht="12" customHeight="1">
      <c r="A5" s="1783" t="s">
        <v>95</v>
      </c>
      <c r="B5" s="1784">
        <v>0.68046520999939297</v>
      </c>
      <c r="C5" s="1785">
        <v>18.617214455100399</v>
      </c>
      <c r="D5" s="1785">
        <v>2.6706053534999401</v>
      </c>
      <c r="E5" s="1785">
        <v>5.7627308781998599</v>
      </c>
      <c r="F5" s="1785">
        <v>3.3981805889004875</v>
      </c>
      <c r="G5" s="1785">
        <v>-105.95197823309982</v>
      </c>
      <c r="H5" s="1785">
        <v>87.979093046000031</v>
      </c>
      <c r="I5" s="1785">
        <v>103.84945778299999</v>
      </c>
      <c r="J5" s="1785">
        <v>128.45796320400001</v>
      </c>
    </row>
    <row r="6" spans="1:10" s="1771" customFormat="1" ht="12" customHeight="1">
      <c r="A6" s="1775" t="s">
        <v>98</v>
      </c>
      <c r="B6" s="1776">
        <v>817.265990665</v>
      </c>
      <c r="C6" s="1777">
        <v>1134.1580136120999</v>
      </c>
      <c r="D6" s="1777">
        <v>687.64782920530104</v>
      </c>
      <c r="E6" s="1777">
        <v>336.97281725279998</v>
      </c>
      <c r="F6" s="1777">
        <v>796.02577067150003</v>
      </c>
      <c r="G6" s="1777">
        <v>-342.13588082119975</v>
      </c>
      <c r="H6" s="1777">
        <v>581.22470543499992</v>
      </c>
      <c r="I6" s="1777">
        <v>467.76579930299988</v>
      </c>
      <c r="J6" s="1777">
        <v>-101.99353192600006</v>
      </c>
    </row>
    <row r="7" spans="1:10" s="1771" customFormat="1" ht="12" customHeight="1">
      <c r="A7" s="1783" t="s">
        <v>297</v>
      </c>
      <c r="B7" s="1784">
        <v>817.94645587499997</v>
      </c>
      <c r="C7" s="1785">
        <v>1152.7752280672</v>
      </c>
      <c r="D7" s="1785">
        <v>690.31843455880096</v>
      </c>
      <c r="E7" s="1785">
        <v>342.73554813099901</v>
      </c>
      <c r="F7" s="1785">
        <v>799.42395126040037</v>
      </c>
      <c r="G7" s="1785">
        <v>-448.08785905429954</v>
      </c>
      <c r="H7" s="1785">
        <v>669.20379848099992</v>
      </c>
      <c r="I7" s="1785">
        <v>571.61525708599993</v>
      </c>
      <c r="J7" s="1785">
        <v>26.46443127799995</v>
      </c>
    </row>
    <row r="8" spans="1:10" s="1771" customFormat="1" ht="12" customHeight="1">
      <c r="A8" s="1775" t="s">
        <v>100</v>
      </c>
      <c r="B8" s="1776">
        <v>-159.20274478889999</v>
      </c>
      <c r="C8" s="1777">
        <v>-127.33851046300001</v>
      </c>
      <c r="D8" s="1777">
        <v>-130.70858338440001</v>
      </c>
      <c r="E8" s="1777">
        <v>-131.2463825852</v>
      </c>
      <c r="F8" s="1777">
        <v>-97.115693731500016</v>
      </c>
      <c r="G8" s="1777">
        <v>-155.49168900519999</v>
      </c>
      <c r="H8" s="1777">
        <v>-155.07719258399985</v>
      </c>
      <c r="I8" s="1777">
        <v>-97.75752153600007</v>
      </c>
      <c r="J8" s="1777">
        <v>-131.71941152200009</v>
      </c>
    </row>
    <row r="9" spans="1:10" s="1771" customFormat="1" ht="12" customHeight="1">
      <c r="A9" s="1783" t="s">
        <v>299</v>
      </c>
      <c r="B9" s="1784">
        <v>658.74371108610001</v>
      </c>
      <c r="C9" s="1785">
        <v>1025.4367176042001</v>
      </c>
      <c r="D9" s="1785">
        <v>559.609851174401</v>
      </c>
      <c r="E9" s="1785">
        <v>211.48916554580001</v>
      </c>
      <c r="F9" s="1785">
        <v>702.30825752890053</v>
      </c>
      <c r="G9" s="1785">
        <v>-603.57954805949953</v>
      </c>
      <c r="H9" s="1785">
        <v>514.1266058970001</v>
      </c>
      <c r="I9" s="1785">
        <v>473.85773554999986</v>
      </c>
      <c r="J9" s="1785">
        <v>-105.25498024400014</v>
      </c>
    </row>
    <row r="10" spans="1:10" s="1771" customFormat="1" ht="12" customHeight="1">
      <c r="A10" s="1786" t="s">
        <v>300</v>
      </c>
      <c r="B10" s="1787"/>
      <c r="C10" s="1788"/>
      <c r="D10" s="1788"/>
      <c r="E10" s="1788">
        <v>0</v>
      </c>
      <c r="F10" s="1788">
        <v>0</v>
      </c>
      <c r="G10" s="1788">
        <v>0</v>
      </c>
      <c r="H10" s="1788">
        <v>0</v>
      </c>
      <c r="I10" s="1788">
        <v>0</v>
      </c>
      <c r="J10" s="1788">
        <v>-1.0889999999999999E-3</v>
      </c>
    </row>
    <row r="11" spans="1:10" s="1771" customFormat="1" ht="12" customHeight="1">
      <c r="A11" s="1775" t="s">
        <v>1332</v>
      </c>
      <c r="B11" s="1776"/>
      <c r="C11" s="1777"/>
      <c r="D11" s="1777">
        <v>-3.5882773000000001E-3</v>
      </c>
      <c r="E11" s="1777">
        <v>3.5882773000000001E-3</v>
      </c>
      <c r="F11" s="1777">
        <v>0</v>
      </c>
      <c r="G11" s="1777">
        <v>0</v>
      </c>
      <c r="H11" s="1777">
        <v>0</v>
      </c>
      <c r="I11" s="1777">
        <v>0</v>
      </c>
      <c r="J11" s="1777">
        <v>0</v>
      </c>
    </row>
    <row r="12" spans="1:10" s="1771" customFormat="1" ht="12" customHeight="1">
      <c r="A12" s="1783" t="s">
        <v>301</v>
      </c>
      <c r="B12" s="1784">
        <v>658.74371108609898</v>
      </c>
      <c r="C12" s="1785">
        <v>1025.4367176042001</v>
      </c>
      <c r="D12" s="1785">
        <v>559.60626289710103</v>
      </c>
      <c r="E12" s="1785">
        <v>211.4927538231</v>
      </c>
      <c r="F12" s="1785">
        <v>702.30825752890053</v>
      </c>
      <c r="G12" s="1785">
        <v>-603.57954805949953</v>
      </c>
      <c r="H12" s="1785">
        <v>514.1266058970001</v>
      </c>
      <c r="I12" s="1785">
        <v>473.85773554999986</v>
      </c>
      <c r="J12" s="1785">
        <v>-105.25606924400013</v>
      </c>
    </row>
    <row r="13" spans="1:10" s="1771" customFormat="1" ht="12" customHeight="1">
      <c r="A13" s="1786" t="s">
        <v>302</v>
      </c>
      <c r="B13" s="1787">
        <v>-164.685927771525</v>
      </c>
      <c r="C13" s="1788">
        <v>-256.35917940105003</v>
      </c>
      <c r="D13" s="1788">
        <v>-139.90156572427497</v>
      </c>
      <c r="E13" s="1788">
        <v>-52.873188455775001</v>
      </c>
      <c r="F13" s="1788">
        <v>-182.60014695751414</v>
      </c>
      <c r="G13" s="1788">
        <v>156.93068249546988</v>
      </c>
      <c r="H13" s="1788">
        <v>-133.67291753322004</v>
      </c>
      <c r="I13" s="1788">
        <v>-123.20301124299996</v>
      </c>
      <c r="J13" s="1788">
        <v>28.419138695880093</v>
      </c>
    </row>
    <row r="14" spans="1:10" s="1794" customFormat="1" ht="12" customHeight="1">
      <c r="A14" s="1834" t="s">
        <v>304</v>
      </c>
      <c r="B14" s="1835">
        <v>494.05778331457401</v>
      </c>
      <c r="C14" s="1836">
        <v>769.07753820315008</v>
      </c>
      <c r="D14" s="1836">
        <v>419.704697172826</v>
      </c>
      <c r="E14" s="1836">
        <v>158.61956536732501</v>
      </c>
      <c r="F14" s="1836">
        <v>519.70811057138621</v>
      </c>
      <c r="G14" s="1836">
        <v>-446.64886556402962</v>
      </c>
      <c r="H14" s="1836">
        <v>380.45368836378009</v>
      </c>
      <c r="I14" s="1836">
        <v>350.65472430699992</v>
      </c>
      <c r="J14" s="1836">
        <v>-76.836930548120037</v>
      </c>
    </row>
    <row r="15" spans="1:10" s="1048" customFormat="1" ht="7.5" customHeight="1">
      <c r="A15" s="1659"/>
      <c r="B15" s="1660"/>
      <c r="C15" s="1661"/>
      <c r="D15" s="1660"/>
      <c r="E15" s="1660"/>
      <c r="F15" s="1660"/>
      <c r="G15" s="1660"/>
      <c r="H15" s="1660"/>
      <c r="I15" s="1660"/>
      <c r="J15" s="1660"/>
    </row>
    <row r="16" spans="1:10" s="1048" customFormat="1" ht="12" customHeight="1">
      <c r="A16" s="1662" t="s">
        <v>1218</v>
      </c>
      <c r="B16" s="1663"/>
      <c r="C16" s="1664"/>
      <c r="D16" s="1665"/>
      <c r="E16" s="1665"/>
      <c r="F16" s="1665"/>
      <c r="G16" s="1665"/>
      <c r="H16" s="1665"/>
      <c r="I16" s="1665"/>
      <c r="J16" s="1665"/>
    </row>
    <row r="17" spans="1:10" s="1841" customFormat="1" ht="12" customHeight="1">
      <c r="A17" s="1837" t="s">
        <v>1333</v>
      </c>
      <c r="B17" s="1838">
        <v>7.2320120621966497</v>
      </c>
      <c r="C17" s="1839">
        <v>7.1714787765694901</v>
      </c>
      <c r="D17" s="1840">
        <v>7.4146636666660806</v>
      </c>
      <c r="E17" s="1840">
        <v>7.1833266666665896</v>
      </c>
      <c r="F17" s="1840">
        <v>7.2556781240927908</v>
      </c>
      <c r="G17" s="1840">
        <v>6.9795100018110405</v>
      </c>
      <c r="H17" s="1840">
        <v>7.1347565054945097</v>
      </c>
      <c r="I17" s="1840">
        <v>7.442367</v>
      </c>
      <c r="J17" s="1840">
        <v>6.2729201739130431</v>
      </c>
    </row>
    <row r="18" spans="1:10" s="1048" customFormat="1" ht="7.5" customHeight="1">
      <c r="A18" s="1767"/>
      <c r="B18" s="1768"/>
      <c r="C18" s="1769"/>
      <c r="D18" s="1768"/>
      <c r="E18" s="1768"/>
      <c r="F18" s="1768"/>
      <c r="G18" s="1768"/>
      <c r="H18" s="1768"/>
      <c r="I18" s="1768"/>
      <c r="J18" s="1768"/>
    </row>
    <row r="19" spans="1:10" s="1048" customFormat="1" ht="12" customHeight="1">
      <c r="A19" s="1662" t="s">
        <v>1222</v>
      </c>
      <c r="B19" s="1663"/>
      <c r="C19" s="1664"/>
      <c r="D19" s="1665"/>
      <c r="E19" s="1665"/>
      <c r="F19" s="1665"/>
      <c r="G19" s="1665"/>
      <c r="H19" s="1665"/>
      <c r="I19" s="1665"/>
      <c r="J19" s="1665"/>
    </row>
    <row r="20" spans="1:10" s="1841" customFormat="1" ht="12" customHeight="1">
      <c r="A20" s="1842" t="s">
        <v>1223</v>
      </c>
      <c r="B20" s="1843">
        <v>19.463712281581103</v>
      </c>
      <c r="C20" s="1844">
        <v>11.046256665013701</v>
      </c>
      <c r="D20" s="1845">
        <v>18.934534678613801</v>
      </c>
      <c r="E20" s="1845">
        <v>38.2937758574828</v>
      </c>
      <c r="F20" s="1845">
        <v>12.148209167161401</v>
      </c>
      <c r="G20" s="1845">
        <v>-34.701160913703198</v>
      </c>
      <c r="H20" s="1845">
        <v>23.173387977773501</v>
      </c>
      <c r="I20" s="1845">
        <v>17.101979053944738</v>
      </c>
      <c r="J20" s="1845">
        <v>497.72243407890375</v>
      </c>
    </row>
    <row r="21" spans="1:10" s="1841" customFormat="1" ht="12" customHeight="1">
      <c r="A21" s="1837" t="s">
        <v>1334</v>
      </c>
      <c r="B21" s="1846">
        <v>27.177647517190501</v>
      </c>
      <c r="C21" s="1847">
        <v>42.663321906374101</v>
      </c>
      <c r="D21" s="1847">
        <v>22.7662796808834</v>
      </c>
      <c r="E21" s="1847">
        <v>8.8811832646215088</v>
      </c>
      <c r="F21" s="1847">
        <v>28.417542832190701</v>
      </c>
      <c r="G21" s="1847">
        <v>-25.389043426769899</v>
      </c>
      <c r="H21" s="1847">
        <v>21.388194005530302</v>
      </c>
      <c r="I21" s="1847">
        <v>19.108164314458762</v>
      </c>
      <c r="J21" s="1847">
        <v>-4.8596532660677747</v>
      </c>
    </row>
    <row r="22" spans="1:10" ht="7.5" customHeight="1">
      <c r="A22" s="1848"/>
      <c r="B22" s="1848"/>
      <c r="C22" s="1848"/>
      <c r="D22" s="1848"/>
      <c r="E22" s="1848"/>
      <c r="F22" s="1848"/>
      <c r="G22" s="1848"/>
      <c r="H22" s="1848"/>
      <c r="I22" s="1848"/>
      <c r="J22" s="1848"/>
    </row>
    <row r="23" spans="1:10" ht="12.75">
      <c r="A23" s="2626" t="s">
        <v>1335</v>
      </c>
      <c r="B23" s="2626"/>
      <c r="C23" s="2626"/>
      <c r="D23" s="2626"/>
      <c r="E23" s="2626"/>
      <c r="F23" s="2626"/>
      <c r="G23" s="2626"/>
      <c r="H23" s="2626"/>
      <c r="I23" s="2626"/>
      <c r="J23" s="2626"/>
    </row>
    <row r="24" spans="1:10" ht="12.75">
      <c r="A24" s="1848"/>
      <c r="B24" s="1848"/>
      <c r="C24" s="1848"/>
      <c r="D24" s="1848"/>
      <c r="E24" s="1848"/>
      <c r="F24" s="1848"/>
      <c r="G24" s="1848"/>
      <c r="H24" s="1848"/>
      <c r="I24" s="1848"/>
      <c r="J24" s="1848"/>
    </row>
    <row r="25" spans="1:10" ht="12.75">
      <c r="A25" s="1848"/>
      <c r="B25" s="1848"/>
      <c r="C25" s="1848"/>
      <c r="D25" s="1848"/>
      <c r="E25" s="1848"/>
      <c r="F25" s="1848"/>
      <c r="G25" s="1848"/>
      <c r="H25" s="1848"/>
      <c r="I25" s="1848"/>
      <c r="J25" s="1848"/>
    </row>
    <row r="26" spans="1:10" ht="12.75"/>
  </sheetData>
  <mergeCells count="1">
    <mergeCell ref="A23:J23"/>
  </mergeCells>
  <pageMargins left="0.70866141732283472" right="0.70866141732283472" top="0.6692913385826772" bottom="0.59055118110236227" header="0.51181102362204722" footer="0.51181102362204722"/>
  <pageSetup paperSize="9" scale="95" orientation="portrait" r:id="rId1"/>
  <headerFooter scaleWithDoc="0">
    <oddHeader>&amp;C&amp;8CHAPTER 2 SEGMENTAL REPORTING&amp;R&amp;8Trading &amp;L&amp;"Arial"&amp;8FACT BOOK DNB - 4Q16</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showGridLines="0" zoomScale="140" zoomScaleNormal="140" zoomScaleSheetLayoutView="100" workbookViewId="0"/>
  </sheetViews>
  <sheetFormatPr baseColWidth="10" defaultColWidth="10.85546875" defaultRowHeight="22.5" customHeight="1"/>
  <cols>
    <col min="1" max="1" width="35.28515625" style="1322" customWidth="1"/>
    <col min="2" max="2" width="6.42578125" style="1324" customWidth="1"/>
    <col min="3" max="12" width="6.42578125" style="1322" customWidth="1"/>
    <col min="13" max="16384" width="10.85546875" style="1322"/>
  </cols>
  <sheetData>
    <row r="1" spans="1:10" s="1049" customFormat="1" ht="22.5" customHeight="1">
      <c r="A1" s="498"/>
      <c r="B1" s="1520"/>
      <c r="C1" s="1520"/>
      <c r="D1" s="1520"/>
      <c r="E1" s="1520"/>
      <c r="F1" s="1520"/>
      <c r="G1" s="1520"/>
      <c r="H1" s="1520"/>
      <c r="I1" s="1520"/>
      <c r="J1" s="1635"/>
    </row>
    <row r="2" spans="1:10" s="8" customFormat="1" ht="18.75" customHeight="1">
      <c r="A2" s="1521" t="s">
        <v>1336</v>
      </c>
    </row>
    <row r="3" spans="1:10" s="8" customFormat="1" ht="12" customHeight="1"/>
    <row r="4" spans="1:10" s="1771" customFormat="1" ht="13.5" customHeight="1">
      <c r="A4" s="1770" t="s">
        <v>281</v>
      </c>
      <c r="B4" s="102" t="s">
        <v>282</v>
      </c>
      <c r="C4" s="103" t="s">
        <v>283</v>
      </c>
      <c r="D4" s="1607" t="s">
        <v>284</v>
      </c>
      <c r="E4" s="1607" t="s">
        <v>285</v>
      </c>
      <c r="F4" s="1607" t="s">
        <v>286</v>
      </c>
      <c r="G4" s="1607" t="s">
        <v>287</v>
      </c>
      <c r="H4" s="1607" t="s">
        <v>288</v>
      </c>
      <c r="I4" s="1607" t="s">
        <v>289</v>
      </c>
      <c r="J4" s="1607" t="s">
        <v>290</v>
      </c>
    </row>
    <row r="5" spans="1:10" s="1771" customFormat="1" ht="12" customHeight="1">
      <c r="A5" s="1772" t="s">
        <v>95</v>
      </c>
      <c r="B5" s="1773">
        <v>-163.11199999999999</v>
      </c>
      <c r="C5" s="1774">
        <v>61.843490492300603</v>
      </c>
      <c r="D5" s="1774">
        <v>156.55637600910001</v>
      </c>
      <c r="E5" s="1774">
        <v>97.93</v>
      </c>
      <c r="F5" s="1774">
        <v>23.607536739400047</v>
      </c>
      <c r="G5" s="1774">
        <v>183.3048204327005</v>
      </c>
      <c r="H5" s="1774">
        <v>-44.720897463999933</v>
      </c>
      <c r="I5" s="1774">
        <v>80.35101469700021</v>
      </c>
      <c r="J5" s="1774">
        <v>-108.25125406600051</v>
      </c>
    </row>
    <row r="6" spans="1:10" s="1771" customFormat="1" ht="12" customHeight="1">
      <c r="A6" s="1775" t="s">
        <v>1337</v>
      </c>
      <c r="B6" s="1776">
        <v>-87.147999999999996</v>
      </c>
      <c r="C6" s="1777">
        <v>-878.58790785640201</v>
      </c>
      <c r="D6" s="1777">
        <v>431.78600116389902</v>
      </c>
      <c r="E6" s="1777">
        <v>1365.204</v>
      </c>
      <c r="F6" s="1777">
        <v>624.30264787839167</v>
      </c>
      <c r="G6" s="1777">
        <v>1410.6668279992091</v>
      </c>
      <c r="H6" s="1777">
        <v>-374.06809425699998</v>
      </c>
      <c r="I6" s="1777">
        <v>2155.3860844869996</v>
      </c>
      <c r="J6" s="1777">
        <v>-209.20093670100005</v>
      </c>
    </row>
    <row r="7" spans="1:10" s="1771" customFormat="1" ht="12" customHeight="1">
      <c r="A7" s="1778" t="s">
        <v>297</v>
      </c>
      <c r="B7" s="1779">
        <v>-250.26</v>
      </c>
      <c r="C7" s="1780">
        <v>-816.74441736410199</v>
      </c>
      <c r="D7" s="1780">
        <v>588.34237717299902</v>
      </c>
      <c r="E7" s="1780">
        <v>1463.134</v>
      </c>
      <c r="F7" s="1780">
        <v>647.9101846177889</v>
      </c>
      <c r="G7" s="1780">
        <v>1593.9716484319113</v>
      </c>
      <c r="H7" s="1780">
        <v>-418.78899172100057</v>
      </c>
      <c r="I7" s="1780">
        <v>2235.7370991840025</v>
      </c>
      <c r="J7" s="1780">
        <v>-317.45219076700056</v>
      </c>
    </row>
    <row r="8" spans="1:10" s="1771" customFormat="1" ht="12" customHeight="1">
      <c r="A8" s="1778" t="s">
        <v>1338</v>
      </c>
      <c r="B8" s="1781">
        <v>-40.81</v>
      </c>
      <c r="C8" s="1782">
        <v>-95.983631104499693</v>
      </c>
      <c r="D8" s="1782">
        <v>-227.43972982519998</v>
      </c>
      <c r="E8" s="1782">
        <v>-73.984999999999999</v>
      </c>
      <c r="F8" s="1782">
        <v>1711.1071426574322</v>
      </c>
      <c r="G8" s="1782">
        <v>18.868977152269281</v>
      </c>
      <c r="H8" s="1782">
        <v>-287.62394388400014</v>
      </c>
      <c r="I8" s="1782">
        <v>-361.6988792840001</v>
      </c>
      <c r="J8" s="1782">
        <v>5.1493260589990655</v>
      </c>
    </row>
    <row r="9" spans="1:10" s="1771" customFormat="1" ht="12" customHeight="1">
      <c r="A9" s="1783" t="s">
        <v>299</v>
      </c>
      <c r="B9" s="1784">
        <v>-291.07</v>
      </c>
      <c r="C9" s="1785">
        <v>-912.72804846860197</v>
      </c>
      <c r="D9" s="1785">
        <v>360.90264734779896</v>
      </c>
      <c r="E9" s="1785">
        <v>1389.1489999999999</v>
      </c>
      <c r="F9" s="1785">
        <v>2359.0173272752213</v>
      </c>
      <c r="G9" s="1785">
        <v>1612.840625584178</v>
      </c>
      <c r="H9" s="1785">
        <v>-706.41293560500003</v>
      </c>
      <c r="I9" s="1785">
        <v>1874.0382199000021</v>
      </c>
      <c r="J9" s="1785">
        <v>-312.30286470800195</v>
      </c>
    </row>
    <row r="10" spans="1:10" s="1771" customFormat="1" ht="12" customHeight="1">
      <c r="A10" s="1786" t="s">
        <v>300</v>
      </c>
      <c r="B10" s="1787">
        <v>-8.4190000000000005</v>
      </c>
      <c r="C10" s="1788">
        <v>0.94653156999998</v>
      </c>
      <c r="D10" s="1788">
        <v>-23.7575646700001</v>
      </c>
      <c r="E10" s="1788">
        <v>-12.651999999999999</v>
      </c>
      <c r="F10" s="1788">
        <v>-13.391104777600001</v>
      </c>
      <c r="G10" s="1788">
        <v>-0.80530334879999044</v>
      </c>
      <c r="H10" s="1788">
        <v>0.92354151399999296</v>
      </c>
      <c r="I10" s="1788">
        <v>6.3681080039999998</v>
      </c>
      <c r="J10" s="1788">
        <v>-11.203071767999994</v>
      </c>
    </row>
    <row r="11" spans="1:10" s="1771" customFormat="1" ht="12" customHeight="1">
      <c r="A11" s="1786" t="s">
        <v>1339</v>
      </c>
      <c r="B11" s="1787">
        <v>-6.2729999999999997</v>
      </c>
      <c r="C11" s="1788">
        <v>-0.93898000000000004</v>
      </c>
      <c r="D11" s="1788">
        <v>4.1029499999999999</v>
      </c>
      <c r="E11" s="1788">
        <v>2.7210000000000001</v>
      </c>
      <c r="F11" s="1788">
        <v>3.3352170033995208</v>
      </c>
      <c r="G11" s="1788">
        <v>0.64685719549999021</v>
      </c>
      <c r="H11" s="1788">
        <v>-18.292153132999942</v>
      </c>
      <c r="I11" s="1788">
        <v>-18.418659734000073</v>
      </c>
      <c r="J11" s="1788">
        <v>25.859021624999741</v>
      </c>
    </row>
    <row r="12" spans="1:10" s="1771" customFormat="1" ht="12" customHeight="1">
      <c r="A12" s="1775" t="s">
        <v>1340</v>
      </c>
      <c r="B12" s="1787">
        <v>-46.704000000000001</v>
      </c>
      <c r="C12" s="1777">
        <v>1.3420000000000001</v>
      </c>
      <c r="D12" s="1777">
        <v>16.309999999999999</v>
      </c>
      <c r="E12" s="1777">
        <v>15.153</v>
      </c>
      <c r="F12" s="1777">
        <v>-29.565999999999981</v>
      </c>
      <c r="G12" s="1777">
        <v>20.483999999999998</v>
      </c>
      <c r="H12" s="1777">
        <v>16.61</v>
      </c>
      <c r="I12" s="1777">
        <v>56.690999999999995</v>
      </c>
      <c r="J12" s="1777">
        <v>-2.4405229180000028</v>
      </c>
    </row>
    <row r="13" spans="1:10" s="1771" customFormat="1" ht="12" customHeight="1">
      <c r="A13" s="1783" t="s">
        <v>301</v>
      </c>
      <c r="B13" s="1773">
        <v>-352.46699999999998</v>
      </c>
      <c r="C13" s="1774">
        <v>-911.378496898604</v>
      </c>
      <c r="D13" s="1774">
        <v>357.55803267779902</v>
      </c>
      <c r="E13" s="1774">
        <v>1394.3710000000001</v>
      </c>
      <c r="F13" s="1774">
        <v>2319.395439501021</v>
      </c>
      <c r="G13" s="1774">
        <v>1633.1661784308787</v>
      </c>
      <c r="H13" s="1774">
        <v>-707.1715472239996</v>
      </c>
      <c r="I13" s="1774">
        <v>1918.6786681700003</v>
      </c>
      <c r="J13" s="1774">
        <v>-300.08743776900201</v>
      </c>
    </row>
    <row r="14" spans="1:10" s="1771" customFormat="1" ht="12" customHeight="1">
      <c r="A14" s="1786" t="s">
        <v>1341</v>
      </c>
      <c r="B14" s="1789">
        <v>1147</v>
      </c>
      <c r="C14" s="1790">
        <v>390.05311974784502</v>
      </c>
      <c r="D14" s="1790">
        <v>167.21723110310799</v>
      </c>
      <c r="E14" s="1790">
        <v>-200.96515999999988</v>
      </c>
      <c r="F14" s="1790">
        <v>-99.691259934526215</v>
      </c>
      <c r="G14" s="1790">
        <v>-341.80454899415287</v>
      </c>
      <c r="H14" s="1790">
        <v>339.42544560123002</v>
      </c>
      <c r="I14" s="1790">
        <v>-329.85259549647986</v>
      </c>
      <c r="J14" s="1790">
        <v>423.41053352215067</v>
      </c>
    </row>
    <row r="15" spans="1:10" s="1771" customFormat="1" ht="12" customHeight="1">
      <c r="A15" s="1849" t="s">
        <v>303</v>
      </c>
      <c r="B15" s="1789">
        <v>26</v>
      </c>
      <c r="C15" s="1790">
        <v>0.70051200000000091</v>
      </c>
      <c r="D15" s="1790">
        <v>-10.239374</v>
      </c>
      <c r="E15" s="1790">
        <v>-15.029</v>
      </c>
      <c r="F15" s="1790">
        <v>28.759850340000007</v>
      </c>
      <c r="G15" s="1790">
        <v>-16.972456000000012</v>
      </c>
      <c r="H15" s="1790">
        <v>-16.808274999999998</v>
      </c>
      <c r="I15" s="1790">
        <v>-47.499470000000002</v>
      </c>
      <c r="J15" s="1790">
        <v>14.799999759999999</v>
      </c>
    </row>
    <row r="16" spans="1:10" s="1794" customFormat="1" ht="12" customHeight="1">
      <c r="A16" s="1791" t="s">
        <v>304</v>
      </c>
      <c r="B16" s="1792">
        <v>821</v>
      </c>
      <c r="C16" s="1793">
        <v>-520.624865150755</v>
      </c>
      <c r="D16" s="1793">
        <v>514.53588978090806</v>
      </c>
      <c r="E16" s="1793">
        <v>1178.3758399999999</v>
      </c>
      <c r="F16" s="1793">
        <v>2248.464029906499</v>
      </c>
      <c r="G16" s="1793">
        <v>1274.3891734367244</v>
      </c>
      <c r="H16" s="1793">
        <v>-384.55437662277001</v>
      </c>
      <c r="I16" s="1793">
        <v>1541.3266026735218</v>
      </c>
      <c r="J16" s="1793">
        <v>138.12309651314865</v>
      </c>
    </row>
    <row r="17" spans="1:11" ht="7.5" customHeight="1"/>
    <row r="18" spans="1:11" ht="72" customHeight="1">
      <c r="A18" s="2446" t="s">
        <v>1342</v>
      </c>
      <c r="B18" s="2446"/>
      <c r="C18" s="2446"/>
      <c r="D18" s="2446"/>
      <c r="E18" s="2446"/>
      <c r="F18" s="2446"/>
      <c r="G18" s="2446"/>
      <c r="H18" s="2446"/>
      <c r="I18" s="2446"/>
      <c r="J18" s="2446"/>
    </row>
    <row r="19" spans="1:11" s="670" customFormat="1" ht="39.75" customHeight="1">
      <c r="A19" s="2446" t="s">
        <v>1343</v>
      </c>
      <c r="B19" s="2446"/>
      <c r="C19" s="2446"/>
      <c r="D19" s="2446"/>
      <c r="E19" s="2446"/>
      <c r="F19" s="2446"/>
      <c r="G19" s="2446"/>
      <c r="H19" s="2446"/>
      <c r="I19" s="2446"/>
      <c r="J19" s="2446"/>
    </row>
    <row r="20" spans="1:11" ht="12.75" customHeight="1">
      <c r="A20" s="2445" t="s">
        <v>1344</v>
      </c>
      <c r="B20" s="2445"/>
      <c r="C20" s="2445"/>
      <c r="D20" s="2445"/>
      <c r="E20" s="2445"/>
      <c r="F20" s="2445"/>
      <c r="G20" s="2445"/>
      <c r="H20" s="2445"/>
      <c r="I20" s="2445"/>
      <c r="J20" s="2445"/>
      <c r="K20" s="1850"/>
    </row>
    <row r="21" spans="1:11" ht="21.75" customHeight="1">
      <c r="A21" s="2445" t="s">
        <v>1345</v>
      </c>
      <c r="B21" s="2445"/>
      <c r="C21" s="2445"/>
      <c r="D21" s="2445"/>
      <c r="E21" s="2445"/>
      <c r="F21" s="2445"/>
      <c r="G21" s="2445"/>
      <c r="H21" s="2445"/>
      <c r="I21" s="2445"/>
      <c r="J21" s="2445"/>
    </row>
  </sheetData>
  <mergeCells count="4">
    <mergeCell ref="A18:J18"/>
    <mergeCell ref="A19:J19"/>
    <mergeCell ref="A20:J20"/>
    <mergeCell ref="A21:J21"/>
  </mergeCells>
  <pageMargins left="0.70866141732283472" right="0.70866141732283472" top="0.6692913385826772" bottom="0.59055118110236227" header="0.51181102362204722" footer="0.51181102362204722"/>
  <pageSetup paperSize="9" scale="95" fitToHeight="0" orientation="portrait" r:id="rId1"/>
  <headerFooter scaleWithDoc="0">
    <oddHeader>&amp;C&amp;8CHAPTER 2 SEGMENTAL REPORTING&amp;R&amp;8Other operations/eliminations&amp;L&amp;"Arial"&amp;8FACT BOOK DNB - 4Q16</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showGridLines="0" zoomScale="140" zoomScaleNormal="140" zoomScaleSheetLayoutView="110" workbookViewId="0"/>
  </sheetViews>
  <sheetFormatPr baseColWidth="10" defaultColWidth="10.85546875" defaultRowHeight="22.5" customHeight="1"/>
  <cols>
    <col min="1" max="1" width="35.28515625" style="1899" customWidth="1"/>
    <col min="2" max="12" width="6.42578125" style="1897" customWidth="1"/>
    <col min="13" max="16384" width="10.85546875" style="1897"/>
  </cols>
  <sheetData>
    <row r="1" spans="1:10" s="1049" customFormat="1" ht="22.5" customHeight="1">
      <c r="A1" s="498"/>
      <c r="B1" s="1520"/>
      <c r="C1" s="1520"/>
      <c r="D1" s="1520"/>
      <c r="E1" s="1520"/>
      <c r="F1" s="1520"/>
      <c r="G1" s="1520"/>
      <c r="H1" s="1520"/>
      <c r="I1" s="1520"/>
      <c r="J1" s="1635"/>
    </row>
    <row r="2" spans="1:10" s="8" customFormat="1" ht="18.75" customHeight="1">
      <c r="A2" s="1521" t="s">
        <v>1346</v>
      </c>
    </row>
    <row r="3" spans="1:10" s="8" customFormat="1" ht="12" customHeight="1"/>
    <row r="4" spans="1:10" s="1771" customFormat="1" ht="13.5" customHeight="1">
      <c r="A4" s="1770" t="s">
        <v>281</v>
      </c>
      <c r="B4" s="102" t="s">
        <v>282</v>
      </c>
      <c r="C4" s="103" t="s">
        <v>283</v>
      </c>
      <c r="D4" s="1607" t="s">
        <v>284</v>
      </c>
      <c r="E4" s="1607" t="s">
        <v>285</v>
      </c>
      <c r="F4" s="1607" t="s">
        <v>286</v>
      </c>
      <c r="G4" s="1607" t="s">
        <v>287</v>
      </c>
      <c r="H4" s="1607" t="s">
        <v>288</v>
      </c>
      <c r="I4" s="1607" t="s">
        <v>289</v>
      </c>
      <c r="J4" s="1607" t="s">
        <v>290</v>
      </c>
    </row>
    <row r="5" spans="1:10" s="1771" customFormat="1" ht="12" customHeight="1">
      <c r="A5" s="1783" t="s">
        <v>95</v>
      </c>
      <c r="B5" s="1784"/>
      <c r="C5" s="1785"/>
      <c r="D5" s="1785"/>
      <c r="E5" s="1785">
        <v>0</v>
      </c>
      <c r="F5" s="1785">
        <v>0</v>
      </c>
      <c r="G5" s="1785">
        <v>0</v>
      </c>
      <c r="H5" s="1785">
        <v>0</v>
      </c>
      <c r="I5" s="1785">
        <v>0</v>
      </c>
      <c r="J5" s="1785">
        <v>0</v>
      </c>
    </row>
    <row r="6" spans="1:10" s="1771" customFormat="1" ht="12" customHeight="1">
      <c r="A6" s="1775" t="s">
        <v>1337</v>
      </c>
      <c r="B6" s="1776">
        <v>279.91293400000001</v>
      </c>
      <c r="C6" s="1777">
        <v>280.37289199999998</v>
      </c>
      <c r="D6" s="1777">
        <v>314.64202599999999</v>
      </c>
      <c r="E6" s="1777">
        <v>339.45122299999997</v>
      </c>
      <c r="F6" s="1777">
        <v>-521.50175600000102</v>
      </c>
      <c r="G6" s="1777">
        <v>283.64431100000002</v>
      </c>
      <c r="H6" s="1777">
        <v>518.09929599999998</v>
      </c>
      <c r="I6" s="1777">
        <v>342.03916700000002</v>
      </c>
      <c r="J6" s="1777">
        <v>477.65383899999983</v>
      </c>
    </row>
    <row r="7" spans="1:10" s="1771" customFormat="1" ht="12" customHeight="1">
      <c r="A7" s="1783" t="s">
        <v>297</v>
      </c>
      <c r="B7" s="1784">
        <v>279.91293400000001</v>
      </c>
      <c r="C7" s="1785">
        <v>280.37289199999998</v>
      </c>
      <c r="D7" s="1785">
        <v>314.64202599999999</v>
      </c>
      <c r="E7" s="1785">
        <v>339.45122299999997</v>
      </c>
      <c r="F7" s="1785">
        <v>-521.50175600000102</v>
      </c>
      <c r="G7" s="1785">
        <v>283.64431100000002</v>
      </c>
      <c r="H7" s="1785">
        <v>518.09929599999998</v>
      </c>
      <c r="I7" s="1785">
        <v>342.03916700000002</v>
      </c>
      <c r="J7" s="1785">
        <v>477.65383899999983</v>
      </c>
    </row>
    <row r="8" spans="1:10" s="1771" customFormat="1" ht="12" customHeight="1">
      <c r="A8" s="1775" t="s">
        <v>100</v>
      </c>
      <c r="B8" s="1776">
        <v>-95.988165999999993</v>
      </c>
      <c r="C8" s="1777">
        <v>-92.355512000000004</v>
      </c>
      <c r="D8" s="1777">
        <v>-117.876819</v>
      </c>
      <c r="E8" s="1777">
        <v>-129.18799899999999</v>
      </c>
      <c r="F8" s="1777">
        <v>-74.331718000000023</v>
      </c>
      <c r="G8" s="1777">
        <v>-125.81470300000001</v>
      </c>
      <c r="H8" s="1777">
        <v>-131.45020999999997</v>
      </c>
      <c r="I8" s="1777">
        <v>-145.41719000000001</v>
      </c>
      <c r="J8" s="1777">
        <v>-165.17909700000001</v>
      </c>
    </row>
    <row r="9" spans="1:10" s="1771" customFormat="1" ht="12" customHeight="1">
      <c r="A9" s="1783" t="s">
        <v>1347</v>
      </c>
      <c r="B9" s="1784">
        <v>183.924768</v>
      </c>
      <c r="C9" s="1785">
        <v>188.01738</v>
      </c>
      <c r="D9" s="1785">
        <v>196.765207</v>
      </c>
      <c r="E9" s="1785">
        <v>210.26322399999998</v>
      </c>
      <c r="F9" s="1785">
        <v>-595.83347400000105</v>
      </c>
      <c r="G9" s="1785">
        <v>157.82960800000001</v>
      </c>
      <c r="H9" s="1785">
        <v>386.64908600000001</v>
      </c>
      <c r="I9" s="1785">
        <v>196.62197700000002</v>
      </c>
      <c r="J9" s="1785">
        <v>312.47474199999982</v>
      </c>
    </row>
    <row r="10" spans="1:10" s="1771" customFormat="1" ht="12" customHeight="1">
      <c r="A10" s="1786" t="s">
        <v>302</v>
      </c>
      <c r="B10" s="1787">
        <v>48.61674</v>
      </c>
      <c r="C10" s="1788">
        <v>-6.9007860000000001</v>
      </c>
      <c r="D10" s="1788">
        <v>-30.922336999999999</v>
      </c>
      <c r="E10" s="1788">
        <v>-6.6963680000000005</v>
      </c>
      <c r="F10" s="1788">
        <v>705.23530000000005</v>
      </c>
      <c r="G10" s="1788">
        <v>84.254926999999995</v>
      </c>
      <c r="H10" s="1788">
        <v>-56.211480999999999</v>
      </c>
      <c r="I10" s="1788">
        <v>33.195273999999998</v>
      </c>
      <c r="J10" s="1788">
        <v>123.39387300000001</v>
      </c>
    </row>
    <row r="11" spans="1:10" s="1794" customFormat="1" ht="12" customHeight="1">
      <c r="A11" s="1834" t="s">
        <v>304</v>
      </c>
      <c r="B11" s="1835">
        <v>232.54150799999999</v>
      </c>
      <c r="C11" s="1836">
        <v>181.11659400000002</v>
      </c>
      <c r="D11" s="1836">
        <v>165.84287</v>
      </c>
      <c r="E11" s="1836">
        <v>203.566856</v>
      </c>
      <c r="F11" s="1836">
        <v>109.40182599999889</v>
      </c>
      <c r="G11" s="1836">
        <v>242.08453500000002</v>
      </c>
      <c r="H11" s="1836">
        <v>330.43760500000002</v>
      </c>
      <c r="I11" s="1836">
        <v>229.817251</v>
      </c>
      <c r="J11" s="1836">
        <v>435.86861499999986</v>
      </c>
    </row>
    <row r="12" spans="1:10" s="1048" customFormat="1" ht="7.5" customHeight="1">
      <c r="A12" s="1659"/>
      <c r="B12" s="1660"/>
      <c r="C12" s="1661"/>
      <c r="D12" s="1660"/>
      <c r="E12" s="1660"/>
      <c r="F12" s="1660"/>
      <c r="G12" s="1660"/>
      <c r="H12" s="1660"/>
      <c r="I12" s="1660"/>
      <c r="J12" s="1660"/>
    </row>
    <row r="13" spans="1:10" s="1048" customFormat="1" ht="12" customHeight="1">
      <c r="A13" s="1662" t="s">
        <v>1218</v>
      </c>
      <c r="B13" s="1663"/>
      <c r="C13" s="1664"/>
      <c r="D13" s="1665"/>
      <c r="E13" s="1665"/>
      <c r="F13" s="1665"/>
      <c r="G13" s="1665"/>
      <c r="H13" s="1665"/>
      <c r="I13" s="1665"/>
      <c r="J13" s="1665"/>
    </row>
    <row r="14" spans="1:10" s="1322" customFormat="1" ht="12" customHeight="1">
      <c r="A14" s="1795" t="s">
        <v>1228</v>
      </c>
      <c r="B14" s="1796">
        <v>32.541209568659603</v>
      </c>
      <c r="C14" s="1797">
        <v>27.442011286281101</v>
      </c>
      <c r="D14" s="1797">
        <v>27.885814025664402</v>
      </c>
      <c r="E14" s="1797">
        <v>28.788092891832999</v>
      </c>
      <c r="F14" s="1797">
        <v>13.0335043180133</v>
      </c>
      <c r="G14" s="1797">
        <v>4.1570823629366798</v>
      </c>
      <c r="H14" s="1797">
        <v>3.7284961338879099</v>
      </c>
      <c r="I14" s="1797">
        <v>3.0309422046000001</v>
      </c>
      <c r="J14" s="1797">
        <v>2.4181784420532599</v>
      </c>
    </row>
    <row r="15" spans="1:10" s="66" customFormat="1" ht="12" customHeight="1">
      <c r="A15" s="1851" t="s">
        <v>1190</v>
      </c>
      <c r="B15" s="1843">
        <v>202.79200496501102</v>
      </c>
      <c r="C15" s="1844">
        <v>203.66172273649599</v>
      </c>
      <c r="D15" s="1845">
        <v>203.550074091906</v>
      </c>
      <c r="E15" s="1845">
        <v>202.821159180206</v>
      </c>
      <c r="F15" s="1845">
        <v>200.26651787386402</v>
      </c>
      <c r="G15" s="1845">
        <v>199.16295574355502</v>
      </c>
      <c r="H15" s="1845">
        <v>200.47958098192501</v>
      </c>
      <c r="I15" s="1845">
        <v>212.4426362009105</v>
      </c>
      <c r="J15" s="1845">
        <v>212.85322849658945</v>
      </c>
    </row>
    <row r="16" spans="1:10" s="66" customFormat="1" ht="12" customHeight="1">
      <c r="A16" s="1851" t="s">
        <v>1221</v>
      </c>
      <c r="B16" s="1843">
        <v>19.884437912133897</v>
      </c>
      <c r="C16" s="1844">
        <v>19.5934514728247</v>
      </c>
      <c r="D16" s="1845">
        <v>19.3546943333318</v>
      </c>
      <c r="E16" s="1845">
        <v>18.577098499999799</v>
      </c>
      <c r="F16" s="1845">
        <v>18.198071389036599</v>
      </c>
      <c r="G16" s="1845">
        <v>17.896330222824886</v>
      </c>
      <c r="H16" s="1845">
        <v>17.370234</v>
      </c>
      <c r="I16" s="1845">
        <v>17.238264000000001</v>
      </c>
      <c r="J16" s="1845">
        <v>17.353058119565219</v>
      </c>
    </row>
    <row r="17" spans="1:11" s="1048" customFormat="1" ht="7.5" customHeight="1">
      <c r="A17" s="1767"/>
      <c r="B17" s="1768"/>
      <c r="C17" s="1769"/>
      <c r="D17" s="1768"/>
      <c r="E17" s="1768"/>
      <c r="F17" s="1768"/>
      <c r="G17" s="1768"/>
      <c r="H17" s="1768"/>
      <c r="I17" s="1768"/>
      <c r="J17" s="1768"/>
    </row>
    <row r="18" spans="1:11" s="1048" customFormat="1" ht="12" customHeight="1">
      <c r="A18" s="1662" t="s">
        <v>1222</v>
      </c>
      <c r="B18" s="1663"/>
      <c r="C18" s="1664"/>
      <c r="D18" s="1665"/>
      <c r="E18" s="1665"/>
      <c r="F18" s="1665"/>
      <c r="G18" s="1665"/>
      <c r="H18" s="1665"/>
      <c r="I18" s="1665"/>
      <c r="J18" s="1665"/>
    </row>
    <row r="19" spans="1:11" s="66" customFormat="1" ht="12" customHeight="1">
      <c r="A19" s="1851" t="s">
        <v>1223</v>
      </c>
      <c r="B19" s="1843">
        <v>34.292151001496805</v>
      </c>
      <c r="C19" s="1844">
        <v>32.940243024635905</v>
      </c>
      <c r="D19" s="1845">
        <v>37.463787180165177</v>
      </c>
      <c r="E19" s="1845">
        <v>38.057897643809596</v>
      </c>
      <c r="F19" s="1845">
        <v>-14.253397451647299</v>
      </c>
      <c r="G19" s="1845">
        <v>44.356505003197469</v>
      </c>
      <c r="H19" s="1845">
        <v>25.371624901802598</v>
      </c>
      <c r="I19" s="1845">
        <v>42.514777262336153</v>
      </c>
      <c r="J19" s="1845">
        <v>34.581339772294818</v>
      </c>
    </row>
    <row r="20" spans="1:11" s="66" customFormat="1" ht="12" customHeight="1">
      <c r="A20" s="1852" t="s">
        <v>1348</v>
      </c>
      <c r="B20" s="1846">
        <v>4.65243617100972</v>
      </c>
      <c r="C20" s="1847">
        <v>3.6773973168457501</v>
      </c>
      <c r="D20" s="1847">
        <v>3.446276994894474</v>
      </c>
      <c r="E20" s="1847">
        <v>4.4072620965818405</v>
      </c>
      <c r="F20" s="1847">
        <v>2.3850871000190601</v>
      </c>
      <c r="G20" s="1847">
        <v>5.3667096388908906</v>
      </c>
      <c r="H20" s="1847">
        <v>7.6301885309808002</v>
      </c>
      <c r="I20" s="1847">
        <v>5.4067893904836106</v>
      </c>
      <c r="J20" s="1847">
        <v>9.9651677593324202</v>
      </c>
    </row>
    <row r="21" spans="1:11" s="1322" customFormat="1" ht="7.5" customHeight="1">
      <c r="A21" s="1848"/>
      <c r="B21" s="1848"/>
      <c r="C21" s="1853"/>
      <c r="D21" s="1848"/>
      <c r="E21" s="1848"/>
      <c r="F21" s="1848"/>
      <c r="G21" s="1848"/>
      <c r="H21" s="1848"/>
      <c r="I21" s="1848"/>
      <c r="J21" s="1848"/>
      <c r="K21" s="1848"/>
    </row>
    <row r="22" spans="1:11" s="8" customFormat="1" ht="12" customHeight="1">
      <c r="A22" s="1854" t="s">
        <v>1349</v>
      </c>
      <c r="B22" s="1855"/>
      <c r="C22" s="1856"/>
      <c r="D22" s="1856"/>
      <c r="E22" s="1856"/>
      <c r="F22" s="1856"/>
      <c r="G22" s="1856"/>
      <c r="H22" s="1856"/>
      <c r="I22" s="1856"/>
      <c r="J22" s="1856"/>
    </row>
    <row r="23" spans="1:11" s="1862" customFormat="1" ht="12" customHeight="1">
      <c r="A23" s="1857" t="s">
        <v>1350</v>
      </c>
      <c r="B23" s="1858">
        <v>56.341000000000022</v>
      </c>
      <c r="C23" s="1859">
        <v>68.029999999999987</v>
      </c>
      <c r="D23" s="1860">
        <v>80.757999999999996</v>
      </c>
      <c r="E23" s="1860">
        <v>83.29</v>
      </c>
      <c r="F23" s="1861">
        <v>137.32299999999995</v>
      </c>
      <c r="G23" s="1861">
        <v>131.34699999999995</v>
      </c>
      <c r="H23" s="1861">
        <v>133.00200000000004</v>
      </c>
      <c r="I23" s="1861">
        <v>133.46799999999999</v>
      </c>
      <c r="J23" s="1860">
        <v>173.20893475750006</v>
      </c>
    </row>
    <row r="24" spans="1:11" s="1864" customFormat="1" ht="12" customHeight="1">
      <c r="A24" s="1857" t="s">
        <v>1351</v>
      </c>
      <c r="B24" s="1858">
        <v>78.936000000000007</v>
      </c>
      <c r="C24" s="1859">
        <v>40.362999999999985</v>
      </c>
      <c r="D24" s="1859">
        <v>38.533000000000001</v>
      </c>
      <c r="E24" s="1859">
        <v>82.78</v>
      </c>
      <c r="F24" s="1863">
        <v>77.933999999999997</v>
      </c>
      <c r="G24" s="1863">
        <v>61.371000000000002</v>
      </c>
      <c r="H24" s="1863">
        <v>28.995999999999995</v>
      </c>
      <c r="I24" s="1861">
        <v>34.889000000000003</v>
      </c>
      <c r="J24" s="1859">
        <v>48.269522664154692</v>
      </c>
    </row>
    <row r="25" spans="1:11" s="1864" customFormat="1" ht="12" customHeight="1">
      <c r="A25" s="1857" t="s">
        <v>1352</v>
      </c>
      <c r="B25" s="1858">
        <v>100.70400000000001</v>
      </c>
      <c r="C25" s="1859">
        <v>49.514999999999993</v>
      </c>
      <c r="D25" s="1859">
        <v>-2.4570000000000007</v>
      </c>
      <c r="E25" s="1859">
        <v>28.96</v>
      </c>
      <c r="F25" s="1863">
        <v>82.220999999999989</v>
      </c>
      <c r="G25" s="1863">
        <v>91.975999999999985</v>
      </c>
      <c r="H25" s="1863">
        <v>107.018</v>
      </c>
      <c r="I25" s="1861">
        <v>-24.454999999999998</v>
      </c>
      <c r="J25" s="1859">
        <v>121.3175554828166</v>
      </c>
    </row>
    <row r="26" spans="1:11" s="1865" customFormat="1" ht="12" customHeight="1">
      <c r="A26" s="1857" t="s">
        <v>1353</v>
      </c>
      <c r="B26" s="1858">
        <v>-168.13500000000005</v>
      </c>
      <c r="C26" s="1859">
        <v>-65.871000000000009</v>
      </c>
      <c r="D26" s="1860">
        <v>-65.290999999999997</v>
      </c>
      <c r="E26" s="1860">
        <v>-66.63</v>
      </c>
      <c r="F26" s="1861">
        <v>-1000.6340000000001</v>
      </c>
      <c r="G26" s="1861">
        <v>-106.56899999999999</v>
      </c>
      <c r="H26" s="1861">
        <v>-70.50200000000001</v>
      </c>
      <c r="I26" s="1861">
        <v>-171.79499999999999</v>
      </c>
      <c r="J26" s="1860">
        <v>-121.35524596981043</v>
      </c>
    </row>
    <row r="27" spans="1:11" s="1865" customFormat="1" ht="12" customHeight="1">
      <c r="A27" s="1866" t="s">
        <v>1354</v>
      </c>
      <c r="B27" s="1867">
        <v>116.08</v>
      </c>
      <c r="C27" s="1868">
        <v>95.981999999999985</v>
      </c>
      <c r="D27" s="1869">
        <v>145.22800000000001</v>
      </c>
      <c r="E27" s="1869">
        <v>81.86</v>
      </c>
      <c r="F27" s="1870">
        <v>107.23600000000002</v>
      </c>
      <c r="G27" s="1870">
        <v>-20.284999999999968</v>
      </c>
      <c r="H27" s="1870">
        <v>188.76699999999997</v>
      </c>
      <c r="I27" s="1870">
        <v>224.03200000000001</v>
      </c>
      <c r="J27" s="1869">
        <v>90.942583865531674</v>
      </c>
    </row>
    <row r="28" spans="1:11" s="1322" customFormat="1" ht="7.5" customHeight="1">
      <c r="A28" s="1634"/>
      <c r="B28" s="1634"/>
      <c r="C28" s="1634"/>
      <c r="D28" s="1634"/>
      <c r="E28" s="1634"/>
      <c r="F28" s="1634"/>
      <c r="G28" s="1634"/>
      <c r="H28" s="1634"/>
      <c r="I28" s="1634"/>
      <c r="J28" s="1634"/>
    </row>
    <row r="29" spans="1:11" s="1322" customFormat="1" ht="10.5" customHeight="1">
      <c r="A29" s="2608" t="s">
        <v>1355</v>
      </c>
      <c r="B29" s="2608"/>
      <c r="C29" s="2608"/>
      <c r="D29" s="2608"/>
      <c r="E29" s="2608"/>
      <c r="F29" s="2608"/>
      <c r="G29" s="2608"/>
      <c r="H29" s="2608"/>
      <c r="I29" s="2608"/>
      <c r="J29" s="2608"/>
    </row>
    <row r="30" spans="1:11" s="1322" customFormat="1" ht="27" customHeight="1">
      <c r="A30" s="2608" t="s">
        <v>1356</v>
      </c>
      <c r="B30" s="2608"/>
      <c r="C30" s="2608"/>
      <c r="D30" s="2608"/>
      <c r="E30" s="2608"/>
      <c r="F30" s="2608"/>
      <c r="G30" s="2608"/>
      <c r="H30" s="2608"/>
      <c r="I30" s="2608"/>
      <c r="J30" s="2608"/>
    </row>
    <row r="31" spans="1:11" s="1322" customFormat="1" ht="21.75" customHeight="1">
      <c r="A31" s="2608" t="s">
        <v>1357</v>
      </c>
      <c r="B31" s="2608"/>
      <c r="C31" s="2608"/>
      <c r="D31" s="2608"/>
      <c r="E31" s="2608"/>
      <c r="F31" s="2608"/>
      <c r="G31" s="2608"/>
      <c r="H31" s="2608"/>
      <c r="I31" s="2608"/>
      <c r="J31" s="2608"/>
    </row>
    <row r="32" spans="1:11" s="1322" customFormat="1" ht="10.5" customHeight="1">
      <c r="A32" s="2608" t="s">
        <v>1358</v>
      </c>
      <c r="B32" s="2608"/>
      <c r="C32" s="2608"/>
      <c r="D32" s="2608"/>
      <c r="E32" s="2608"/>
      <c r="F32" s="2608"/>
      <c r="G32" s="2608"/>
      <c r="H32" s="2608"/>
      <c r="I32" s="2608"/>
      <c r="J32" s="2608"/>
    </row>
    <row r="33" spans="1:13" s="1322" customFormat="1" ht="7.5" customHeight="1">
      <c r="A33" s="1848"/>
      <c r="B33" s="1848"/>
      <c r="C33" s="1848"/>
      <c r="D33" s="1848"/>
      <c r="E33" s="1848"/>
      <c r="F33" s="1848"/>
      <c r="G33" s="1848"/>
      <c r="H33" s="1848"/>
      <c r="I33" s="1848"/>
      <c r="J33" s="1848"/>
    </row>
    <row r="34" spans="1:13" s="1322" customFormat="1" ht="7.5" customHeight="1">
      <c r="A34" s="1848"/>
      <c r="B34" s="1848"/>
      <c r="C34" s="1848"/>
      <c r="D34" s="1848"/>
      <c r="E34" s="1848"/>
      <c r="F34" s="1848"/>
      <c r="G34" s="1848"/>
      <c r="H34" s="1848"/>
      <c r="I34" s="1848"/>
      <c r="J34" s="1848"/>
    </row>
    <row r="36" spans="1:13" s="8" customFormat="1" ht="18.75" customHeight="1">
      <c r="A36" s="1521" t="s">
        <v>1359</v>
      </c>
    </row>
    <row r="37" spans="1:13" s="8" customFormat="1" ht="7.5" customHeight="1">
      <c r="A37" s="1521"/>
    </row>
    <row r="38" spans="1:13" s="1322" customFormat="1" ht="14.25" customHeight="1">
      <c r="A38" s="2506" t="s">
        <v>1360</v>
      </c>
      <c r="B38" s="2506"/>
      <c r="C38" s="2506"/>
      <c r="D38" s="2506"/>
      <c r="E38" s="2506"/>
      <c r="F38" s="2506"/>
      <c r="G38" s="2506"/>
      <c r="H38" s="2506"/>
      <c r="I38" s="2506"/>
      <c r="J38" s="2506"/>
    </row>
    <row r="39" spans="1:13" s="8" customFormat="1" ht="7.5" customHeight="1"/>
    <row r="40" spans="1:13" s="8" customFormat="1" ht="11.1" customHeight="1">
      <c r="B40" s="1703" t="s">
        <v>1361</v>
      </c>
    </row>
    <row r="41" spans="1:13" s="8" customFormat="1" ht="11.1" customHeight="1">
      <c r="B41" s="1871" t="s">
        <v>1362</v>
      </c>
    </row>
    <row r="42" spans="1:13" s="8" customFormat="1" ht="11.1" customHeight="1">
      <c r="B42" s="1871" t="s">
        <v>1363</v>
      </c>
    </row>
    <row r="43" spans="1:13" s="8" customFormat="1" ht="11.1" customHeight="1">
      <c r="B43" s="1871" t="s">
        <v>368</v>
      </c>
    </row>
    <row r="44" spans="1:13" s="1771" customFormat="1" ht="13.5" customHeight="1">
      <c r="A44" s="1770" t="s">
        <v>281</v>
      </c>
      <c r="B44" s="1872" t="s">
        <v>322</v>
      </c>
      <c r="C44" s="102" t="s">
        <v>282</v>
      </c>
      <c r="D44" s="103" t="s">
        <v>283</v>
      </c>
      <c r="E44" s="1607" t="s">
        <v>284</v>
      </c>
      <c r="F44" s="1607" t="s">
        <v>285</v>
      </c>
      <c r="G44" s="1607" t="s">
        <v>286</v>
      </c>
      <c r="H44" s="1607" t="s">
        <v>287</v>
      </c>
      <c r="I44" s="1607" t="s">
        <v>288</v>
      </c>
      <c r="J44" s="1607" t="s">
        <v>289</v>
      </c>
      <c r="M44" s="8"/>
    </row>
    <row r="45" spans="1:13" s="1877" customFormat="1" ht="12" customHeight="1">
      <c r="A45" s="1873" t="s">
        <v>1364</v>
      </c>
      <c r="B45" s="1874">
        <v>8792.4266150000003</v>
      </c>
      <c r="C45" s="1874">
        <v>-251.12661500000013</v>
      </c>
      <c r="D45" s="1875">
        <v>-362.70099999999991</v>
      </c>
      <c r="E45" s="1876">
        <v>-480.59900000000005</v>
      </c>
      <c r="F45" s="1876">
        <v>-40</v>
      </c>
      <c r="G45" s="1876">
        <v>-2172.5410000000002</v>
      </c>
      <c r="H45" s="1876">
        <v>49.128</v>
      </c>
      <c r="I45" s="1876">
        <v>-208.96200000000002</v>
      </c>
      <c r="J45" s="1876">
        <v>-91.2</v>
      </c>
      <c r="M45" s="8"/>
    </row>
    <row r="46" spans="1:13" s="1877" customFormat="1" ht="12" customHeight="1">
      <c r="A46" s="1878" t="s">
        <v>1365</v>
      </c>
      <c r="B46" s="1879">
        <v>2046.0635649999999</v>
      </c>
      <c r="C46" s="1879">
        <v>-181.96356499999996</v>
      </c>
      <c r="D46" s="1880">
        <v>-40.356999999999999</v>
      </c>
      <c r="E46" s="1881">
        <v>-69.12299999999999</v>
      </c>
      <c r="F46" s="1881">
        <v>-26.62</v>
      </c>
      <c r="G46" s="1881">
        <v>-332.05</v>
      </c>
      <c r="H46" s="1881">
        <v>112.875</v>
      </c>
      <c r="I46" s="1881">
        <v>-400.93099999999998</v>
      </c>
      <c r="J46" s="1881">
        <v>-97.6</v>
      </c>
      <c r="M46" s="8"/>
    </row>
    <row r="47" spans="1:13" s="1877" customFormat="1" ht="12" customHeight="1">
      <c r="A47" s="1882" t="s">
        <v>1366</v>
      </c>
      <c r="B47" s="1883">
        <v>10838.490180000001</v>
      </c>
      <c r="C47" s="1883">
        <v>-433.09018000000009</v>
      </c>
      <c r="D47" s="1884">
        <v>-403.05799999999988</v>
      </c>
      <c r="E47" s="1885">
        <v>-549.72199999999998</v>
      </c>
      <c r="F47" s="1885">
        <v>-66.62</v>
      </c>
      <c r="G47" s="1885">
        <v>-2504.5910000000003</v>
      </c>
      <c r="H47" s="1885">
        <v>162.00299999999999</v>
      </c>
      <c r="I47" s="1885">
        <v>-609.89300000000003</v>
      </c>
      <c r="J47" s="1885">
        <v>-188.8</v>
      </c>
      <c r="M47" s="8"/>
    </row>
    <row r="48" spans="1:13" s="1890" customFormat="1" ht="9" customHeight="1">
      <c r="A48" s="1886"/>
      <c r="B48" s="1887"/>
      <c r="C48" s="1887"/>
      <c r="D48" s="1888"/>
      <c r="E48" s="1887"/>
      <c r="F48" s="1887"/>
      <c r="G48" s="1887"/>
      <c r="H48" s="1887"/>
      <c r="I48" s="1887"/>
      <c r="J48" s="1887"/>
      <c r="K48" s="1889"/>
      <c r="M48" s="8"/>
    </row>
    <row r="49" spans="1:13" s="1895" customFormat="1" ht="12" customHeight="1">
      <c r="A49" s="1891" t="s">
        <v>1367</v>
      </c>
      <c r="B49" s="1892">
        <v>2238.2902730000001</v>
      </c>
      <c r="C49" s="1892">
        <v>-281.490273</v>
      </c>
      <c r="D49" s="1893">
        <v>-151.65900000000002</v>
      </c>
      <c r="E49" s="1894">
        <v>-148.52099999999999</v>
      </c>
      <c r="F49" s="1894">
        <v>-66.62</v>
      </c>
      <c r="G49" s="1894">
        <v>-440.399</v>
      </c>
      <c r="H49" s="1894">
        <v>-64.992999999999995</v>
      </c>
      <c r="I49" s="1894">
        <v>-125.88</v>
      </c>
      <c r="J49" s="1894">
        <v>-188.76899999999998</v>
      </c>
      <c r="L49" s="1896"/>
      <c r="M49" s="8"/>
    </row>
    <row r="50" spans="1:13" s="1895" customFormat="1" ht="12" customHeight="1">
      <c r="A50" s="1891" t="s">
        <v>1368</v>
      </c>
      <c r="B50" s="1892"/>
      <c r="C50" s="1892"/>
      <c r="D50" s="1893"/>
      <c r="E50" s="1894">
        <v>0</v>
      </c>
      <c r="F50" s="1894">
        <v>0</v>
      </c>
      <c r="G50" s="1894">
        <v>-980</v>
      </c>
      <c r="H50" s="1894"/>
      <c r="I50" s="1894"/>
      <c r="J50" s="1894"/>
      <c r="L50" s="1896"/>
      <c r="M50" s="8"/>
    </row>
    <row r="51" spans="1:13" ht="7.5" customHeight="1">
      <c r="A51" s="1897"/>
      <c r="B51" s="1898"/>
      <c r="C51" s="1898"/>
      <c r="M51" s="8"/>
    </row>
    <row r="52" spans="1:13" s="1322" customFormat="1" ht="64.5" customHeight="1">
      <c r="A52" s="2446" t="s">
        <v>1369</v>
      </c>
      <c r="B52" s="2446"/>
      <c r="C52" s="2446"/>
      <c r="D52" s="2446"/>
      <c r="E52" s="2446"/>
      <c r="F52" s="2446"/>
      <c r="G52" s="2446"/>
      <c r="H52" s="2446"/>
      <c r="I52" s="2446"/>
      <c r="J52" s="2446"/>
      <c r="M52" s="8"/>
    </row>
    <row r="53" spans="1:13" s="1322" customFormat="1" ht="21.75" customHeight="1">
      <c r="A53" s="2447"/>
      <c r="B53" s="2447"/>
      <c r="C53" s="2447"/>
      <c r="D53" s="2447"/>
      <c r="E53" s="2447"/>
      <c r="F53" s="2447"/>
      <c r="G53" s="2447"/>
      <c r="H53" s="2447"/>
      <c r="I53" s="2447"/>
      <c r="J53" s="2447"/>
    </row>
  </sheetData>
  <mergeCells count="7">
    <mergeCell ref="A53:J53"/>
    <mergeCell ref="A29:J29"/>
    <mergeCell ref="A30:J30"/>
    <mergeCell ref="A31:J31"/>
    <mergeCell ref="A32:J32"/>
    <mergeCell ref="A38:J38"/>
    <mergeCell ref="A52:J52"/>
  </mergeCells>
  <pageMargins left="0.70866141732283472" right="0.70866141732283472" top="0.6692913385826772" bottom="0.59055118110236227" header="0.51181102362204722" footer="0.51181102362204722"/>
  <pageSetup paperSize="9" scale="95" orientation="portrait" r:id="rId1"/>
  <headerFooter scaleWithDoc="0">
    <oddHeader>&amp;C&amp;8CHAPTER 2 SEGMENTAL REPORTING&amp;R&amp;8Traditional pension products &amp;L&amp;"Arial"&amp;8FACT BOOK DNB - 4Q16</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zoomScale="140" zoomScaleNormal="140" zoomScaleSheetLayoutView="90" workbookViewId="0"/>
  </sheetViews>
  <sheetFormatPr baseColWidth="10" defaultColWidth="10.85546875" defaultRowHeight="22.5" customHeight="1"/>
  <cols>
    <col min="1" max="1" width="35.28515625" style="1322" customWidth="1"/>
    <col min="2" max="12" width="6.42578125" style="1322" customWidth="1"/>
    <col min="13" max="13" width="11.5703125" style="1322" bestFit="1" customWidth="1"/>
    <col min="14" max="16384" width="10.85546875" style="1322"/>
  </cols>
  <sheetData>
    <row r="1" spans="1:10" s="1049" customFormat="1" ht="22.5" customHeight="1">
      <c r="A1" s="498"/>
      <c r="B1" s="1520"/>
      <c r="C1" s="1520"/>
      <c r="D1" s="1520"/>
      <c r="E1" s="1520"/>
      <c r="F1" s="1520"/>
      <c r="G1" s="1520"/>
      <c r="H1" s="1520"/>
      <c r="I1" s="1520"/>
      <c r="J1" s="1635"/>
    </row>
    <row r="2" spans="1:10" s="8" customFormat="1" ht="18.75" customHeight="1">
      <c r="A2" s="1521" t="s">
        <v>1370</v>
      </c>
    </row>
    <row r="3" spans="1:10" s="8" customFormat="1" ht="12" customHeight="1"/>
    <row r="4" spans="1:10" s="1771" customFormat="1" ht="13.5" customHeight="1">
      <c r="A4" s="1770" t="s">
        <v>281</v>
      </c>
      <c r="B4" s="102" t="s">
        <v>282</v>
      </c>
      <c r="C4" s="103" t="s">
        <v>283</v>
      </c>
      <c r="D4" s="1607" t="s">
        <v>284</v>
      </c>
      <c r="E4" s="1607" t="s">
        <v>285</v>
      </c>
      <c r="F4" s="1607" t="s">
        <v>286</v>
      </c>
      <c r="G4" s="1607" t="s">
        <v>287</v>
      </c>
      <c r="H4" s="1607" t="s">
        <v>288</v>
      </c>
      <c r="I4" s="1607" t="s">
        <v>289</v>
      </c>
      <c r="J4" s="1607" t="s">
        <v>290</v>
      </c>
    </row>
    <row r="5" spans="1:10" s="1771" customFormat="1" ht="12" customHeight="1">
      <c r="A5" s="1772" t="s">
        <v>95</v>
      </c>
      <c r="B5" s="1784">
        <v>40.578696917799803</v>
      </c>
      <c r="C5" s="1785">
        <v>51.3851020776005</v>
      </c>
      <c r="D5" s="1785">
        <v>31.293614391099801</v>
      </c>
      <c r="E5" s="1785">
        <v>34.218358964900105</v>
      </c>
      <c r="F5" s="1785">
        <v>40.23646727849902</v>
      </c>
      <c r="G5" s="1785">
        <v>-30.087351072199709</v>
      </c>
      <c r="H5" s="1785">
        <v>113.98209304600002</v>
      </c>
      <c r="I5" s="1785">
        <v>128.69945778300001</v>
      </c>
      <c r="J5" s="1785">
        <v>152.07196320399999</v>
      </c>
    </row>
    <row r="6" spans="1:10" s="1771" customFormat="1" ht="12" customHeight="1">
      <c r="A6" s="1786" t="s">
        <v>1371</v>
      </c>
      <c r="B6" s="1787">
        <v>691.09944743790004</v>
      </c>
      <c r="C6" s="1788">
        <v>337.94897592360002</v>
      </c>
      <c r="D6" s="1788">
        <v>469.89347322200001</v>
      </c>
      <c r="E6" s="1788">
        <v>338.00094682539998</v>
      </c>
      <c r="F6" s="1788">
        <v>389.57005179250001</v>
      </c>
      <c r="G6" s="1788">
        <v>324.88112461480029</v>
      </c>
      <c r="H6" s="1788">
        <v>632.67136858399977</v>
      </c>
      <c r="I6" s="1788">
        <v>444.95085366899997</v>
      </c>
      <c r="J6" s="1788">
        <v>510.93284910000011</v>
      </c>
    </row>
    <row r="7" spans="1:10" s="1771" customFormat="1" ht="12" customHeight="1">
      <c r="A7" s="1775" t="s">
        <v>1372</v>
      </c>
      <c r="B7" s="1776">
        <v>1417.7582879449001</v>
      </c>
      <c r="C7" s="1777">
        <v>1729.4120839462</v>
      </c>
      <c r="D7" s="1777">
        <v>1366.2635610658001</v>
      </c>
      <c r="E7" s="1777">
        <v>925.39759474230004</v>
      </c>
      <c r="F7" s="1777">
        <v>1446.8124064444999</v>
      </c>
      <c r="G7" s="1777">
        <v>186.48240873629993</v>
      </c>
      <c r="H7" s="1777">
        <v>1164.0777309090001</v>
      </c>
      <c r="I7" s="1777">
        <v>1089.7526650370003</v>
      </c>
      <c r="J7" s="1777">
        <v>454.9644612660004</v>
      </c>
    </row>
    <row r="8" spans="1:10" s="1771" customFormat="1" ht="12" customHeight="1">
      <c r="A8" s="1783" t="s">
        <v>297</v>
      </c>
      <c r="B8" s="1784">
        <v>2149.4364323006002</v>
      </c>
      <c r="C8" s="1785">
        <v>2118.7461619473997</v>
      </c>
      <c r="D8" s="1785">
        <v>1867.4506486789001</v>
      </c>
      <c r="E8" s="1785">
        <v>1297.6169005326001</v>
      </c>
      <c r="F8" s="1785">
        <v>1876.6189255155005</v>
      </c>
      <c r="G8" s="1785">
        <v>481.27618227889934</v>
      </c>
      <c r="H8" s="1785">
        <v>1910.7311925390004</v>
      </c>
      <c r="I8" s="1785">
        <v>1663.4029764890001</v>
      </c>
      <c r="J8" s="1785">
        <v>1117.9692735700005</v>
      </c>
    </row>
    <row r="9" spans="1:10" s="1771" customFormat="1" ht="12" customHeight="1">
      <c r="A9" s="1775" t="s">
        <v>100</v>
      </c>
      <c r="B9" s="1776">
        <v>-733.55584038450002</v>
      </c>
      <c r="C9" s="1777">
        <v>-662.63777053690001</v>
      </c>
      <c r="D9" s="1777">
        <v>-692.62454615529998</v>
      </c>
      <c r="E9" s="1777">
        <v>-662.17121287120005</v>
      </c>
      <c r="F9" s="1777">
        <v>-679.96789992070001</v>
      </c>
      <c r="G9" s="1777">
        <v>-673.36163388800026</v>
      </c>
      <c r="H9" s="1777">
        <v>-671.13891729900013</v>
      </c>
      <c r="I9" s="1777">
        <v>-642.89265160000002</v>
      </c>
      <c r="J9" s="1777">
        <v>-585.56272710600035</v>
      </c>
    </row>
    <row r="10" spans="1:10" s="1771" customFormat="1" ht="12" customHeight="1">
      <c r="A10" s="1783" t="s">
        <v>299</v>
      </c>
      <c r="B10" s="1784">
        <v>1415.8805919161</v>
      </c>
      <c r="C10" s="1785">
        <v>1456.1083914105</v>
      </c>
      <c r="D10" s="1785">
        <v>1174.8261025236</v>
      </c>
      <c r="E10" s="1785">
        <v>635.44568766140003</v>
      </c>
      <c r="F10" s="1785">
        <v>1196.6510255948001</v>
      </c>
      <c r="G10" s="1785">
        <v>-192.08545160910091</v>
      </c>
      <c r="H10" s="1785">
        <v>1239.5922752400002</v>
      </c>
      <c r="I10" s="1785">
        <v>1020.5103248890001</v>
      </c>
      <c r="J10" s="1785">
        <v>532.40654646400014</v>
      </c>
    </row>
    <row r="11" spans="1:10" s="1771" customFormat="1" ht="12" customHeight="1">
      <c r="A11" s="1786" t="s">
        <v>300</v>
      </c>
      <c r="B11" s="1787">
        <v>0</v>
      </c>
      <c r="C11" s="1788">
        <v>0</v>
      </c>
      <c r="D11" s="1788">
        <v>0</v>
      </c>
      <c r="E11" s="1788">
        <v>0</v>
      </c>
      <c r="F11" s="1788">
        <v>-0.82538167439999999</v>
      </c>
      <c r="G11" s="1788">
        <v>0</v>
      </c>
      <c r="H11" s="1788">
        <v>0</v>
      </c>
      <c r="I11" s="1788">
        <v>0</v>
      </c>
      <c r="J11" s="1788">
        <v>-1.0889999999999999E-3</v>
      </c>
    </row>
    <row r="12" spans="1:10" s="1771" customFormat="1" ht="12" customHeight="1">
      <c r="A12" s="1775" t="s">
        <v>1332</v>
      </c>
      <c r="B12" s="1776">
        <v>0</v>
      </c>
      <c r="C12" s="1777">
        <v>-4.4000000000000002E-4</v>
      </c>
      <c r="D12" s="1777">
        <v>-4.4000000000000002E-4</v>
      </c>
      <c r="E12" s="1777">
        <v>3.1482773000000002E-3</v>
      </c>
      <c r="F12" s="1777">
        <v>0</v>
      </c>
      <c r="G12" s="1777">
        <v>0</v>
      </c>
      <c r="H12" s="1777">
        <v>0</v>
      </c>
      <c r="I12" s="1777">
        <v>0</v>
      </c>
      <c r="J12" s="1777">
        <v>0</v>
      </c>
    </row>
    <row r="13" spans="1:10" s="1771" customFormat="1" ht="12" customHeight="1">
      <c r="A13" s="1783" t="s">
        <v>301</v>
      </c>
      <c r="B13" s="1784">
        <v>1415.8810319161</v>
      </c>
      <c r="C13" s="1785">
        <v>1456.1083914105</v>
      </c>
      <c r="D13" s="1785">
        <v>1174.8225142463</v>
      </c>
      <c r="E13" s="1785">
        <v>635.44253938409997</v>
      </c>
      <c r="F13" s="1785">
        <v>1195.8256439204001</v>
      </c>
      <c r="G13" s="1785">
        <v>-192.08545160910091</v>
      </c>
      <c r="H13" s="1785">
        <v>1239.5922752400002</v>
      </c>
      <c r="I13" s="1785">
        <v>1020.5103248890001</v>
      </c>
      <c r="J13" s="1785">
        <v>532.40545746400016</v>
      </c>
    </row>
    <row r="14" spans="1:10" s="1771" customFormat="1" ht="12" customHeight="1">
      <c r="A14" s="1786" t="s">
        <v>302</v>
      </c>
      <c r="B14" s="1787">
        <v>-353.97025797902501</v>
      </c>
      <c r="C14" s="1788">
        <v>-364.02709785262499</v>
      </c>
      <c r="D14" s="1788">
        <v>-293.70720270022503</v>
      </c>
      <c r="E14" s="1788">
        <v>-158.86063484602499</v>
      </c>
      <c r="F14" s="1788">
        <v>-310.91466741930401</v>
      </c>
      <c r="G14" s="1788">
        <v>49.942217418366226</v>
      </c>
      <c r="H14" s="1788">
        <v>-322.29399156240004</v>
      </c>
      <c r="I14" s="1788">
        <v>-265.33268447114006</v>
      </c>
      <c r="J14" s="1788">
        <v>-143.74947351527993</v>
      </c>
    </row>
    <row r="15" spans="1:10" s="1794" customFormat="1" ht="12" customHeight="1">
      <c r="A15" s="1791" t="s">
        <v>304</v>
      </c>
      <c r="B15" s="1835">
        <v>1061.910773937075</v>
      </c>
      <c r="C15" s="1836">
        <v>1092.0812935578749</v>
      </c>
      <c r="D15" s="1836">
        <v>881.12160810067508</v>
      </c>
      <c r="E15" s="1836">
        <v>476.58190453807498</v>
      </c>
      <c r="F15" s="1836">
        <v>884.91097650109612</v>
      </c>
      <c r="G15" s="1836">
        <v>-142.14323419073469</v>
      </c>
      <c r="H15" s="1836">
        <v>917.29828367760012</v>
      </c>
      <c r="I15" s="1836">
        <v>755.17764041786006</v>
      </c>
      <c r="J15" s="1836">
        <v>388.65598394872023</v>
      </c>
    </row>
    <row r="16" spans="1:10" s="1048" customFormat="1" ht="7.5" customHeight="1">
      <c r="A16" s="1659"/>
      <c r="B16" s="1660"/>
      <c r="C16" s="1661"/>
      <c r="D16" s="1660"/>
      <c r="E16" s="1660"/>
      <c r="F16" s="1660"/>
      <c r="G16" s="1660"/>
      <c r="H16" s="1660"/>
      <c r="I16" s="1660"/>
      <c r="J16" s="1660"/>
    </row>
    <row r="17" spans="1:10" s="1048" customFormat="1" ht="12" customHeight="1">
      <c r="A17" s="1662" t="s">
        <v>1218</v>
      </c>
      <c r="B17" s="1663"/>
      <c r="C17" s="1664"/>
      <c r="D17" s="1665"/>
      <c r="E17" s="1665"/>
      <c r="F17" s="1665"/>
      <c r="G17" s="1665"/>
      <c r="H17" s="1665"/>
      <c r="I17" s="1665"/>
      <c r="J17" s="1665"/>
    </row>
    <row r="18" spans="1:10" s="66" customFormat="1" ht="12" customHeight="1">
      <c r="A18" s="1852" t="s">
        <v>1333</v>
      </c>
      <c r="B18" s="1838">
        <v>15.3370126056732</v>
      </c>
      <c r="C18" s="1839">
        <v>16.108342118960202</v>
      </c>
      <c r="D18" s="1840">
        <v>15.4745274999988</v>
      </c>
      <c r="E18" s="1840">
        <v>15.492201333333199</v>
      </c>
      <c r="F18" s="1840">
        <v>15.963086431609</v>
      </c>
      <c r="G18" s="1840">
        <v>15.442166467390001</v>
      </c>
      <c r="H18" s="1840">
        <v>17.053502593406598</v>
      </c>
      <c r="I18" s="1840">
        <v>16.660115999999999</v>
      </c>
      <c r="J18" s="1840">
        <v>12.059272565217395</v>
      </c>
    </row>
    <row r="19" spans="1:10" s="1048" customFormat="1" ht="7.5" customHeight="1">
      <c r="A19" s="1767"/>
      <c r="B19" s="1768"/>
      <c r="C19" s="1769"/>
      <c r="D19" s="1768"/>
      <c r="E19" s="1768"/>
      <c r="F19" s="1768"/>
      <c r="G19" s="1768"/>
      <c r="H19" s="1768"/>
      <c r="I19" s="1768"/>
      <c r="J19" s="1768"/>
    </row>
    <row r="20" spans="1:10" s="1048" customFormat="1" ht="12" customHeight="1">
      <c r="A20" s="1662" t="s">
        <v>1222</v>
      </c>
      <c r="B20" s="1663"/>
      <c r="C20" s="1664"/>
      <c r="D20" s="1665"/>
      <c r="E20" s="1665"/>
      <c r="F20" s="1665"/>
      <c r="G20" s="1665"/>
      <c r="H20" s="1665"/>
      <c r="I20" s="1665"/>
      <c r="J20" s="1665"/>
    </row>
    <row r="21" spans="1:10" s="66" customFormat="1" ht="12" customHeight="1">
      <c r="A21" s="1851" t="s">
        <v>1223</v>
      </c>
      <c r="B21" s="1843">
        <v>34.127822035628</v>
      </c>
      <c r="C21" s="1844">
        <v>31.274995676114901</v>
      </c>
      <c r="D21" s="1845">
        <v>37.089309248696203</v>
      </c>
      <c r="E21" s="1845">
        <v>51.029792583575002</v>
      </c>
      <c r="F21" s="1845">
        <v>36.233669535966904</v>
      </c>
      <c r="G21" s="1845">
        <v>139.911688689757</v>
      </c>
      <c r="H21" s="1845">
        <v>35.124716648770601</v>
      </c>
      <c r="I21" s="1845">
        <v>38.649242588045311</v>
      </c>
      <c r="J21" s="1845">
        <v>52.377354275232321</v>
      </c>
    </row>
    <row r="22" spans="1:10" s="66" customFormat="1" ht="12" customHeight="1">
      <c r="A22" s="1852" t="s">
        <v>1334</v>
      </c>
      <c r="B22" s="1846">
        <v>27.544856273775899</v>
      </c>
      <c r="C22" s="1847">
        <v>26.971020633040201</v>
      </c>
      <c r="D22" s="1847">
        <v>22.901072417351401</v>
      </c>
      <c r="E22" s="1847">
        <v>12.372689358228</v>
      </c>
      <c r="F22" s="1847">
        <v>21.993166098133599</v>
      </c>
      <c r="G22" s="1847">
        <v>-3.6519346718032901</v>
      </c>
      <c r="H22" s="1847">
        <v>21.574883608089102</v>
      </c>
      <c r="I22" s="1847">
        <v>18.383214588829922</v>
      </c>
      <c r="J22" s="1847">
        <v>12.786429386697447</v>
      </c>
    </row>
    <row r="23" spans="1:10" ht="7.5" customHeight="1">
      <c r="A23" s="1848"/>
      <c r="B23" s="1848"/>
      <c r="C23" s="1848"/>
      <c r="D23" s="1848"/>
      <c r="E23" s="1848"/>
      <c r="F23" s="1848"/>
      <c r="G23" s="1848"/>
      <c r="H23" s="1848"/>
      <c r="I23" s="1848"/>
      <c r="J23" s="1848"/>
    </row>
    <row r="24" spans="1:10" ht="12" customHeight="1">
      <c r="A24" s="2608" t="s">
        <v>1335</v>
      </c>
      <c r="B24" s="2608"/>
      <c r="C24" s="2608"/>
      <c r="D24" s="2608"/>
      <c r="E24" s="2608"/>
      <c r="F24" s="2608"/>
      <c r="G24" s="2608"/>
      <c r="H24" s="2608"/>
      <c r="I24" s="2608"/>
      <c r="J24" s="2608"/>
    </row>
    <row r="25" spans="1:10" ht="22.5" customHeight="1">
      <c r="B25" s="1900"/>
      <c r="C25" s="1900"/>
      <c r="D25" s="1900"/>
      <c r="E25" s="1900"/>
      <c r="F25" s="1900"/>
      <c r="G25" s="1900"/>
      <c r="H25" s="1900"/>
      <c r="I25" s="1900"/>
      <c r="J25" s="1900"/>
    </row>
    <row r="26" spans="1:10" s="8" customFormat="1" ht="18.75" customHeight="1">
      <c r="A26" s="1521" t="s">
        <v>1373</v>
      </c>
    </row>
    <row r="27" spans="1:10" s="8" customFormat="1" ht="12" customHeight="1"/>
    <row r="28" spans="1:10" s="1771" customFormat="1" ht="13.5" customHeight="1">
      <c r="A28" s="1770" t="s">
        <v>281</v>
      </c>
      <c r="B28" s="102" t="s">
        <v>282</v>
      </c>
      <c r="C28" s="103" t="s">
        <v>283</v>
      </c>
      <c r="D28" s="1607" t="s">
        <v>284</v>
      </c>
      <c r="E28" s="1607" t="s">
        <v>285</v>
      </c>
      <c r="F28" s="1607" t="s">
        <v>286</v>
      </c>
      <c r="G28" s="1607" t="s">
        <v>287</v>
      </c>
      <c r="H28" s="1607" t="s">
        <v>288</v>
      </c>
      <c r="I28" s="1607" t="s">
        <v>289</v>
      </c>
      <c r="J28" s="1607" t="s">
        <v>290</v>
      </c>
    </row>
    <row r="29" spans="1:10" s="1771" customFormat="1" ht="12" customHeight="1">
      <c r="A29" s="1772" t="s">
        <v>1374</v>
      </c>
      <c r="B29" s="1784">
        <v>554.91343964359976</v>
      </c>
      <c r="C29" s="1785">
        <v>523.44748536840029</v>
      </c>
      <c r="D29" s="1785">
        <v>585.6544430342999</v>
      </c>
      <c r="E29" s="1785">
        <v>508.64934063240008</v>
      </c>
      <c r="F29" s="1785">
        <v>547.21602256440019</v>
      </c>
      <c r="G29" s="1785">
        <v>464.60238826539995</v>
      </c>
      <c r="H29" s="1785">
        <v>463.5547920000003</v>
      </c>
      <c r="I29" s="1785">
        <v>554.48296986300022</v>
      </c>
      <c r="J29" s="1785">
        <v>442.44577713999996</v>
      </c>
    </row>
    <row r="30" spans="1:10" s="1771" customFormat="1" ht="12" customHeight="1">
      <c r="A30" s="1849" t="s">
        <v>1375</v>
      </c>
      <c r="B30" s="1787">
        <v>154.5015840334012</v>
      </c>
      <c r="C30" s="1788">
        <v>99.400398545600055</v>
      </c>
      <c r="D30" s="1788">
        <v>151.60810263279993</v>
      </c>
      <c r="E30" s="1788">
        <v>129.99369221820004</v>
      </c>
      <c r="F30" s="1788">
        <v>148.49764342039919</v>
      </c>
      <c r="G30" s="1788">
        <v>131.33723293450041</v>
      </c>
      <c r="H30" s="1788">
        <v>114.56233714600057</v>
      </c>
      <c r="I30" s="1788">
        <v>126.57122718399988</v>
      </c>
      <c r="J30" s="1788">
        <v>143.24846176359546</v>
      </c>
    </row>
    <row r="31" spans="1:10" s="1771" customFormat="1" ht="12" customHeight="1">
      <c r="A31" s="1849" t="s">
        <v>573</v>
      </c>
      <c r="B31" s="1787">
        <v>523.33320746109996</v>
      </c>
      <c r="C31" s="1788">
        <v>246.95452110805059</v>
      </c>
      <c r="D31" s="1788">
        <v>340.2852775956494</v>
      </c>
      <c r="E31" s="1788">
        <v>228.70592692699998</v>
      </c>
      <c r="F31" s="1788">
        <v>289.53709650970029</v>
      </c>
      <c r="G31" s="1788">
        <v>242.6497882319002</v>
      </c>
      <c r="H31" s="1788">
        <v>550.93947493299947</v>
      </c>
      <c r="I31" s="1788">
        <v>316.04093387</v>
      </c>
      <c r="J31" s="1788">
        <v>407.14757733340417</v>
      </c>
    </row>
    <row r="32" spans="1:10" s="1771" customFormat="1" ht="12" customHeight="1">
      <c r="A32" s="1849" t="s">
        <v>1376</v>
      </c>
      <c r="B32" s="1787">
        <v>86.621745287499962</v>
      </c>
      <c r="C32" s="1788">
        <v>84.879528606999997</v>
      </c>
      <c r="D32" s="1788">
        <v>89.670391108500013</v>
      </c>
      <c r="E32" s="1788">
        <v>75.531392623999992</v>
      </c>
      <c r="F32" s="1788">
        <v>74.507255386800026</v>
      </c>
      <c r="G32" s="1788">
        <v>69.751712765999969</v>
      </c>
      <c r="H32" s="1788">
        <v>86.467897937999993</v>
      </c>
      <c r="I32" s="1788">
        <v>69.842588485999997</v>
      </c>
      <c r="J32" s="1788">
        <v>75.049026055000013</v>
      </c>
    </row>
    <row r="33" spans="1:14" s="1771" customFormat="1" ht="12" customHeight="1">
      <c r="A33" s="1901" t="s">
        <v>1377</v>
      </c>
      <c r="B33" s="1776">
        <v>11.97385090797686</v>
      </c>
      <c r="C33" s="1777">
        <v>11.267376635053028</v>
      </c>
      <c r="D33" s="1777">
        <v>9.5988856048474265</v>
      </c>
      <c r="E33" s="1777">
        <v>11.890353565419689</v>
      </c>
      <c r="F33" s="1777">
        <v>17.508543416843999</v>
      </c>
      <c r="G33" s="1777">
        <v>21.087230878082337</v>
      </c>
      <c r="H33" s="1777">
        <v>26.003</v>
      </c>
      <c r="I33" s="1777">
        <v>24.85</v>
      </c>
      <c r="J33" s="1777">
        <v>23.613999999999979</v>
      </c>
    </row>
    <row r="34" spans="1:14" s="1771" customFormat="1" ht="12" customHeight="1">
      <c r="A34" s="1849" t="s">
        <v>1378</v>
      </c>
      <c r="B34" s="1787">
        <v>1331.3438273335778</v>
      </c>
      <c r="C34" s="1788">
        <v>965.94931026410393</v>
      </c>
      <c r="D34" s="1788">
        <v>1176.8170999760969</v>
      </c>
      <c r="E34" s="1788">
        <v>954.77070596701969</v>
      </c>
      <c r="F34" s="1788">
        <v>1077.2665612981439</v>
      </c>
      <c r="G34" s="1788">
        <v>929.4283530758828</v>
      </c>
      <c r="H34" s="1788">
        <v>1241.5275020170004</v>
      </c>
      <c r="I34" s="1788">
        <v>1091.787719403</v>
      </c>
      <c r="J34" s="1788">
        <v>1091.5048422919997</v>
      </c>
    </row>
    <row r="35" spans="1:14" s="1771" customFormat="1" ht="12" customHeight="1">
      <c r="A35" s="1849" t="s">
        <v>1379</v>
      </c>
      <c r="B35" s="1787">
        <v>92.6831979627989</v>
      </c>
      <c r="C35" s="1788">
        <v>404.27014137841496</v>
      </c>
      <c r="D35" s="1788">
        <v>185.74532837035702</v>
      </c>
      <c r="E35" s="1788">
        <v>17.329670965264203</v>
      </c>
      <c r="F35" s="1788">
        <v>-13.955318945995399</v>
      </c>
      <c r="G35" s="1788">
        <v>-202.11710796696698</v>
      </c>
      <c r="H35" s="1788">
        <v>11.0522165373768</v>
      </c>
      <c r="I35" s="1788">
        <v>338.113559509065</v>
      </c>
      <c r="J35" s="1788">
        <v>46.431668041329104</v>
      </c>
    </row>
    <row r="36" spans="1:14" s="1771" customFormat="1" ht="12" customHeight="1">
      <c r="A36" s="1849" t="s">
        <v>1380</v>
      </c>
      <c r="B36" s="1787">
        <v>714.72497010713187</v>
      </c>
      <c r="C36" s="1788">
        <v>739.48508667377234</v>
      </c>
      <c r="D36" s="1788">
        <v>495.75610620345645</v>
      </c>
      <c r="E36" s="1788">
        <v>315.23687716573534</v>
      </c>
      <c r="F36" s="1788">
        <v>798.71833243839569</v>
      </c>
      <c r="G36" s="1788">
        <v>-263.41893991093366</v>
      </c>
      <c r="H36" s="1788">
        <v>639.49058194362306</v>
      </c>
      <c r="I36" s="1788">
        <v>213.43769757693488</v>
      </c>
      <c r="J36" s="1788">
        <v>-45.375236763329156</v>
      </c>
    </row>
    <row r="37" spans="1:14" s="1771" customFormat="1" ht="12" customHeight="1">
      <c r="A37" s="1901" t="s">
        <v>1381</v>
      </c>
      <c r="B37" s="1776">
        <v>10.684149092023199</v>
      </c>
      <c r="C37" s="1777">
        <v>9.0416233649469593</v>
      </c>
      <c r="D37" s="1777">
        <v>9.1321143951525698</v>
      </c>
      <c r="E37" s="1777">
        <v>10.279646434580268</v>
      </c>
      <c r="F37" s="1777">
        <v>14.589456583156281</v>
      </c>
      <c r="G37" s="1777">
        <v>17.391529411917805</v>
      </c>
      <c r="H37" s="1777">
        <v>18.661000000000001</v>
      </c>
      <c r="I37" s="1777">
        <v>20.064</v>
      </c>
      <c r="J37" s="1777">
        <v>25.408000000000005</v>
      </c>
    </row>
    <row r="38" spans="1:14" s="1771" customFormat="1" ht="12" customHeight="1">
      <c r="A38" s="1772" t="s">
        <v>1382</v>
      </c>
      <c r="B38" s="1787">
        <v>818.09231716195393</v>
      </c>
      <c r="C38" s="1788">
        <v>1152.7968514171341</v>
      </c>
      <c r="D38" s="1785">
        <v>690.63354896896601</v>
      </c>
      <c r="E38" s="1785">
        <v>342.84619456557982</v>
      </c>
      <c r="F38" s="1785">
        <v>799.35247007555665</v>
      </c>
      <c r="G38" s="1785">
        <v>-448.1445184659828</v>
      </c>
      <c r="H38" s="1785">
        <v>669.20379848099992</v>
      </c>
      <c r="I38" s="1785">
        <v>571.61525708599981</v>
      </c>
      <c r="J38" s="1785">
        <v>26.464431277999953</v>
      </c>
    </row>
    <row r="39" spans="1:14" s="1771" customFormat="1" ht="12" customHeight="1">
      <c r="A39" s="1902" t="s">
        <v>297</v>
      </c>
      <c r="B39" s="1781">
        <v>2149.4361444955316</v>
      </c>
      <c r="C39" s="1782">
        <v>2118.7461616812379</v>
      </c>
      <c r="D39" s="1782">
        <v>1867.4506489450628</v>
      </c>
      <c r="E39" s="1782">
        <v>1297.6169005325996</v>
      </c>
      <c r="F39" s="1782">
        <v>1876.6190313737006</v>
      </c>
      <c r="G39" s="1782">
        <v>481.2838346099</v>
      </c>
      <c r="H39" s="1782">
        <v>1910.7313004980003</v>
      </c>
      <c r="I39" s="1782">
        <v>1663.4029764889997</v>
      </c>
      <c r="J39" s="1782">
        <v>1117.9692735699996</v>
      </c>
    </row>
    <row r="41" spans="1:14" s="8" customFormat="1" ht="18.75" customHeight="1">
      <c r="A41" s="1521" t="s">
        <v>1383</v>
      </c>
    </row>
    <row r="42" spans="1:14" s="8" customFormat="1" ht="12" customHeight="1"/>
    <row r="43" spans="1:14" s="1771" customFormat="1" ht="13.5" customHeight="1">
      <c r="A43" s="1770"/>
      <c r="B43" s="1701" t="s">
        <v>368</v>
      </c>
      <c r="C43" s="2627" t="s">
        <v>1384</v>
      </c>
      <c r="D43" s="2628"/>
      <c r="E43" s="2629"/>
      <c r="F43" s="1903"/>
      <c r="G43" s="1904"/>
      <c r="H43" s="1904"/>
      <c r="I43" s="1904"/>
      <c r="J43" s="1904"/>
      <c r="K43" s="1904"/>
      <c r="L43" s="1904"/>
      <c r="M43" s="1904"/>
      <c r="N43" s="1904"/>
    </row>
    <row r="44" spans="1:14" s="1771" customFormat="1" ht="13.5" customHeight="1">
      <c r="A44" s="1770"/>
      <c r="B44" s="1719" t="s">
        <v>322</v>
      </c>
      <c r="C44" s="2630"/>
      <c r="D44" s="2631"/>
      <c r="E44" s="2632"/>
    </row>
    <row r="45" spans="1:14" s="1771" customFormat="1" ht="13.5" customHeight="1">
      <c r="A45" s="1770" t="s">
        <v>1385</v>
      </c>
      <c r="B45" s="1721" t="s">
        <v>1386</v>
      </c>
      <c r="C45" s="1607" t="s">
        <v>1387</v>
      </c>
      <c r="D45" s="1607" t="s">
        <v>1388</v>
      </c>
      <c r="E45" s="1607" t="s">
        <v>1389</v>
      </c>
    </row>
    <row r="46" spans="1:14" s="1771" customFormat="1" ht="12" customHeight="1">
      <c r="A46" s="1905" t="s">
        <v>1088</v>
      </c>
      <c r="B46" s="1785">
        <v>2360</v>
      </c>
      <c r="C46" s="1785">
        <v>7165</v>
      </c>
      <c r="D46" s="1785">
        <v>16170</v>
      </c>
      <c r="E46" s="1785">
        <v>1810</v>
      </c>
      <c r="H46" s="1906"/>
      <c r="M46" s="1906"/>
    </row>
    <row r="47" spans="1:14" s="1771" customFormat="1" ht="12" customHeight="1">
      <c r="A47" s="1907" t="s">
        <v>1390</v>
      </c>
      <c r="B47" s="1788">
        <v>17160</v>
      </c>
      <c r="C47" s="1788">
        <v>19900</v>
      </c>
      <c r="D47" s="1788">
        <v>29400</v>
      </c>
      <c r="E47" s="1788">
        <v>12920</v>
      </c>
    </row>
    <row r="48" spans="1:14" s="1771" customFormat="1" ht="12" customHeight="1">
      <c r="A48" s="1907" t="s">
        <v>1391</v>
      </c>
      <c r="B48" s="1788">
        <v>6498</v>
      </c>
      <c r="C48" s="1788">
        <v>2919</v>
      </c>
      <c r="D48" s="1788">
        <v>6498</v>
      </c>
      <c r="E48" s="1788">
        <v>1123</v>
      </c>
      <c r="M48" s="1906"/>
    </row>
    <row r="49" spans="1:10" s="1771" customFormat="1" ht="12" customHeight="1">
      <c r="A49" s="1908" t="s">
        <v>1392</v>
      </c>
      <c r="B49" s="1788">
        <v>-2480</v>
      </c>
      <c r="C49" s="1788">
        <v>-5483</v>
      </c>
      <c r="D49" s="1788"/>
      <c r="E49" s="1788"/>
    </row>
    <row r="50" spans="1:10" s="1771" customFormat="1" ht="12" customHeight="1">
      <c r="A50" s="1909" t="s">
        <v>568</v>
      </c>
      <c r="B50" s="1782">
        <v>23538</v>
      </c>
      <c r="C50" s="1782">
        <v>24500</v>
      </c>
      <c r="D50" s="1782"/>
      <c r="E50" s="1782"/>
    </row>
    <row r="51" spans="1:10" ht="7.5" customHeight="1"/>
    <row r="52" spans="1:10" ht="12" customHeight="1">
      <c r="A52" s="2608" t="s">
        <v>1393</v>
      </c>
      <c r="B52" s="2608"/>
      <c r="C52" s="2608"/>
      <c r="D52" s="2608"/>
      <c r="E52" s="2608"/>
      <c r="F52" s="2608"/>
      <c r="G52" s="2608"/>
      <c r="H52" s="2608"/>
      <c r="I52" s="2608"/>
      <c r="J52" s="2608"/>
    </row>
    <row r="53" spans="1:10" ht="6.95" customHeight="1">
      <c r="A53" s="1124"/>
      <c r="B53" s="1124"/>
      <c r="C53" s="1124"/>
      <c r="D53" s="1124"/>
      <c r="E53" s="1124"/>
      <c r="F53" s="1124"/>
      <c r="G53" s="1124"/>
      <c r="H53" s="1124"/>
      <c r="I53" s="1124"/>
      <c r="J53" s="1124"/>
    </row>
    <row r="54" spans="1:10" ht="12" customHeight="1">
      <c r="A54" s="2479" t="s">
        <v>1394</v>
      </c>
      <c r="B54" s="2479"/>
      <c r="C54" s="2479"/>
      <c r="D54" s="2479"/>
      <c r="E54" s="2479"/>
      <c r="F54" s="2479"/>
      <c r="G54" s="2479"/>
      <c r="H54" s="2479"/>
      <c r="I54" s="2479"/>
      <c r="J54" s="2479"/>
    </row>
    <row r="55" spans="1:10" ht="22.5" customHeight="1">
      <c r="A55" s="1324"/>
      <c r="B55" s="1910"/>
      <c r="C55" s="1910"/>
      <c r="D55" s="1910"/>
      <c r="E55" s="1910"/>
      <c r="F55" s="1910"/>
      <c r="G55" s="1324"/>
      <c r="H55" s="1324"/>
    </row>
  </sheetData>
  <mergeCells count="4">
    <mergeCell ref="A24:J24"/>
    <mergeCell ref="C43:E44"/>
    <mergeCell ref="A52:J52"/>
    <mergeCell ref="A54:J54"/>
  </mergeCells>
  <pageMargins left="0.70866141732283472" right="0.70866141732283472" top="0.6692913385826772" bottom="0.59055118110236227" header="0.51181102362204722" footer="0.51181102362204722"/>
  <pageSetup paperSize="9" scale="95" fitToHeight="0" orientation="portrait" r:id="rId1"/>
  <headerFooter scaleWithDoc="0">
    <oddHeader>&amp;C&amp;8CHAPTER 2 SEGMENTAL REPORTING&amp;R&amp;8Main subsidiaries and product units &amp;L&amp;"Arial"&amp;8FACT BOOK DNB - 4Q16</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50"/>
  <sheetViews>
    <sheetView showGridLines="0" zoomScale="140" zoomScaleNormal="140" zoomScaleSheetLayoutView="120" workbookViewId="0"/>
  </sheetViews>
  <sheetFormatPr baseColWidth="10" defaultColWidth="10.85546875" defaultRowHeight="22.5" customHeight="1"/>
  <cols>
    <col min="1" max="1" width="35.28515625" style="1832" customWidth="1"/>
    <col min="2" max="12" width="6.42578125" style="1322" customWidth="1"/>
    <col min="13" max="13" width="13.140625" style="1322" bestFit="1" customWidth="1"/>
    <col min="14" max="16384" width="10.85546875" style="1322"/>
  </cols>
  <sheetData>
    <row r="1" spans="1:13" s="1049" customFormat="1" ht="22.5" customHeight="1">
      <c r="A1" s="1911"/>
      <c r="B1" s="1520"/>
      <c r="C1" s="1520"/>
      <c r="D1" s="1520"/>
      <c r="E1" s="1520"/>
      <c r="F1" s="1520"/>
      <c r="G1" s="1520"/>
      <c r="H1" s="1520"/>
      <c r="I1" s="1520"/>
      <c r="J1" s="1635"/>
      <c r="K1" s="1635"/>
    </row>
    <row r="2" spans="1:13" s="8" customFormat="1" ht="18.75" customHeight="1">
      <c r="A2" s="1521" t="s">
        <v>1395</v>
      </c>
    </row>
    <row r="3" spans="1:13" s="8" customFormat="1" ht="12" customHeight="1"/>
    <row r="4" spans="1:13" s="1771" customFormat="1" ht="13.5" customHeight="1">
      <c r="A4" s="1912" t="s">
        <v>281</v>
      </c>
      <c r="B4" s="102" t="s">
        <v>282</v>
      </c>
      <c r="C4" s="103" t="s">
        <v>283</v>
      </c>
      <c r="D4" s="1607" t="s">
        <v>284</v>
      </c>
      <c r="E4" s="1607" t="s">
        <v>285</v>
      </c>
      <c r="F4" s="1607" t="s">
        <v>286</v>
      </c>
      <c r="G4" s="1607" t="s">
        <v>287</v>
      </c>
      <c r="H4" s="1607" t="s">
        <v>288</v>
      </c>
      <c r="I4" s="1607" t="s">
        <v>289</v>
      </c>
      <c r="J4" s="1607" t="s">
        <v>290</v>
      </c>
    </row>
    <row r="5" spans="1:13" s="1771" customFormat="1" ht="12" customHeight="1">
      <c r="A5" s="1783" t="s">
        <v>1396</v>
      </c>
      <c r="B5" s="1913">
        <v>1874.0949999999993</v>
      </c>
      <c r="C5" s="1914">
        <v>2361.3840000000005</v>
      </c>
      <c r="D5" s="1914">
        <v>2001.694</v>
      </c>
      <c r="E5" s="1914">
        <v>1736.288</v>
      </c>
      <c r="F5" s="1914">
        <v>4127.3849999999993</v>
      </c>
      <c r="G5" s="1914">
        <v>450.59100000000035</v>
      </c>
      <c r="H5" s="1914">
        <v>1698.3679999999995</v>
      </c>
      <c r="I5" s="1914">
        <v>2472.9830000000002</v>
      </c>
      <c r="J5" s="1914">
        <v>2613.5820000000008</v>
      </c>
    </row>
    <row r="6" spans="1:13" s="1771" customFormat="1" ht="12" customHeight="1">
      <c r="A6" s="1775" t="s">
        <v>1397</v>
      </c>
      <c r="B6" s="1915">
        <v>-1479.5229999999992</v>
      </c>
      <c r="C6" s="1916">
        <v>-1519.5280000000002</v>
      </c>
      <c r="D6" s="1916">
        <v>-1527.8580000000002</v>
      </c>
      <c r="E6" s="1916">
        <v>-1517.134</v>
      </c>
      <c r="F6" s="1916">
        <v>-1499.8219999999999</v>
      </c>
      <c r="G6" s="1916">
        <v>-1547.2660000000003</v>
      </c>
      <c r="H6" s="1916">
        <v>-1539.8030000000001</v>
      </c>
      <c r="I6" s="1916">
        <v>-1681.2090000000001</v>
      </c>
      <c r="J6" s="1916">
        <v>-1378.0529999999999</v>
      </c>
    </row>
    <row r="7" spans="1:13" s="1771" customFormat="1" ht="12" customHeight="1">
      <c r="A7" s="1783" t="s">
        <v>1398</v>
      </c>
      <c r="B7" s="1913">
        <v>394.57200000000057</v>
      </c>
      <c r="C7" s="1914">
        <v>841.85600000000022</v>
      </c>
      <c r="D7" s="1914">
        <v>473.83599999999979</v>
      </c>
      <c r="E7" s="1914">
        <v>219.154</v>
      </c>
      <c r="F7" s="1914">
        <v>2627.5629999999992</v>
      </c>
      <c r="G7" s="1914">
        <v>-1096.675</v>
      </c>
      <c r="H7" s="1914">
        <v>158.56499999999937</v>
      </c>
      <c r="I7" s="1914">
        <v>791.77400000000011</v>
      </c>
      <c r="J7" s="1914">
        <v>1235.5290000000005</v>
      </c>
    </row>
    <row r="8" spans="1:13" s="1771" customFormat="1" ht="12" customHeight="1">
      <c r="A8" s="1917" t="s">
        <v>1399</v>
      </c>
      <c r="B8" s="1915">
        <v>241.24199999999996</v>
      </c>
      <c r="C8" s="1916">
        <v>-178.03899999999999</v>
      </c>
      <c r="D8" s="1916">
        <v>724.24299999999994</v>
      </c>
      <c r="E8" s="1916">
        <v>-779.80899999999997</v>
      </c>
      <c r="F8" s="1916">
        <v>89.663000000000011</v>
      </c>
      <c r="G8" s="1916">
        <v>786.46900000000005</v>
      </c>
      <c r="H8" s="1916">
        <v>569.10699999999997</v>
      </c>
      <c r="I8" s="1916">
        <v>-908.66700000000003</v>
      </c>
      <c r="J8" s="1916">
        <v>-744.57899999999995</v>
      </c>
    </row>
    <row r="9" spans="1:13" s="1919" customFormat="1" ht="21" customHeight="1">
      <c r="A9" s="1918" t="s">
        <v>1400</v>
      </c>
      <c r="B9" s="1913">
        <v>635.81400000000053</v>
      </c>
      <c r="C9" s="1914">
        <v>663.81700000000023</v>
      </c>
      <c r="D9" s="1914">
        <v>1198.0789999999997</v>
      </c>
      <c r="E9" s="1914">
        <v>-560.65499999999997</v>
      </c>
      <c r="F9" s="1914">
        <v>2717.2259999999992</v>
      </c>
      <c r="G9" s="1914">
        <v>-310.2059999999999</v>
      </c>
      <c r="H9" s="1914">
        <v>727.67199999999934</v>
      </c>
      <c r="I9" s="1914">
        <v>-116.89299999999992</v>
      </c>
      <c r="J9" s="1914">
        <v>490.9500000000005</v>
      </c>
    </row>
    <row r="10" spans="1:13" s="1771" customFormat="1" ht="12" customHeight="1">
      <c r="A10" s="1920" t="s">
        <v>1401</v>
      </c>
      <c r="B10" s="1921">
        <v>-753.31399999999996</v>
      </c>
      <c r="C10" s="1922">
        <v>-26.52800000000002</v>
      </c>
      <c r="D10" s="1922">
        <v>-538.76099999999997</v>
      </c>
      <c r="E10" s="1922">
        <v>566.09100000000001</v>
      </c>
      <c r="F10" s="1922">
        <v>-863.46799999999985</v>
      </c>
      <c r="G10" s="1922">
        <v>7.2120000000000175</v>
      </c>
      <c r="H10" s="1922">
        <v>-185.84300000000002</v>
      </c>
      <c r="I10" s="1922">
        <v>187.04900000000001</v>
      </c>
      <c r="J10" s="1922">
        <v>-843.99400000000003</v>
      </c>
    </row>
    <row r="11" spans="1:13" s="1771" customFormat="1" ht="12" customHeight="1">
      <c r="A11" s="1783" t="s">
        <v>1402</v>
      </c>
      <c r="B11" s="1913">
        <v>-117.49999999999943</v>
      </c>
      <c r="C11" s="1923">
        <v>637.28900000000021</v>
      </c>
      <c r="D11" s="1914">
        <v>659.31799999999976</v>
      </c>
      <c r="E11" s="1914">
        <v>5.4360000000000355</v>
      </c>
      <c r="F11" s="1914">
        <v>1853.7760000000001</v>
      </c>
      <c r="G11" s="1914">
        <v>-302.98800000000006</v>
      </c>
      <c r="H11" s="1914">
        <v>541.82699999999909</v>
      </c>
      <c r="I11" s="1914">
        <v>70.156000000000091</v>
      </c>
      <c r="J11" s="1914">
        <v>-353.04399999999964</v>
      </c>
    </row>
    <row r="12" spans="1:13" s="1925" customFormat="1" ht="12" customHeight="1">
      <c r="A12" s="1924" t="s">
        <v>1403</v>
      </c>
      <c r="B12" s="1921">
        <v>178.71800000000002</v>
      </c>
      <c r="C12" s="1922">
        <v>65.874000000000038</v>
      </c>
      <c r="D12" s="1922">
        <v>141.57999999999998</v>
      </c>
      <c r="E12" s="1922">
        <v>61.331000000000003</v>
      </c>
      <c r="F12" s="1922">
        <v>165.666</v>
      </c>
      <c r="G12" s="1922">
        <v>142.357</v>
      </c>
      <c r="H12" s="1922">
        <v>186.41</v>
      </c>
      <c r="I12" s="1922">
        <v>104.896</v>
      </c>
      <c r="J12" s="1922">
        <v>213.93199999999996</v>
      </c>
    </row>
    <row r="13" spans="1:13" s="1925" customFormat="1" ht="12" customHeight="1">
      <c r="A13" s="1924" t="s">
        <v>1404</v>
      </c>
      <c r="B13" s="1921">
        <v>76.331000000000017</v>
      </c>
      <c r="C13" s="1922">
        <v>62.036000000000001</v>
      </c>
      <c r="D13" s="1922">
        <v>83.396999999999991</v>
      </c>
      <c r="E13" s="1922">
        <v>105.44</v>
      </c>
      <c r="F13" s="1922">
        <v>99.401000000000039</v>
      </c>
      <c r="G13" s="1922">
        <v>73.796999999999997</v>
      </c>
      <c r="H13" s="1922">
        <v>63.045000000000002</v>
      </c>
      <c r="I13" s="1922">
        <v>55.231999999999999</v>
      </c>
      <c r="J13" s="1922">
        <v>48.821999999999989</v>
      </c>
    </row>
    <row r="14" spans="1:13" s="1925" customFormat="1" ht="12" customHeight="1">
      <c r="A14" s="1924" t="s">
        <v>1350</v>
      </c>
      <c r="B14" s="1921">
        <v>56.34099999999998</v>
      </c>
      <c r="C14" s="1922">
        <v>68.03</v>
      </c>
      <c r="D14" s="1922">
        <v>80.757000000000005</v>
      </c>
      <c r="E14" s="1922">
        <v>83.290999999999997</v>
      </c>
      <c r="F14" s="1922">
        <v>137.32300000000001</v>
      </c>
      <c r="G14" s="1922">
        <v>131.34700000000001</v>
      </c>
      <c r="H14" s="1922">
        <v>133.00200000000001</v>
      </c>
      <c r="I14" s="1922">
        <v>133.46799999999999</v>
      </c>
      <c r="J14" s="1922">
        <v>173.20900000000006</v>
      </c>
      <c r="M14" s="1919"/>
    </row>
    <row r="15" spans="1:13" s="1925" customFormat="1" ht="12" customHeight="1">
      <c r="A15" s="1926" t="s">
        <v>1405</v>
      </c>
      <c r="B15" s="1921">
        <v>-433.0870000000001</v>
      </c>
      <c r="C15" s="1922">
        <v>-403.06100000000004</v>
      </c>
      <c r="D15" s="1922">
        <v>-543.99</v>
      </c>
      <c r="E15" s="1922">
        <v>-72.352000000000004</v>
      </c>
      <c r="F15" s="1922">
        <v>-2504.5449999999996</v>
      </c>
      <c r="G15" s="1922">
        <v>162.00600000000003</v>
      </c>
      <c r="H15" s="1922">
        <v>-609.86500000000001</v>
      </c>
      <c r="I15" s="1922">
        <v>-188.79599999999999</v>
      </c>
      <c r="J15" s="1922">
        <v>81.8149999999996</v>
      </c>
      <c r="M15" s="1919"/>
    </row>
    <row r="16" spans="1:13" s="1919" customFormat="1" ht="21" customHeight="1">
      <c r="A16" s="1926" t="s">
        <v>1406</v>
      </c>
      <c r="B16" s="1921">
        <v>307.04099999999994</v>
      </c>
      <c r="C16" s="1922">
        <v>-338.12899999999996</v>
      </c>
      <c r="D16" s="1922">
        <v>-369.52699999999999</v>
      </c>
      <c r="E16" s="1922">
        <v>-54.74</v>
      </c>
      <c r="F16" s="1922">
        <v>-454.75500000000011</v>
      </c>
      <c r="G16" s="1922">
        <v>-28.425000000000011</v>
      </c>
      <c r="H16" s="1922">
        <v>-115.88500000000001</v>
      </c>
      <c r="I16" s="1922">
        <v>-202.875</v>
      </c>
      <c r="J16" s="1922">
        <v>56.706000000000074</v>
      </c>
    </row>
    <row r="17" spans="1:11" s="1919" customFormat="1" ht="12" customHeight="1">
      <c r="A17" s="1927" t="s">
        <v>1354</v>
      </c>
      <c r="B17" s="1915">
        <v>116.08000000000001</v>
      </c>
      <c r="C17" s="1928">
        <v>95.981999999999999</v>
      </c>
      <c r="D17" s="1928">
        <v>145.22999999999999</v>
      </c>
      <c r="E17" s="1928">
        <v>81.858000000000004</v>
      </c>
      <c r="F17" s="1928">
        <v>107.23400000000001</v>
      </c>
      <c r="G17" s="1928">
        <v>-20.132999999999999</v>
      </c>
      <c r="H17" s="1928">
        <v>188.619</v>
      </c>
      <c r="I17" s="1928">
        <v>224.03200000000001</v>
      </c>
      <c r="J17" s="1928">
        <v>90.978000000000065</v>
      </c>
      <c r="K17" s="1929"/>
    </row>
    <row r="18" spans="1:11" s="1934" customFormat="1" ht="12" customHeight="1">
      <c r="A18" s="1930" t="s">
        <v>1407</v>
      </c>
      <c r="B18" s="1931">
        <v>183.92400000000043</v>
      </c>
      <c r="C18" s="1932">
        <v>188.02100000000027</v>
      </c>
      <c r="D18" s="1933">
        <v>196.76499999999973</v>
      </c>
      <c r="E18" s="1933">
        <v>210.26400000000004</v>
      </c>
      <c r="F18" s="1933">
        <v>-595.9</v>
      </c>
      <c r="G18" s="1933">
        <v>157.96099999999996</v>
      </c>
      <c r="H18" s="1933">
        <v>387.152999999999</v>
      </c>
      <c r="I18" s="1933">
        <v>196.11300000000008</v>
      </c>
      <c r="J18" s="1933">
        <v>312.41800000000012</v>
      </c>
    </row>
    <row r="19" spans="1:11" s="1919" customFormat="1" ht="12" customHeight="1">
      <c r="A19" s="1935" t="s">
        <v>1402</v>
      </c>
      <c r="B19" s="1921">
        <v>-159.97100000000003</v>
      </c>
      <c r="C19" s="1936">
        <v>148.51000000000002</v>
      </c>
      <c r="D19" s="1936">
        <v>105.071</v>
      </c>
      <c r="E19" s="1936">
        <v>16.376999999999999</v>
      </c>
      <c r="F19" s="1936">
        <v>59.710999999999999</v>
      </c>
      <c r="G19" s="1936">
        <v>1.8580000000000025</v>
      </c>
      <c r="H19" s="1936">
        <v>133.09200000000001</v>
      </c>
      <c r="I19" s="1936">
        <v>108.26600000000001</v>
      </c>
      <c r="J19" s="1936">
        <v>71.951999999999998</v>
      </c>
    </row>
    <row r="20" spans="1:11" s="1919" customFormat="1" ht="12" customHeight="1">
      <c r="A20" s="1935" t="s">
        <v>1403</v>
      </c>
      <c r="B20" s="1921">
        <v>68.49499999999999</v>
      </c>
      <c r="C20" s="1936">
        <v>16.922999999999991</v>
      </c>
      <c r="D20" s="1936">
        <v>69.17</v>
      </c>
      <c r="E20" s="1936">
        <v>10.864000000000001</v>
      </c>
      <c r="F20" s="1936">
        <v>52.741</v>
      </c>
      <c r="G20" s="1936">
        <v>41.506</v>
      </c>
      <c r="H20" s="1936">
        <v>37.402000000000001</v>
      </c>
      <c r="I20" s="1936">
        <v>16.091000000000001</v>
      </c>
      <c r="J20" s="1936">
        <v>56.886999999999986</v>
      </c>
    </row>
    <row r="21" spans="1:11" s="1919" customFormat="1" ht="12" customHeight="1">
      <c r="A21" s="1935" t="s">
        <v>1404</v>
      </c>
      <c r="B21" s="1921">
        <v>41.676000000000016</v>
      </c>
      <c r="C21" s="1936">
        <v>43.962999999999994</v>
      </c>
      <c r="D21" s="1936">
        <v>21.148000000000003</v>
      </c>
      <c r="E21" s="1936">
        <v>34.582999999999998</v>
      </c>
      <c r="F21" s="1936">
        <v>51.716999999999956</v>
      </c>
      <c r="G21" s="1936">
        <v>33.582000000000001</v>
      </c>
      <c r="H21" s="1936">
        <v>26.745999999999999</v>
      </c>
      <c r="I21" s="1936">
        <v>48.434000000000005</v>
      </c>
      <c r="J21" s="1936">
        <v>45.445999999999998</v>
      </c>
    </row>
    <row r="22" spans="1:11" s="1919" customFormat="1" ht="12" customHeight="1">
      <c r="A22" s="1924" t="s">
        <v>1350</v>
      </c>
      <c r="B22" s="1921">
        <v>30.935000000000006</v>
      </c>
      <c r="C22" s="1936">
        <v>32.486999999999995</v>
      </c>
      <c r="D22" s="1936">
        <v>31.565000000000001</v>
      </c>
      <c r="E22" s="1936">
        <v>31.184999999999999</v>
      </c>
      <c r="F22" s="1936">
        <v>31.914999999999999</v>
      </c>
      <c r="G22" s="1936">
        <v>31.683</v>
      </c>
      <c r="H22" s="1936">
        <v>30.841000000000001</v>
      </c>
      <c r="I22" s="1936">
        <v>28.731999999999999</v>
      </c>
      <c r="J22" s="1936">
        <v>28.291999999999998</v>
      </c>
    </row>
    <row r="23" spans="1:11" s="1919" customFormat="1" ht="12" customHeight="1">
      <c r="A23" s="1935" t="s">
        <v>1408</v>
      </c>
      <c r="B23" s="1937">
        <v>0</v>
      </c>
      <c r="C23" s="1938">
        <v>0</v>
      </c>
      <c r="D23" s="1938">
        <v>0</v>
      </c>
      <c r="E23" s="1938">
        <v>0</v>
      </c>
      <c r="F23" s="1938">
        <v>0</v>
      </c>
      <c r="G23" s="1938">
        <v>0</v>
      </c>
      <c r="H23" s="1938">
        <v>0</v>
      </c>
      <c r="I23" s="1938">
        <v>0</v>
      </c>
      <c r="J23" s="1936">
        <v>5.4849999999999994</v>
      </c>
    </row>
    <row r="24" spans="1:11" s="1919" customFormat="1" ht="21" customHeight="1">
      <c r="A24" s="1935" t="s">
        <v>1409</v>
      </c>
      <c r="B24" s="1921">
        <v>184.41800000000001</v>
      </c>
      <c r="C24" s="1936">
        <v>-128.30700000000002</v>
      </c>
      <c r="D24" s="1936">
        <v>-90.875</v>
      </c>
      <c r="E24" s="1936">
        <v>-2.9969999999999999</v>
      </c>
      <c r="F24" s="1936">
        <v>-28.093</v>
      </c>
      <c r="G24" s="1936">
        <v>15.649000000000001</v>
      </c>
      <c r="H24" s="1936">
        <v>-108.477</v>
      </c>
      <c r="I24" s="1936">
        <v>-86.552999999999997</v>
      </c>
      <c r="J24" s="1936">
        <v>-25.266999999999999</v>
      </c>
    </row>
    <row r="25" spans="1:11" s="1919" customFormat="1" ht="12" customHeight="1">
      <c r="A25" s="1935" t="s">
        <v>1410</v>
      </c>
      <c r="B25" s="1921">
        <v>9.7099999999999991</v>
      </c>
      <c r="C25" s="1936">
        <v>8.0330000000000013</v>
      </c>
      <c r="D25" s="1936">
        <v>12.787999999999998</v>
      </c>
      <c r="E25" s="1936">
        <v>7.202</v>
      </c>
      <c r="F25" s="1936">
        <v>9.6159999999999997</v>
      </c>
      <c r="G25" s="1936">
        <v>-4.1679999999999993</v>
      </c>
      <c r="H25" s="1936">
        <v>13.639999999999999</v>
      </c>
      <c r="I25" s="1936">
        <v>26.080000000000002</v>
      </c>
      <c r="J25" s="1936">
        <v>7.6799999999999988</v>
      </c>
    </row>
    <row r="26" spans="1:11" s="1934" customFormat="1" ht="12" customHeight="1">
      <c r="A26" s="1930" t="s">
        <v>1411</v>
      </c>
      <c r="B26" s="1931">
        <v>175.26300000000001</v>
      </c>
      <c r="C26" s="1932">
        <v>121.60899999999999</v>
      </c>
      <c r="D26" s="1933">
        <v>148.86699999999999</v>
      </c>
      <c r="E26" s="1933">
        <v>97.213999999999999</v>
      </c>
      <c r="F26" s="1933">
        <v>177.60699999999997</v>
      </c>
      <c r="G26" s="1933">
        <v>120.10999999999999</v>
      </c>
      <c r="H26" s="1933">
        <v>133.24400000000003</v>
      </c>
      <c r="I26" s="1933">
        <v>141.05000000000001</v>
      </c>
      <c r="J26" s="1933">
        <v>190.47500000000002</v>
      </c>
    </row>
    <row r="27" spans="1:11" s="1919" customFormat="1" ht="12" customHeight="1">
      <c r="A27" s="1935" t="s">
        <v>1402</v>
      </c>
      <c r="B27" s="1921">
        <v>5.5059999999999967</v>
      </c>
      <c r="C27" s="1936">
        <v>3.7770000000000001</v>
      </c>
      <c r="D27" s="1936">
        <v>4.2540000000000004</v>
      </c>
      <c r="E27" s="1936">
        <v>2.6829999999999998</v>
      </c>
      <c r="F27" s="1936">
        <v>7.3020000000000032</v>
      </c>
      <c r="G27" s="1936">
        <v>5.285999999999996</v>
      </c>
      <c r="H27" s="1936">
        <v>7.1449999999999996</v>
      </c>
      <c r="I27" s="1936">
        <v>5.8260000000000005</v>
      </c>
      <c r="J27" s="1936">
        <v>4.6770000000000067</v>
      </c>
    </row>
    <row r="28" spans="1:11" s="1919" customFormat="1" ht="12" customHeight="1">
      <c r="A28" s="1935" t="s">
        <v>1403</v>
      </c>
      <c r="B28" s="1921">
        <v>42.625</v>
      </c>
      <c r="C28" s="1936">
        <v>26.204000000000008</v>
      </c>
      <c r="D28" s="1936">
        <v>23.600999999999999</v>
      </c>
      <c r="E28" s="1936">
        <v>30.981999999999999</v>
      </c>
      <c r="F28" s="1936">
        <v>9.4099999999999895</v>
      </c>
      <c r="G28" s="1936">
        <v>40.912999999999997</v>
      </c>
      <c r="H28" s="1936">
        <v>34.055999999999997</v>
      </c>
      <c r="I28" s="1936">
        <v>29.654999999999998</v>
      </c>
      <c r="J28" s="1936">
        <v>25.464000000000013</v>
      </c>
    </row>
    <row r="29" spans="1:11" s="1919" customFormat="1" ht="12" customHeight="1">
      <c r="A29" s="1935" t="s">
        <v>1404</v>
      </c>
      <c r="B29" s="1921">
        <v>-0.37900000000000089</v>
      </c>
      <c r="C29" s="1936">
        <v>-1.891999999999999</v>
      </c>
      <c r="D29" s="1936">
        <v>-4.58</v>
      </c>
      <c r="E29" s="1936">
        <v>-2.4750000000000001</v>
      </c>
      <c r="F29" s="1936">
        <v>3.3970000000000002</v>
      </c>
      <c r="G29" s="1936">
        <v>-10.244</v>
      </c>
      <c r="H29" s="1936">
        <v>-1.4870000000000005</v>
      </c>
      <c r="I29" s="1936">
        <v>-8.3149999999999995</v>
      </c>
      <c r="J29" s="1936">
        <v>-9.4916</v>
      </c>
    </row>
    <row r="30" spans="1:11" s="1919" customFormat="1" ht="12" customHeight="1">
      <c r="A30" s="1935" t="s">
        <v>1408</v>
      </c>
      <c r="B30" s="1937">
        <v>0</v>
      </c>
      <c r="C30" s="1938">
        <v>0</v>
      </c>
      <c r="D30" s="1938">
        <v>0</v>
      </c>
      <c r="E30" s="1938">
        <v>0</v>
      </c>
      <c r="F30" s="1938">
        <v>0</v>
      </c>
      <c r="G30" s="1938">
        <v>0</v>
      </c>
      <c r="H30" s="1938">
        <v>0</v>
      </c>
      <c r="I30" s="1938">
        <v>0</v>
      </c>
      <c r="J30" s="1936">
        <v>-2.1949999999999994</v>
      </c>
    </row>
    <row r="31" spans="1:11" s="1919" customFormat="1" ht="12" customHeight="1">
      <c r="A31" s="1935" t="s">
        <v>1410</v>
      </c>
      <c r="B31" s="1921">
        <v>0.7380000000000001</v>
      </c>
      <c r="C31" s="1936">
        <v>1.7109999999999999</v>
      </c>
      <c r="D31" s="1936">
        <v>-0.39400000000000002</v>
      </c>
      <c r="E31" s="1936">
        <v>0.39400000000000002</v>
      </c>
      <c r="F31" s="1936">
        <v>0.49399999999999999</v>
      </c>
      <c r="G31" s="1936">
        <v>-0.17000000000000004</v>
      </c>
      <c r="H31" s="1936">
        <v>0.7280000000000002</v>
      </c>
      <c r="I31" s="1936">
        <v>1.5249999999999999</v>
      </c>
      <c r="J31" s="1936">
        <v>0.5230000000000008</v>
      </c>
    </row>
    <row r="32" spans="1:11" s="1934" customFormat="1" ht="12" customHeight="1">
      <c r="A32" s="1930" t="s">
        <v>1412</v>
      </c>
      <c r="B32" s="1931">
        <v>48.49</v>
      </c>
      <c r="C32" s="1932">
        <v>29.800000000000008</v>
      </c>
      <c r="D32" s="1933">
        <v>22.881</v>
      </c>
      <c r="E32" s="1933">
        <v>31.583999999999996</v>
      </c>
      <c r="F32" s="1933">
        <v>20.602999999999994</v>
      </c>
      <c r="G32" s="1933">
        <v>35.784999999999989</v>
      </c>
      <c r="H32" s="1933">
        <v>40.441999999999993</v>
      </c>
      <c r="I32" s="1933">
        <v>28.690999999999995</v>
      </c>
      <c r="J32" s="1933">
        <v>18.977400000000021</v>
      </c>
    </row>
    <row r="33" spans="1:11" s="1919" customFormat="1" ht="12" customHeight="1">
      <c r="A33" s="1939" t="s">
        <v>1413</v>
      </c>
      <c r="B33" s="1940">
        <v>407.67700000000048</v>
      </c>
      <c r="C33" s="1941">
        <v>339.43000000000029</v>
      </c>
      <c r="D33" s="1941">
        <v>368.51299999999969</v>
      </c>
      <c r="E33" s="1941">
        <v>339.06200000000007</v>
      </c>
      <c r="F33" s="1941">
        <v>-397.69</v>
      </c>
      <c r="G33" s="1941">
        <v>313.85599999999988</v>
      </c>
      <c r="H33" s="1941">
        <v>560.83899999999903</v>
      </c>
      <c r="I33" s="1941">
        <v>365.8540000000001</v>
      </c>
      <c r="J33" s="1941">
        <v>521.87040000000013</v>
      </c>
    </row>
    <row r="34" spans="1:11" s="1919" customFormat="1" ht="12" customHeight="1">
      <c r="A34" s="1942" t="s">
        <v>302</v>
      </c>
      <c r="B34" s="1943">
        <v>2.5690000000000097</v>
      </c>
      <c r="C34" s="1944">
        <v>-40.276000000000018</v>
      </c>
      <c r="D34" s="1944">
        <v>-72.402999999999992</v>
      </c>
      <c r="E34" s="1944">
        <v>-33.905999999999999</v>
      </c>
      <c r="F34" s="1944">
        <v>734.84711516999994</v>
      </c>
      <c r="G34" s="1944">
        <v>56.99781924749999</v>
      </c>
      <c r="H34" s="1944">
        <v>-97.559000832500004</v>
      </c>
      <c r="I34" s="1944">
        <v>-1.9177770850000018</v>
      </c>
      <c r="J34" s="1944">
        <v>64.953999999999994</v>
      </c>
    </row>
    <row r="35" spans="1:11" s="1919" customFormat="1" ht="12" customHeight="1">
      <c r="A35" s="1945" t="s">
        <v>1414</v>
      </c>
      <c r="B35" s="1946">
        <v>410.24600000000049</v>
      </c>
      <c r="C35" s="1947">
        <v>299.15400000000028</v>
      </c>
      <c r="D35" s="1947">
        <v>296.10999999999967</v>
      </c>
      <c r="E35" s="1947">
        <v>305.15600000000006</v>
      </c>
      <c r="F35" s="1947">
        <v>337.15711516999994</v>
      </c>
      <c r="G35" s="1947">
        <v>370.85381924749987</v>
      </c>
      <c r="H35" s="1947">
        <v>463.279999167499</v>
      </c>
      <c r="I35" s="1947">
        <v>363.93622291500009</v>
      </c>
      <c r="J35" s="1947">
        <v>586.82440000000008</v>
      </c>
    </row>
    <row r="36" spans="1:11" ht="7.5" customHeight="1">
      <c r="A36" s="1123"/>
      <c r="B36" s="1634"/>
      <c r="C36" s="1634"/>
      <c r="D36" s="1634"/>
      <c r="E36" s="1634"/>
      <c r="F36" s="1634"/>
      <c r="G36" s="1634"/>
      <c r="H36" s="1634"/>
      <c r="I36" s="1634"/>
      <c r="J36" s="1634"/>
    </row>
    <row r="37" spans="1:11" ht="12.75" customHeight="1">
      <c r="A37" s="2445" t="s">
        <v>1415</v>
      </c>
      <c r="B37" s="2445"/>
      <c r="C37" s="2445"/>
      <c r="D37" s="2445"/>
      <c r="E37" s="2445"/>
      <c r="F37" s="2445"/>
      <c r="G37" s="2445"/>
      <c r="H37" s="2445"/>
      <c r="I37" s="2445"/>
      <c r="J37" s="2445"/>
    </row>
    <row r="38" spans="1:11" ht="39" customHeight="1">
      <c r="A38" s="2446" t="s">
        <v>1416</v>
      </c>
      <c r="B38" s="2446"/>
      <c r="C38" s="2446"/>
      <c r="D38" s="2446"/>
      <c r="E38" s="2446"/>
      <c r="F38" s="2446"/>
      <c r="G38" s="2446"/>
      <c r="H38" s="2446"/>
      <c r="I38" s="2446"/>
      <c r="J38" s="2446"/>
    </row>
    <row r="39" spans="1:11" ht="18" customHeight="1">
      <c r="A39" s="2446" t="s">
        <v>1417</v>
      </c>
      <c r="B39" s="2446"/>
      <c r="C39" s="2446"/>
      <c r="D39" s="2446"/>
      <c r="E39" s="2446"/>
      <c r="F39" s="2446"/>
      <c r="G39" s="2446"/>
      <c r="H39" s="2446"/>
      <c r="I39" s="2446"/>
      <c r="J39" s="2446"/>
    </row>
    <row r="40" spans="1:11" ht="7.5" customHeight="1">
      <c r="A40" s="1123"/>
      <c r="B40" s="1634"/>
      <c r="C40" s="1948"/>
      <c r="D40" s="1948"/>
      <c r="E40" s="1948"/>
      <c r="F40" s="1948"/>
      <c r="G40" s="1948"/>
      <c r="H40" s="1948"/>
      <c r="I40" s="1948"/>
      <c r="J40" s="1948"/>
    </row>
    <row r="41" spans="1:11" ht="9.75" customHeight="1">
      <c r="A41" s="2465"/>
      <c r="B41" s="2465"/>
      <c r="C41" s="2465"/>
      <c r="D41" s="2465"/>
      <c r="E41" s="2465"/>
      <c r="F41" s="2465"/>
      <c r="G41" s="2465"/>
      <c r="H41" s="2465"/>
      <c r="I41" s="2465"/>
      <c r="J41" s="2465"/>
      <c r="K41" s="1832"/>
    </row>
    <row r="42" spans="1:11" s="1049" customFormat="1" ht="22.5" customHeight="1">
      <c r="A42" s="1911"/>
      <c r="B42" s="1520"/>
      <c r="C42" s="1520"/>
      <c r="D42" s="1520"/>
      <c r="E42" s="1520"/>
      <c r="F42" s="1520"/>
      <c r="G42" s="1520"/>
      <c r="H42" s="1520"/>
      <c r="I42" s="1520"/>
      <c r="J42" s="1635"/>
      <c r="K42" s="1635"/>
    </row>
    <row r="43" spans="1:11" s="8" customFormat="1" ht="18.75" customHeight="1">
      <c r="A43" s="1521" t="s">
        <v>1418</v>
      </c>
    </row>
    <row r="44" spans="1:11" s="8" customFormat="1" ht="12" customHeight="1"/>
    <row r="45" spans="1:11" s="1771" customFormat="1" ht="13.5" customHeight="1">
      <c r="A45" s="1912" t="s">
        <v>281</v>
      </c>
      <c r="B45" s="1770"/>
      <c r="C45" s="1770"/>
      <c r="D45" s="1770"/>
      <c r="E45" s="1770"/>
      <c r="F45" s="102" t="s">
        <v>322</v>
      </c>
      <c r="G45" s="103" t="s">
        <v>323</v>
      </c>
      <c r="H45" s="103" t="s">
        <v>324</v>
      </c>
      <c r="I45" s="1607" t="s">
        <v>325</v>
      </c>
      <c r="J45" s="1607" t="s">
        <v>326</v>
      </c>
    </row>
    <row r="46" spans="1:11" s="1771" customFormat="1" ht="12" customHeight="1">
      <c r="A46" s="1783" t="s">
        <v>1396</v>
      </c>
      <c r="B46" s="1772"/>
      <c r="C46" s="1772"/>
      <c r="D46" s="1772"/>
      <c r="E46" s="1772"/>
      <c r="F46" s="1784">
        <v>7973.4610000000002</v>
      </c>
      <c r="G46" s="1785">
        <v>8749.3269999999993</v>
      </c>
      <c r="H46" s="1785">
        <v>10826.244000000001</v>
      </c>
      <c r="I46" s="1914">
        <v>10457.909000000001</v>
      </c>
      <c r="J46" s="1914">
        <v>11340.699999999999</v>
      </c>
    </row>
    <row r="47" spans="1:11" s="1771" customFormat="1" ht="12" customHeight="1">
      <c r="A47" s="1775" t="s">
        <v>1397</v>
      </c>
      <c r="B47" s="1901"/>
      <c r="C47" s="1901"/>
      <c r="D47" s="1901"/>
      <c r="E47" s="1901"/>
      <c r="F47" s="1915">
        <v>-6044.0429999999997</v>
      </c>
      <c r="G47" s="1928">
        <v>-6268.1</v>
      </c>
      <c r="H47" s="1928">
        <v>-6709.7579999999998</v>
      </c>
      <c r="I47" s="1916">
        <v>-6884.7939999999999</v>
      </c>
      <c r="J47" s="1916">
        <v>-6801.4</v>
      </c>
    </row>
    <row r="48" spans="1:11" s="1771" customFormat="1" ht="12" customHeight="1">
      <c r="A48" s="1783" t="s">
        <v>1398</v>
      </c>
      <c r="B48" s="1772"/>
      <c r="C48" s="1772"/>
      <c r="D48" s="1772"/>
      <c r="E48" s="1772"/>
      <c r="F48" s="1913">
        <v>1929.4180000000006</v>
      </c>
      <c r="G48" s="1949">
        <v>2481.226999999999</v>
      </c>
      <c r="H48" s="1949">
        <v>4116.4860000000008</v>
      </c>
      <c r="I48" s="1914">
        <v>3573.1150000000016</v>
      </c>
      <c r="J48" s="1914">
        <v>4539.2999999999993</v>
      </c>
    </row>
    <row r="49" spans="1:10" s="1771" customFormat="1" ht="12" customHeight="1">
      <c r="A49" s="1917" t="s">
        <v>1399</v>
      </c>
      <c r="B49" s="1950"/>
      <c r="C49" s="1950"/>
      <c r="D49" s="1950"/>
      <c r="E49" s="1950"/>
      <c r="F49" s="1915">
        <v>7.6369999999999996</v>
      </c>
      <c r="G49" s="1928">
        <v>536.572</v>
      </c>
      <c r="H49" s="1928">
        <v>-234.613</v>
      </c>
      <c r="I49" s="1916">
        <v>-1496.511</v>
      </c>
      <c r="J49" s="1916">
        <v>-635.70000000000005</v>
      </c>
    </row>
    <row r="50" spans="1:10" s="1919" customFormat="1" ht="12" customHeight="1">
      <c r="A50" s="2634" t="s">
        <v>1400</v>
      </c>
      <c r="B50" s="2634"/>
      <c r="C50" s="2634"/>
      <c r="D50" s="2634"/>
      <c r="E50" s="2634"/>
      <c r="F50" s="1913">
        <v>1937.0550000000005</v>
      </c>
      <c r="G50" s="1949">
        <v>3017.7989999999991</v>
      </c>
      <c r="H50" s="1949">
        <v>3881.873000000001</v>
      </c>
      <c r="I50" s="1914">
        <v>2076.6040000000012</v>
      </c>
      <c r="J50" s="1914">
        <v>3903.5999999999995</v>
      </c>
    </row>
    <row r="51" spans="1:10" s="1771" customFormat="1" ht="12" customHeight="1">
      <c r="A51" s="1920" t="s">
        <v>1401</v>
      </c>
      <c r="B51" s="1951"/>
      <c r="C51" s="1951"/>
      <c r="D51" s="1951"/>
      <c r="E51" s="1951"/>
      <c r="F51" s="1921">
        <v>-752.51199999999994</v>
      </c>
      <c r="G51" s="1936">
        <v>-855.05</v>
      </c>
      <c r="H51" s="1936">
        <v>-843.99400000000003</v>
      </c>
      <c r="I51" s="1922">
        <v>-10.253999999999991</v>
      </c>
      <c r="J51" s="1922">
        <v>0</v>
      </c>
    </row>
    <row r="52" spans="1:10" s="1771" customFormat="1" ht="12" customHeight="1">
      <c r="A52" s="1783" t="s">
        <v>1402</v>
      </c>
      <c r="B52" s="1783"/>
      <c r="C52" s="1783"/>
      <c r="D52" s="1783"/>
      <c r="E52" s="1783"/>
      <c r="F52" s="1913">
        <v>1184.5430000000006</v>
      </c>
      <c r="G52" s="1949">
        <v>2162.7709999999997</v>
      </c>
      <c r="H52" s="1949">
        <v>3037.8790000000008</v>
      </c>
      <c r="I52" s="1914">
        <v>2066.3500000000013</v>
      </c>
      <c r="J52" s="1914">
        <v>3903.5999999999995</v>
      </c>
    </row>
    <row r="53" spans="1:10" s="1925" customFormat="1" ht="12" customHeight="1">
      <c r="A53" s="1924" t="s">
        <v>1403</v>
      </c>
      <c r="B53" s="1952"/>
      <c r="C53" s="1952"/>
      <c r="D53" s="1952"/>
      <c r="E53" s="1952"/>
      <c r="F53" s="1921">
        <v>447.50300000000004</v>
      </c>
      <c r="G53" s="1936">
        <v>599.32900000000006</v>
      </c>
      <c r="H53" s="1936">
        <v>468.14299999999997</v>
      </c>
      <c r="I53" s="1922">
        <v>320.98</v>
      </c>
      <c r="J53" s="1922">
        <v>-105</v>
      </c>
    </row>
    <row r="54" spans="1:10" s="1925" customFormat="1" ht="12" customHeight="1">
      <c r="A54" s="1924" t="s">
        <v>1404</v>
      </c>
      <c r="B54" s="1924"/>
      <c r="C54" s="1924"/>
      <c r="D54" s="1924"/>
      <c r="E54" s="1924"/>
      <c r="F54" s="1921">
        <v>327.20400000000001</v>
      </c>
      <c r="G54" s="1936">
        <v>291.47500000000002</v>
      </c>
      <c r="H54" s="1936">
        <v>228.32300000000001</v>
      </c>
      <c r="I54" s="1922">
        <v>123.709</v>
      </c>
      <c r="J54" s="1922">
        <v>18.399999999999999</v>
      </c>
    </row>
    <row r="55" spans="1:10" s="1925" customFormat="1" ht="12" customHeight="1">
      <c r="A55" s="1924" t="s">
        <v>1350</v>
      </c>
      <c r="B55" s="1924"/>
      <c r="C55" s="1924"/>
      <c r="D55" s="1924"/>
      <c r="E55" s="1924"/>
      <c r="F55" s="1921">
        <v>288.41899999999998</v>
      </c>
      <c r="G55" s="1936">
        <v>535.14</v>
      </c>
      <c r="H55" s="1936">
        <v>647.40200000000004</v>
      </c>
      <c r="I55" s="1922">
        <v>681.98400000000015</v>
      </c>
      <c r="J55" s="1922">
        <v>499.7</v>
      </c>
    </row>
    <row r="56" spans="1:10" s="1925" customFormat="1" ht="12" customHeight="1">
      <c r="A56" s="1935" t="s">
        <v>1419</v>
      </c>
      <c r="B56" s="1953"/>
      <c r="C56" s="1953"/>
      <c r="D56" s="1953"/>
      <c r="E56" s="1953"/>
      <c r="F56" s="1921">
        <v>-1452.49</v>
      </c>
      <c r="G56" s="1936">
        <v>-3141.2</v>
      </c>
      <c r="H56" s="1936">
        <v>-2908.9630000000002</v>
      </c>
      <c r="I56" s="1922">
        <v>-1798.1479999999999</v>
      </c>
      <c r="J56" s="1922">
        <v>-3322.82</v>
      </c>
    </row>
    <row r="57" spans="1:10" s="1919" customFormat="1" ht="21" customHeight="1">
      <c r="A57" s="1935" t="s">
        <v>1409</v>
      </c>
      <c r="B57" s="1935"/>
      <c r="C57" s="1935"/>
      <c r="D57" s="1935"/>
      <c r="E57" s="1935"/>
      <c r="F57" s="1921">
        <v>-455.35500000000002</v>
      </c>
      <c r="G57" s="1936">
        <v>-801.94</v>
      </c>
      <c r="H57" s="1936">
        <v>-912.529</v>
      </c>
      <c r="I57" s="1922">
        <v>-354.89499999999998</v>
      </c>
      <c r="J57" s="1922">
        <v>-323.83</v>
      </c>
    </row>
    <row r="58" spans="1:10" s="1919" customFormat="1" ht="12" customHeight="1">
      <c r="A58" s="1927" t="s">
        <v>1354</v>
      </c>
      <c r="B58" s="1927"/>
      <c r="C58" s="1927"/>
      <c r="D58" s="1927"/>
      <c r="E58" s="1927"/>
      <c r="F58" s="1915">
        <v>439.15</v>
      </c>
      <c r="G58" s="1928">
        <v>499.75200000000001</v>
      </c>
      <c r="H58" s="1928">
        <v>652.05100000000004</v>
      </c>
      <c r="I58" s="1928">
        <v>559.43200000000002</v>
      </c>
      <c r="J58" s="1928">
        <v>511.04611000000006</v>
      </c>
    </row>
    <row r="59" spans="1:10" s="1934" customFormat="1" ht="12" customHeight="1">
      <c r="A59" s="1930" t="s">
        <v>1420</v>
      </c>
      <c r="B59" s="1930"/>
      <c r="C59" s="1930"/>
      <c r="D59" s="1930"/>
      <c r="E59" s="1930"/>
      <c r="F59" s="1931">
        <v>778.97400000000073</v>
      </c>
      <c r="G59" s="1933">
        <v>145.32699999999983</v>
      </c>
      <c r="H59" s="1933">
        <v>1212.3060000000009</v>
      </c>
      <c r="I59" s="1933">
        <v>1599.4120000000012</v>
      </c>
      <c r="J59" s="1933">
        <v>1181.0961099999997</v>
      </c>
    </row>
    <row r="60" spans="1:10" s="1919" customFormat="1" ht="12" customHeight="1">
      <c r="A60" s="1935" t="s">
        <v>1402</v>
      </c>
      <c r="B60" s="1935"/>
      <c r="C60" s="1935"/>
      <c r="D60" s="1935"/>
      <c r="E60" s="1935"/>
      <c r="F60" s="1921">
        <v>109.98699999999999</v>
      </c>
      <c r="G60" s="1936">
        <v>302.92700000000002</v>
      </c>
      <c r="H60" s="1936">
        <v>568.31299999999999</v>
      </c>
      <c r="I60" s="1936">
        <v>331.78800000000001</v>
      </c>
      <c r="J60" s="1936">
        <v>447.09300000000002</v>
      </c>
    </row>
    <row r="61" spans="1:10" s="1919" customFormat="1" ht="12" customHeight="1">
      <c r="A61" s="1935" t="s">
        <v>1403</v>
      </c>
      <c r="B61" s="1935"/>
      <c r="C61" s="1935"/>
      <c r="D61" s="1935"/>
      <c r="E61" s="1935"/>
      <c r="F61" s="1921">
        <v>165.452</v>
      </c>
      <c r="G61" s="1936">
        <v>147.74</v>
      </c>
      <c r="H61" s="1936">
        <v>186.48099999999999</v>
      </c>
      <c r="I61" s="1936">
        <v>80.110000000000014</v>
      </c>
      <c r="J61" s="1936">
        <v>-140.37799999999999</v>
      </c>
    </row>
    <row r="62" spans="1:10" s="1919" customFormat="1" ht="12" customHeight="1">
      <c r="A62" s="1935" t="s">
        <v>1404</v>
      </c>
      <c r="B62" s="1935"/>
      <c r="C62" s="1935"/>
      <c r="D62" s="1935"/>
      <c r="E62" s="1935"/>
      <c r="F62" s="1921">
        <v>141.37</v>
      </c>
      <c r="G62" s="1936">
        <v>167.07500000000002</v>
      </c>
      <c r="H62" s="1936">
        <v>122.92100000000001</v>
      </c>
      <c r="I62" s="1936">
        <v>107.158</v>
      </c>
      <c r="J62" s="1936">
        <v>-5.1189999999999998</v>
      </c>
    </row>
    <row r="63" spans="1:10" s="1919" customFormat="1" ht="12" customHeight="1">
      <c r="A63" s="1924" t="s">
        <v>1350</v>
      </c>
      <c r="B63" s="1924"/>
      <c r="C63" s="1924"/>
      <c r="D63" s="1924"/>
      <c r="E63" s="1924"/>
      <c r="F63" s="1921">
        <v>126.172</v>
      </c>
      <c r="G63" s="1936">
        <v>123.17100000000001</v>
      </c>
      <c r="H63" s="1936">
        <v>103.532</v>
      </c>
      <c r="I63" s="1936">
        <v>106.41400000000002</v>
      </c>
      <c r="J63" s="1936">
        <v>80</v>
      </c>
    </row>
    <row r="64" spans="1:10" s="1919" customFormat="1" ht="12" customHeight="1">
      <c r="A64" s="1935" t="s">
        <v>1408</v>
      </c>
      <c r="B64" s="1924"/>
      <c r="C64" s="1924"/>
      <c r="D64" s="1924"/>
      <c r="E64" s="1924"/>
      <c r="F64" s="1937">
        <v>0</v>
      </c>
      <c r="G64" s="1938">
        <v>0</v>
      </c>
      <c r="H64" s="1936">
        <v>-15.561</v>
      </c>
      <c r="I64" s="1936">
        <v>4.0309999999999997</v>
      </c>
      <c r="J64" s="1936">
        <v>-16.309000000000001</v>
      </c>
    </row>
    <row r="65" spans="1:10" s="1919" customFormat="1" ht="21" customHeight="1">
      <c r="A65" s="1935" t="s">
        <v>1409</v>
      </c>
      <c r="B65" s="1935"/>
      <c r="C65" s="1935"/>
      <c r="D65" s="1935"/>
      <c r="E65" s="1935"/>
      <c r="F65" s="1921">
        <v>-37.761000000000003</v>
      </c>
      <c r="G65" s="1936">
        <v>-207.47399999999999</v>
      </c>
      <c r="H65" s="1936">
        <v>-442.44900000000001</v>
      </c>
      <c r="I65" s="1936">
        <v>-230.89400000000001</v>
      </c>
      <c r="J65" s="1936">
        <v>-338.822</v>
      </c>
    </row>
    <row r="66" spans="1:10" s="1919" customFormat="1" ht="12" customHeight="1">
      <c r="A66" s="1935" t="s">
        <v>1410</v>
      </c>
      <c r="B66" s="1935"/>
      <c r="C66" s="1935"/>
      <c r="D66" s="1935"/>
      <c r="E66" s="1935"/>
      <c r="F66" s="1921">
        <v>37.732999999999997</v>
      </c>
      <c r="G66" s="1936">
        <v>45.168999999999997</v>
      </c>
      <c r="H66" s="1936">
        <v>51.710999999999999</v>
      </c>
      <c r="I66" s="1936">
        <v>35.991</v>
      </c>
      <c r="J66" s="1936">
        <v>32.884349999999998</v>
      </c>
    </row>
    <row r="67" spans="1:10" s="1934" customFormat="1" ht="12" customHeight="1">
      <c r="A67" s="1930" t="s">
        <v>1421</v>
      </c>
      <c r="B67" s="1930"/>
      <c r="C67" s="1930"/>
      <c r="D67" s="1930"/>
      <c r="E67" s="1930"/>
      <c r="F67" s="1931">
        <v>542.95299999999997</v>
      </c>
      <c r="G67" s="1933">
        <v>578.60800000000006</v>
      </c>
      <c r="H67" s="1933">
        <v>574.94800000000009</v>
      </c>
      <c r="I67" s="1933">
        <v>434.59799999999996</v>
      </c>
      <c r="J67" s="1933">
        <v>59.349349999999973</v>
      </c>
    </row>
    <row r="68" spans="1:10" s="1919" customFormat="1" ht="12" customHeight="1">
      <c r="A68" s="1935" t="s">
        <v>1402</v>
      </c>
      <c r="B68" s="1935"/>
      <c r="C68" s="1935"/>
      <c r="D68" s="1935"/>
      <c r="E68" s="1935"/>
      <c r="F68" s="1921">
        <v>16.22</v>
      </c>
      <c r="G68" s="1936">
        <v>25.559000000000005</v>
      </c>
      <c r="H68" s="1936">
        <v>30.811000000000007</v>
      </c>
      <c r="I68" s="1936">
        <v>30.501000000000005</v>
      </c>
      <c r="J68" s="1936">
        <v>36.307000000000002</v>
      </c>
    </row>
    <row r="69" spans="1:10" s="1919" customFormat="1" ht="12" customHeight="1">
      <c r="A69" s="1935" t="s">
        <v>1403</v>
      </c>
      <c r="B69" s="1935"/>
      <c r="C69" s="1935"/>
      <c r="D69" s="1935"/>
      <c r="E69" s="1935"/>
      <c r="F69" s="1921">
        <v>123.41200000000001</v>
      </c>
      <c r="G69" s="1936">
        <v>114.03400000000001</v>
      </c>
      <c r="H69" s="1936">
        <v>51.425000000000011</v>
      </c>
      <c r="I69" s="1936">
        <v>51.078999999999994</v>
      </c>
      <c r="J69" s="1936">
        <v>-54.122000000000014</v>
      </c>
    </row>
    <row r="70" spans="1:10" s="1919" customFormat="1" ht="12" customHeight="1">
      <c r="A70" s="1935" t="s">
        <v>1404</v>
      </c>
      <c r="B70" s="1935"/>
      <c r="C70" s="1935"/>
      <c r="D70" s="1935"/>
      <c r="E70" s="1935"/>
      <c r="F70" s="1921">
        <v>-9.3260000000000005</v>
      </c>
      <c r="G70" s="1936">
        <v>-23.245000000000005</v>
      </c>
      <c r="H70" s="1936">
        <v>-26.736000000000001</v>
      </c>
      <c r="I70" s="1936">
        <v>4.6920000000000002</v>
      </c>
      <c r="J70" s="1936">
        <v>11.219000000000001</v>
      </c>
    </row>
    <row r="71" spans="1:10" s="1919" customFormat="1" ht="12" customHeight="1">
      <c r="A71" s="1935" t="s">
        <v>1408</v>
      </c>
      <c r="B71" s="1935"/>
      <c r="C71" s="1935"/>
      <c r="D71" s="1935"/>
      <c r="E71" s="1935"/>
      <c r="F71" s="1937">
        <v>0</v>
      </c>
      <c r="G71" s="1938">
        <v>0</v>
      </c>
      <c r="H71" s="1936">
        <v>-2.2109999999999985</v>
      </c>
      <c r="I71" s="1936">
        <v>10.326000000000001</v>
      </c>
      <c r="J71" s="1936">
        <v>-2.7910000000000004</v>
      </c>
    </row>
    <row r="72" spans="1:10" s="1919" customFormat="1" ht="21" customHeight="1">
      <c r="A72" s="1935" t="s">
        <v>1409</v>
      </c>
      <c r="B72" s="1935"/>
      <c r="C72" s="1935"/>
      <c r="D72" s="1935"/>
      <c r="E72" s="1935"/>
      <c r="F72" s="1937">
        <v>0</v>
      </c>
      <c r="G72" s="1938">
        <v>0</v>
      </c>
      <c r="H72" s="1938">
        <v>0</v>
      </c>
      <c r="I72" s="1936">
        <v>-1.7770000000000001</v>
      </c>
      <c r="J72" s="1936">
        <v>44.981999999999999</v>
      </c>
    </row>
    <row r="73" spans="1:10" s="1919" customFormat="1" ht="12" customHeight="1">
      <c r="A73" s="1935" t="s">
        <v>1410</v>
      </c>
      <c r="B73" s="1935"/>
      <c r="C73" s="1935"/>
      <c r="D73" s="1935"/>
      <c r="E73" s="1935"/>
      <c r="F73" s="1921">
        <v>2.4489999999999998</v>
      </c>
      <c r="G73" s="1936">
        <v>2.5760000000000005</v>
      </c>
      <c r="H73" s="1936">
        <v>3.5680000000000014</v>
      </c>
      <c r="I73" s="1936">
        <v>3.4769999999999994</v>
      </c>
      <c r="J73" s="1936">
        <v>3.1695399999999996</v>
      </c>
    </row>
    <row r="74" spans="1:10" s="1934" customFormat="1" ht="12" customHeight="1">
      <c r="A74" s="1930" t="s">
        <v>1422</v>
      </c>
      <c r="B74" s="1930"/>
      <c r="C74" s="1930"/>
      <c r="D74" s="1930"/>
      <c r="E74" s="1930"/>
      <c r="F74" s="1931">
        <v>132.75500000000002</v>
      </c>
      <c r="G74" s="1933">
        <v>118.92400000000001</v>
      </c>
      <c r="H74" s="1933">
        <v>56.857000000000014</v>
      </c>
      <c r="I74" s="1933">
        <v>98.297999999999988</v>
      </c>
      <c r="J74" s="1933">
        <v>38.764539999999982</v>
      </c>
    </row>
    <row r="75" spans="1:10" s="1919" customFormat="1" ht="12" customHeight="1">
      <c r="A75" s="1939" t="s">
        <v>1413</v>
      </c>
      <c r="B75" s="1939"/>
      <c r="C75" s="1939"/>
      <c r="D75" s="1939"/>
      <c r="E75" s="1939"/>
      <c r="F75" s="1940">
        <v>1454.6820000000007</v>
      </c>
      <c r="G75" s="1941">
        <v>842.85899999999992</v>
      </c>
      <c r="H75" s="1941">
        <v>1844.111000000001</v>
      </c>
      <c r="I75" s="1941">
        <v>2132.3080000000009</v>
      </c>
      <c r="J75" s="1941">
        <v>1279.2099999999996</v>
      </c>
    </row>
    <row r="76" spans="1:10" s="1919" customFormat="1" ht="12" customHeight="1">
      <c r="A76" s="1942" t="s">
        <v>302</v>
      </c>
      <c r="B76" s="1942"/>
      <c r="C76" s="1942"/>
      <c r="D76" s="1942"/>
      <c r="E76" s="1942"/>
      <c r="F76" s="1943">
        <v>-144.01599999999999</v>
      </c>
      <c r="G76" s="1944">
        <v>692.36800000000005</v>
      </c>
      <c r="H76" s="1944">
        <v>-251.696</v>
      </c>
      <c r="I76" s="1944">
        <v>-256.19200000000001</v>
      </c>
      <c r="J76" s="1944">
        <v>354.791</v>
      </c>
    </row>
    <row r="77" spans="1:10" s="1919" customFormat="1" ht="12" customHeight="1">
      <c r="A77" s="1945" t="s">
        <v>1414</v>
      </c>
      <c r="B77" s="1945"/>
      <c r="C77" s="1945"/>
      <c r="D77" s="1945"/>
      <c r="E77" s="1945"/>
      <c r="F77" s="1946">
        <v>1310.6660000000006</v>
      </c>
      <c r="G77" s="1947">
        <v>1535.2269999999999</v>
      </c>
      <c r="H77" s="1947">
        <v>1592.4150000000011</v>
      </c>
      <c r="I77" s="1947">
        <v>1876.1160000000009</v>
      </c>
      <c r="J77" s="1947">
        <v>1634.0009999999995</v>
      </c>
    </row>
    <row r="78" spans="1:10" ht="7.5" customHeight="1">
      <c r="A78" s="1123"/>
      <c r="B78" s="1634"/>
      <c r="C78" s="1634"/>
      <c r="D78" s="1634"/>
      <c r="E78" s="1634"/>
      <c r="F78" s="1634"/>
      <c r="G78" s="1634"/>
      <c r="H78" s="1634"/>
      <c r="I78" s="1634"/>
      <c r="J78" s="1634"/>
    </row>
    <row r="79" spans="1:10" ht="12.75" customHeight="1">
      <c r="A79" s="2445" t="s">
        <v>1415</v>
      </c>
      <c r="B79" s="2445"/>
      <c r="C79" s="2445"/>
      <c r="D79" s="2445"/>
      <c r="E79" s="2445"/>
      <c r="F79" s="2445"/>
      <c r="G79" s="2445"/>
      <c r="H79" s="2445"/>
      <c r="I79" s="2445"/>
      <c r="J79" s="2445"/>
    </row>
    <row r="80" spans="1:10" ht="19.5" customHeight="1">
      <c r="A80" s="2445" t="s">
        <v>1423</v>
      </c>
      <c r="B80" s="2445"/>
      <c r="C80" s="2445"/>
      <c r="D80" s="2445"/>
      <c r="E80" s="2445"/>
      <c r="F80" s="2445"/>
      <c r="G80" s="2445"/>
      <c r="H80" s="2445"/>
      <c r="I80" s="2445"/>
      <c r="J80" s="2445"/>
    </row>
    <row r="81" spans="1:19" ht="7.5" customHeight="1">
      <c r="A81" s="1123"/>
      <c r="B81" s="1634"/>
      <c r="C81" s="1634"/>
      <c r="D81" s="1634"/>
      <c r="E81" s="1634"/>
      <c r="F81" s="1634"/>
      <c r="G81" s="1634"/>
      <c r="H81" s="1634"/>
      <c r="I81" s="1634"/>
      <c r="J81" s="1634"/>
    </row>
    <row r="82" spans="1:19" s="1832" customFormat="1" ht="9" customHeight="1">
      <c r="A82" s="2465"/>
      <c r="B82" s="2465"/>
      <c r="C82" s="2465"/>
      <c r="D82" s="2465"/>
      <c r="E82" s="2465"/>
      <c r="F82" s="2465"/>
      <c r="G82" s="2465"/>
      <c r="H82" s="2465"/>
      <c r="I82" s="2465"/>
      <c r="J82" s="2465"/>
    </row>
    <row r="83" spans="1:19" s="1049" customFormat="1" ht="22.5" customHeight="1">
      <c r="A83" s="1911"/>
      <c r="B83" s="1520"/>
      <c r="C83" s="1520"/>
      <c r="D83" s="1520"/>
      <c r="E83" s="1520"/>
      <c r="F83" s="1520"/>
      <c r="G83" s="1520"/>
      <c r="H83" s="1520"/>
      <c r="I83" s="1520"/>
      <c r="J83" s="1635"/>
      <c r="K83" s="1635"/>
    </row>
    <row r="84" spans="1:19" s="8" customFormat="1" ht="33.75" customHeight="1">
      <c r="A84" s="2624" t="s">
        <v>1424</v>
      </c>
      <c r="B84" s="2624"/>
      <c r="C84" s="2624"/>
      <c r="D84" s="2624"/>
      <c r="E84" s="2624"/>
      <c r="F84" s="2624"/>
      <c r="G84" s="2624"/>
      <c r="H84" s="2624"/>
      <c r="I84" s="2624"/>
      <c r="J84" s="2624"/>
    </row>
    <row r="85" spans="1:19" s="8" customFormat="1" ht="12" customHeight="1"/>
    <row r="86" spans="1:19" s="1771" customFormat="1" ht="13.5" customHeight="1">
      <c r="A86" s="1912" t="s">
        <v>281</v>
      </c>
      <c r="B86" s="102" t="s">
        <v>282</v>
      </c>
      <c r="C86" s="103" t="s">
        <v>283</v>
      </c>
      <c r="D86" s="1607" t="s">
        <v>284</v>
      </c>
      <c r="E86" s="1607" t="s">
        <v>285</v>
      </c>
      <c r="F86" s="1607" t="s">
        <v>286</v>
      </c>
      <c r="G86" s="1607" t="s">
        <v>287</v>
      </c>
      <c r="H86" s="1607" t="s">
        <v>288</v>
      </c>
      <c r="I86" s="1607" t="s">
        <v>289</v>
      </c>
      <c r="J86" s="1607" t="s">
        <v>290</v>
      </c>
    </row>
    <row r="87" spans="1:19" s="1794" customFormat="1" ht="18" customHeight="1">
      <c r="A87" s="1954" t="s">
        <v>1425</v>
      </c>
      <c r="B87" s="1955"/>
      <c r="C87" s="1956"/>
      <c r="D87" s="1957"/>
      <c r="E87" s="1957"/>
      <c r="F87" s="1957"/>
      <c r="G87" s="1957"/>
      <c r="H87" s="1957"/>
      <c r="I87" s="1957"/>
      <c r="J87" s="1957"/>
    </row>
    <row r="88" spans="1:19" s="1771" customFormat="1" ht="12" customHeight="1">
      <c r="A88" s="1786" t="s">
        <v>335</v>
      </c>
      <c r="B88" s="1921">
        <v>-83.35799999999999</v>
      </c>
      <c r="C88" s="1936">
        <v>29.390999999999995</v>
      </c>
      <c r="D88" s="1922">
        <v>-79.706999999999994</v>
      </c>
      <c r="E88" s="1922">
        <v>-11.081</v>
      </c>
      <c r="F88" s="1922">
        <v>-951.27899999999988</v>
      </c>
      <c r="G88" s="1922">
        <v>-165.65700000000001</v>
      </c>
      <c r="H88" s="1922">
        <v>53.117000000000004</v>
      </c>
      <c r="I88" s="1922">
        <v>-34.951000000000001</v>
      </c>
      <c r="J88" s="1922">
        <v>-56.334215</v>
      </c>
      <c r="L88" s="1906"/>
      <c r="M88" s="1906"/>
      <c r="N88" s="1906"/>
      <c r="O88" s="1906"/>
      <c r="P88" s="1906"/>
      <c r="Q88" s="1906"/>
      <c r="R88" s="1906"/>
      <c r="S88" s="1906"/>
    </row>
    <row r="89" spans="1:19" s="1919" customFormat="1" ht="12" customHeight="1">
      <c r="A89" s="1927" t="s">
        <v>336</v>
      </c>
      <c r="B89" s="1915">
        <v>289.83899999999994</v>
      </c>
      <c r="C89" s="1928">
        <v>108.99999999999999</v>
      </c>
      <c r="D89" s="1916">
        <v>234.35200000000003</v>
      </c>
      <c r="E89" s="1916">
        <v>103.176</v>
      </c>
      <c r="F89" s="1916">
        <v>228.26300000000001</v>
      </c>
      <c r="G89" s="1916">
        <v>224.77600000000001</v>
      </c>
      <c r="H89" s="1916">
        <v>257.86799999999999</v>
      </c>
      <c r="I89" s="1916">
        <v>150.642</v>
      </c>
      <c r="J89" s="1916">
        <v>299.57299999999998</v>
      </c>
      <c r="M89" s="1925"/>
      <c r="N89" s="1925"/>
      <c r="O89" s="1925"/>
    </row>
    <row r="90" spans="1:19" s="1794" customFormat="1" ht="12" customHeight="1">
      <c r="A90" s="1958" t="s">
        <v>1426</v>
      </c>
      <c r="B90" s="1959">
        <v>206.48099999999994</v>
      </c>
      <c r="C90" s="1960">
        <v>138.39099999999999</v>
      </c>
      <c r="D90" s="1961">
        <v>154.64500000000004</v>
      </c>
      <c r="E90" s="1961">
        <v>92.094999999999999</v>
      </c>
      <c r="F90" s="1961">
        <v>-723.01599999999985</v>
      </c>
      <c r="G90" s="1961">
        <v>59.119</v>
      </c>
      <c r="H90" s="1961">
        <v>310.98500000000001</v>
      </c>
      <c r="I90" s="1961">
        <v>115.691</v>
      </c>
      <c r="J90" s="1961">
        <v>243.23878499999998</v>
      </c>
      <c r="M90" s="1925"/>
      <c r="N90" s="1925"/>
      <c r="O90" s="1925"/>
    </row>
    <row r="91" spans="1:19" s="1794" customFormat="1" ht="12" customHeight="1">
      <c r="A91" s="1920" t="s">
        <v>1427</v>
      </c>
      <c r="B91" s="1915">
        <v>25.860894000000059</v>
      </c>
      <c r="C91" s="1936">
        <v>15.39532100000099</v>
      </c>
      <c r="D91" s="1922">
        <v>11.745492999999954</v>
      </c>
      <c r="E91" s="1922">
        <v>19.836776</v>
      </c>
      <c r="F91" s="1922">
        <v>41.772336000001928</v>
      </c>
      <c r="G91" s="1922">
        <v>9.4589719999999318</v>
      </c>
      <c r="H91" s="1922">
        <v>-140.552267</v>
      </c>
      <c r="I91" s="1922">
        <v>-62.72107299999999</v>
      </c>
      <c r="J91" s="1922">
        <v>-58.519000000000005</v>
      </c>
      <c r="K91" s="1962"/>
      <c r="L91" s="1962"/>
      <c r="M91" s="1925"/>
      <c r="N91" s="1925"/>
      <c r="O91" s="1925"/>
    </row>
    <row r="92" spans="1:19" s="1794" customFormat="1" ht="12" customHeight="1">
      <c r="A92" s="1963" t="s">
        <v>1428</v>
      </c>
      <c r="B92" s="1931">
        <v>232.341894</v>
      </c>
      <c r="C92" s="1933">
        <v>153.78632100000098</v>
      </c>
      <c r="D92" s="1964">
        <v>166.39049299999999</v>
      </c>
      <c r="E92" s="1964">
        <v>111.931776</v>
      </c>
      <c r="F92" s="1964">
        <v>-681.24366399999792</v>
      </c>
      <c r="G92" s="1964">
        <v>68.577971999999932</v>
      </c>
      <c r="H92" s="1964">
        <v>170.43273300000001</v>
      </c>
      <c r="I92" s="1964">
        <v>52.969927000000013</v>
      </c>
      <c r="J92" s="1964">
        <v>184.71978499999997</v>
      </c>
      <c r="K92" s="1962"/>
      <c r="M92" s="1925"/>
      <c r="N92" s="1925"/>
      <c r="O92" s="1925"/>
    </row>
    <row r="93" spans="1:19" s="1794" customFormat="1" ht="18" customHeight="1">
      <c r="A93" s="1954" t="s">
        <v>232</v>
      </c>
      <c r="B93" s="1965"/>
      <c r="C93" s="1966"/>
      <c r="D93" s="1967"/>
      <c r="E93" s="1967"/>
      <c r="F93" s="1967"/>
      <c r="G93" s="1967"/>
      <c r="H93" s="1967"/>
      <c r="I93" s="1967"/>
      <c r="J93" s="1967"/>
      <c r="K93" s="1968"/>
      <c r="M93" s="1925"/>
      <c r="N93" s="1925"/>
      <c r="O93" s="1925"/>
    </row>
    <row r="94" spans="1:19" s="1925" customFormat="1" ht="12" customHeight="1">
      <c r="A94" s="1924" t="s">
        <v>1402</v>
      </c>
      <c r="B94" s="1921">
        <v>-271.96499999999946</v>
      </c>
      <c r="C94" s="1922">
        <v>789.57600000000025</v>
      </c>
      <c r="D94" s="1922">
        <v>768.6429999999998</v>
      </c>
      <c r="E94" s="1922">
        <v>24.496000000000034</v>
      </c>
      <c r="F94" s="1922">
        <v>1920.7889999999993</v>
      </c>
      <c r="G94" s="1922">
        <v>-295.8439999999996</v>
      </c>
      <c r="H94" s="1922">
        <v>682.06399999999928</v>
      </c>
      <c r="I94" s="1922">
        <v>184.2480000000001</v>
      </c>
      <c r="J94" s="1922">
        <v>-276.41499999999968</v>
      </c>
      <c r="K94" s="1969"/>
      <c r="L94" s="1969"/>
    </row>
    <row r="95" spans="1:19" s="1925" customFormat="1" ht="12" customHeight="1">
      <c r="A95" s="1924" t="s">
        <v>1354</v>
      </c>
      <c r="B95" s="1921">
        <v>126.52800000000001</v>
      </c>
      <c r="C95" s="1922">
        <v>105.726</v>
      </c>
      <c r="D95" s="1922">
        <v>157.624</v>
      </c>
      <c r="E95" s="1922">
        <v>89.454000000000008</v>
      </c>
      <c r="F95" s="1922">
        <v>117.34399999999998</v>
      </c>
      <c r="G95" s="1922">
        <v>-24.471000000000004</v>
      </c>
      <c r="H95" s="1922">
        <v>202.98699999999999</v>
      </c>
      <c r="I95" s="1922">
        <v>251.63700000000003</v>
      </c>
      <c r="J95" s="1922">
        <v>99.181000000000068</v>
      </c>
      <c r="K95" s="1969"/>
      <c r="L95" s="1970"/>
    </row>
    <row r="96" spans="1:19" s="1925" customFormat="1" ht="12" customHeight="1">
      <c r="A96" s="1971" t="s">
        <v>1429</v>
      </c>
      <c r="B96" s="1921">
        <v>-3.7079999999995152</v>
      </c>
      <c r="C96" s="1972">
        <v>-3.5849999999997237</v>
      </c>
      <c r="D96" s="1922">
        <v>6.6379999999997779</v>
      </c>
      <c r="E96" s="1922">
        <v>4.1970000000000454</v>
      </c>
      <c r="F96" s="1922">
        <v>5.0599999999996044</v>
      </c>
      <c r="G96" s="1922">
        <v>3.4760000000003259</v>
      </c>
      <c r="H96" s="1922">
        <v>5.33799999999923</v>
      </c>
      <c r="I96" s="1922">
        <v>1.699000000000126</v>
      </c>
      <c r="J96" s="1922">
        <v>1.1002150000000768</v>
      </c>
      <c r="K96" s="1969"/>
      <c r="L96" s="1973"/>
    </row>
    <row r="97" spans="1:14" s="1925" customFormat="1" ht="12" customHeight="1">
      <c r="A97" s="1971" t="s">
        <v>1430</v>
      </c>
      <c r="B97" s="1921">
        <v>-433.0870000000001</v>
      </c>
      <c r="C97" s="1922">
        <v>-403.06100000000004</v>
      </c>
      <c r="D97" s="1922">
        <v>-543.99</v>
      </c>
      <c r="E97" s="1922">
        <v>-72.352000000000004</v>
      </c>
      <c r="F97" s="1922">
        <v>-2504.5449999999996</v>
      </c>
      <c r="G97" s="1922">
        <v>162.00600000000003</v>
      </c>
      <c r="H97" s="1922">
        <v>-609.86500000000001</v>
      </c>
      <c r="I97" s="1922">
        <v>-188.79599999999999</v>
      </c>
      <c r="J97" s="1922">
        <v>81.8149999999996</v>
      </c>
      <c r="K97" s="1969"/>
      <c r="L97" s="1969"/>
      <c r="M97" s="1969"/>
      <c r="N97" s="1969"/>
    </row>
    <row r="98" spans="1:14" s="1925" customFormat="1" ht="21" customHeight="1">
      <c r="A98" s="1935" t="s">
        <v>1431</v>
      </c>
      <c r="B98" s="1921">
        <v>491.45899999999995</v>
      </c>
      <c r="C98" s="1922">
        <v>-466.43599999999998</v>
      </c>
      <c r="D98" s="1922">
        <v>-460.40199999999999</v>
      </c>
      <c r="E98" s="1922">
        <v>-57.737000000000002</v>
      </c>
      <c r="F98" s="1922">
        <v>-482.84800000000007</v>
      </c>
      <c r="G98" s="1922">
        <v>-12.776000000000028</v>
      </c>
      <c r="H98" s="1922">
        <v>-224.36199999999999</v>
      </c>
      <c r="I98" s="1922">
        <v>-289.428</v>
      </c>
      <c r="J98" s="1922">
        <v>31.4390000000001</v>
      </c>
      <c r="K98" s="1969"/>
      <c r="L98" s="1969"/>
      <c r="M98" s="1969"/>
      <c r="N98" s="1969"/>
    </row>
    <row r="99" spans="1:14" s="1925" customFormat="1" ht="12" customHeight="1">
      <c r="A99" s="1924" t="s">
        <v>1432</v>
      </c>
      <c r="B99" s="1921">
        <v>289.83800000000002</v>
      </c>
      <c r="C99" s="1922">
        <v>109.00100000000003</v>
      </c>
      <c r="D99" s="1922">
        <v>234.351</v>
      </c>
      <c r="E99" s="1922">
        <v>103.17700000000001</v>
      </c>
      <c r="F99" s="1922">
        <v>227.81700000000001</v>
      </c>
      <c r="G99" s="1922">
        <v>224.77599999999998</v>
      </c>
      <c r="H99" s="1922">
        <v>257.86799999999999</v>
      </c>
      <c r="I99" s="1922">
        <v>150.642</v>
      </c>
      <c r="J99" s="1922">
        <v>296.28299999999996</v>
      </c>
      <c r="K99" s="1969"/>
      <c r="L99" s="1969"/>
      <c r="M99" s="1969"/>
      <c r="N99" s="1969"/>
    </row>
    <row r="100" spans="1:14" s="1925" customFormat="1" ht="12" customHeight="1">
      <c r="A100" s="1924" t="s">
        <v>1408</v>
      </c>
      <c r="B100" s="1937">
        <v>0</v>
      </c>
      <c r="C100" s="1974">
        <v>0</v>
      </c>
      <c r="D100" s="1974">
        <v>0</v>
      </c>
      <c r="E100" s="1974">
        <v>0</v>
      </c>
      <c r="F100" s="1974">
        <v>0</v>
      </c>
      <c r="G100" s="1974">
        <v>0</v>
      </c>
      <c r="H100" s="1974">
        <v>0</v>
      </c>
      <c r="I100" s="1974">
        <v>0</v>
      </c>
      <c r="J100" s="1922">
        <v>3.2900000000000027</v>
      </c>
      <c r="K100" s="1969"/>
      <c r="L100" s="1969"/>
      <c r="M100" s="1969"/>
      <c r="N100" s="1969"/>
    </row>
    <row r="101" spans="1:14" s="1925" customFormat="1" ht="21" customHeight="1">
      <c r="A101" s="1975" t="s">
        <v>1433</v>
      </c>
      <c r="B101" s="1937">
        <v>0</v>
      </c>
      <c r="C101" s="1974">
        <v>0</v>
      </c>
      <c r="D101" s="1922">
        <v>-5.0570000000000004</v>
      </c>
      <c r="E101" s="1922">
        <v>-9.2539999999999996</v>
      </c>
      <c r="F101" s="1922">
        <v>-3.4870000000000019</v>
      </c>
      <c r="G101" s="1922">
        <v>-8.9039999999999999</v>
      </c>
      <c r="H101" s="1922">
        <v>-7.6310000000000002</v>
      </c>
      <c r="I101" s="1922">
        <v>-9.0869999999999997</v>
      </c>
      <c r="J101" s="1922">
        <v>-8.7460000000000022</v>
      </c>
      <c r="K101" s="1969"/>
      <c r="L101" s="1969"/>
      <c r="M101" s="1969"/>
      <c r="N101" s="1969"/>
    </row>
    <row r="102" spans="1:14" s="1979" customFormat="1" ht="12" customHeight="1">
      <c r="A102" s="1976" t="s">
        <v>1426</v>
      </c>
      <c r="B102" s="1965">
        <v>206.48099999999994</v>
      </c>
      <c r="C102" s="1966">
        <v>138.39099999999999</v>
      </c>
      <c r="D102" s="1967">
        <v>154.64500000000004</v>
      </c>
      <c r="E102" s="1967">
        <v>92.094999999999999</v>
      </c>
      <c r="F102" s="1967">
        <v>-723.01599999999985</v>
      </c>
      <c r="G102" s="1967">
        <v>59.119000000000028</v>
      </c>
      <c r="H102" s="1967">
        <v>310.9849999999999</v>
      </c>
      <c r="I102" s="1967">
        <v>115.69099999999999</v>
      </c>
      <c r="J102" s="1967">
        <v>243.23878499999998</v>
      </c>
      <c r="K102" s="1977"/>
      <c r="L102" s="1978"/>
      <c r="M102" s="1978"/>
      <c r="N102" s="1978"/>
    </row>
    <row r="103" spans="1:14" s="1794" customFormat="1" ht="12" customHeight="1">
      <c r="A103" s="1917" t="s">
        <v>1427</v>
      </c>
      <c r="B103" s="1915">
        <v>25.860894000000059</v>
      </c>
      <c r="C103" s="1936">
        <v>15.39532100000099</v>
      </c>
      <c r="D103" s="1916">
        <v>11.745492999999954</v>
      </c>
      <c r="E103" s="1916">
        <v>19.836776</v>
      </c>
      <c r="F103" s="1916">
        <v>41.772336000001928</v>
      </c>
      <c r="G103" s="1916">
        <v>9.4589719999999318</v>
      </c>
      <c r="H103" s="1916">
        <v>-140.552267</v>
      </c>
      <c r="I103" s="1916">
        <v>-62.72107299999999</v>
      </c>
      <c r="J103" s="1916">
        <v>-58.519000000000005</v>
      </c>
      <c r="K103" s="1962"/>
      <c r="L103" s="1962"/>
      <c r="M103" s="1962"/>
      <c r="N103" s="1962"/>
    </row>
    <row r="104" spans="1:14" s="1794" customFormat="1" ht="12" customHeight="1">
      <c r="A104" s="1963" t="s">
        <v>1428</v>
      </c>
      <c r="B104" s="1931">
        <v>232.341894</v>
      </c>
      <c r="C104" s="1933">
        <v>153.78632100000098</v>
      </c>
      <c r="D104" s="1964">
        <v>166.39049299999999</v>
      </c>
      <c r="E104" s="1964">
        <v>111.931776</v>
      </c>
      <c r="F104" s="1964">
        <v>-681.24366399999792</v>
      </c>
      <c r="G104" s="1964">
        <v>68.57797199999996</v>
      </c>
      <c r="H104" s="1964">
        <v>170.4327329999999</v>
      </c>
      <c r="I104" s="1964">
        <v>52.969926999999998</v>
      </c>
      <c r="J104" s="1964">
        <v>184.71978499999997</v>
      </c>
      <c r="K104" s="1962"/>
      <c r="L104" s="1962"/>
      <c r="M104" s="1962"/>
      <c r="N104" s="1962"/>
    </row>
    <row r="105" spans="1:14" s="1934" customFormat="1" ht="12" customHeight="1">
      <c r="A105" s="1930"/>
      <c r="B105" s="1980"/>
      <c r="C105" s="1980"/>
      <c r="D105" s="1980"/>
      <c r="E105" s="1980"/>
      <c r="F105" s="1980"/>
      <c r="G105" s="1980"/>
      <c r="H105" s="1980"/>
      <c r="I105" s="1980"/>
      <c r="J105" s="1980"/>
      <c r="K105" s="1981"/>
      <c r="L105" s="1981"/>
      <c r="M105" s="1981"/>
      <c r="N105" s="1981"/>
    </row>
    <row r="106" spans="1:14" s="1794" customFormat="1" ht="18" customHeight="1">
      <c r="A106" s="1954" t="s">
        <v>1425</v>
      </c>
      <c r="B106" s="1955"/>
      <c r="C106" s="1956"/>
      <c r="D106" s="1957"/>
      <c r="E106" s="1957"/>
      <c r="F106" s="1957"/>
      <c r="G106" s="1957"/>
      <c r="H106" s="1957"/>
      <c r="I106" s="1957"/>
      <c r="J106" s="1957"/>
    </row>
    <row r="107" spans="1:14" s="1919" customFormat="1" ht="12" customHeight="1">
      <c r="A107" s="1935" t="s">
        <v>1434</v>
      </c>
      <c r="B107" s="1921">
        <v>522.49699999999996</v>
      </c>
      <c r="C107" s="1936">
        <v>509.60099999999977</v>
      </c>
      <c r="D107" s="1922">
        <v>571.97200000000009</v>
      </c>
      <c r="E107" s="1922">
        <v>600.23500000000001</v>
      </c>
      <c r="F107" s="1922">
        <v>606.13200000000006</v>
      </c>
      <c r="G107" s="1922">
        <v>604.59199999999987</v>
      </c>
      <c r="H107" s="1922">
        <v>640.05799999999999</v>
      </c>
      <c r="I107" s="1922">
        <v>647.51700000000005</v>
      </c>
      <c r="J107" s="1922">
        <v>699.43450096479307</v>
      </c>
    </row>
    <row r="108" spans="1:14" s="1919" customFormat="1" ht="12" customHeight="1">
      <c r="A108" s="1935" t="s">
        <v>1435</v>
      </c>
      <c r="B108" s="1921">
        <v>-86.931000000000012</v>
      </c>
      <c r="C108" s="1936">
        <v>-91.323000000000008</v>
      </c>
      <c r="D108" s="1922">
        <v>-107.95500000000001</v>
      </c>
      <c r="E108" s="1922">
        <v>-83.863</v>
      </c>
      <c r="F108" s="1922">
        <v>-99.283000000000015</v>
      </c>
      <c r="G108" s="1922">
        <v>-80.117000000000019</v>
      </c>
      <c r="H108" s="1922">
        <v>-110.28399999999998</v>
      </c>
      <c r="I108" s="1922">
        <v>-101.44</v>
      </c>
      <c r="J108" s="1922">
        <v>-111.5293628342329</v>
      </c>
    </row>
    <row r="109" spans="1:14" s="1919" customFormat="1" ht="12" customHeight="1">
      <c r="A109" s="1935" t="s">
        <v>339</v>
      </c>
      <c r="B109" s="1921">
        <v>5.1249999999999991</v>
      </c>
      <c r="C109" s="1936">
        <v>1.2689999999999975</v>
      </c>
      <c r="D109" s="1922">
        <v>12.854000000000003</v>
      </c>
      <c r="E109" s="1922">
        <v>7.2809999999999997</v>
      </c>
      <c r="F109" s="1922">
        <v>5.3939999999999992</v>
      </c>
      <c r="G109" s="1922">
        <v>5.819</v>
      </c>
      <c r="H109" s="1922">
        <v>6.37</v>
      </c>
      <c r="I109" s="1922">
        <v>5.9370000000000003</v>
      </c>
      <c r="J109" s="1922">
        <v>4.5683709999999991</v>
      </c>
    </row>
    <row r="110" spans="1:14" s="1919" customFormat="1" ht="12" customHeight="1">
      <c r="A110" s="1935" t="s">
        <v>100</v>
      </c>
      <c r="B110" s="1921">
        <v>-239.524</v>
      </c>
      <c r="C110" s="1936">
        <v>-219.63</v>
      </c>
      <c r="D110" s="1922">
        <v>-261.84900000000005</v>
      </c>
      <c r="E110" s="1922">
        <v>-276.68799999999999</v>
      </c>
      <c r="F110" s="1922">
        <v>-186.95799999999997</v>
      </c>
      <c r="G110" s="1922">
        <v>-275.19300000000004</v>
      </c>
      <c r="H110" s="1922">
        <v>-287.35499999999996</v>
      </c>
      <c r="I110" s="1922">
        <v>-301.15199999999999</v>
      </c>
      <c r="J110" s="1922">
        <v>-314.02960299999995</v>
      </c>
    </row>
    <row r="111" spans="1:14" s="1986" customFormat="1" ht="21" customHeight="1">
      <c r="A111" s="1982" t="s">
        <v>1436</v>
      </c>
      <c r="B111" s="1983">
        <v>201.17100000000028</v>
      </c>
      <c r="C111" s="1984">
        <v>199.9169999999998</v>
      </c>
      <c r="D111" s="1985">
        <v>215.02199999999999</v>
      </c>
      <c r="E111" s="1985">
        <v>246.96500000000003</v>
      </c>
      <c r="F111" s="1985">
        <v>325.28500000000008</v>
      </c>
      <c r="G111" s="1985">
        <v>255.10099999999983</v>
      </c>
      <c r="H111" s="1985">
        <v>248.78900000000004</v>
      </c>
      <c r="I111" s="1985">
        <v>250.86200000000002</v>
      </c>
      <c r="J111" s="1985">
        <v>278.44390613056021</v>
      </c>
    </row>
    <row r="112" spans="1:14" s="1919" customFormat="1" ht="12" customHeight="1">
      <c r="A112" s="1987" t="s">
        <v>232</v>
      </c>
      <c r="B112" s="1940"/>
      <c r="C112" s="1941"/>
      <c r="D112" s="1941"/>
      <c r="E112" s="1941"/>
      <c r="F112" s="1941"/>
      <c r="G112" s="1941"/>
      <c r="H112" s="1941"/>
      <c r="I112" s="1941"/>
      <c r="J112" s="1941"/>
    </row>
    <row r="113" spans="1:11" s="1919" customFormat="1" ht="12" customHeight="1">
      <c r="A113" s="1924" t="s">
        <v>1350</v>
      </c>
      <c r="B113" s="1988">
        <v>87.275999999999982</v>
      </c>
      <c r="C113" s="1989">
        <v>100.517</v>
      </c>
      <c r="D113" s="1989">
        <v>112.322</v>
      </c>
      <c r="E113" s="1989">
        <v>114.476</v>
      </c>
      <c r="F113" s="1989">
        <v>169.238</v>
      </c>
      <c r="G113" s="1989">
        <v>163.03</v>
      </c>
      <c r="H113" s="1989">
        <v>163.84300000000005</v>
      </c>
      <c r="I113" s="1989">
        <v>162.19999999999999</v>
      </c>
      <c r="J113" s="1989">
        <v>201.50100000000006</v>
      </c>
    </row>
    <row r="114" spans="1:11" s="1919" customFormat="1" ht="12" customHeight="1">
      <c r="A114" s="1924" t="s">
        <v>1404</v>
      </c>
      <c r="B114" s="1988">
        <v>117.62800000000003</v>
      </c>
      <c r="C114" s="1989">
        <v>104.107</v>
      </c>
      <c r="D114" s="1989">
        <v>100.16500000000001</v>
      </c>
      <c r="E114" s="1989">
        <v>137.548</v>
      </c>
      <c r="F114" s="1989">
        <v>154.51500000000007</v>
      </c>
      <c r="G114" s="1989">
        <v>97.134999999999991</v>
      </c>
      <c r="H114" s="1989">
        <v>88.304000000000002</v>
      </c>
      <c r="I114" s="1989">
        <v>95.350999999999999</v>
      </c>
      <c r="J114" s="1989">
        <v>84.776399999999995</v>
      </c>
    </row>
    <row r="115" spans="1:11" s="1925" customFormat="1" ht="12" customHeight="1">
      <c r="A115" s="1971" t="s">
        <v>1437</v>
      </c>
      <c r="B115" s="1921">
        <v>-3.7079999999995152</v>
      </c>
      <c r="C115" s="1936">
        <v>-3.5849999999997237</v>
      </c>
      <c r="D115" s="1922">
        <v>6.6379999999997779</v>
      </c>
      <c r="E115" s="1922">
        <v>4.1970000000000454</v>
      </c>
      <c r="F115" s="1922">
        <v>5.0599999999996044</v>
      </c>
      <c r="G115" s="1922">
        <v>3.4760000000003259</v>
      </c>
      <c r="H115" s="1922">
        <v>5.3379999999992265</v>
      </c>
      <c r="I115" s="1922">
        <v>1.699000000000126</v>
      </c>
      <c r="J115" s="1922">
        <v>1.1002150000000768</v>
      </c>
    </row>
    <row r="116" spans="1:11" s="1919" customFormat="1" ht="21" customHeight="1">
      <c r="A116" s="1990" t="s">
        <v>1438</v>
      </c>
      <c r="B116" s="1991">
        <v>0</v>
      </c>
      <c r="C116" s="1992">
        <v>0</v>
      </c>
      <c r="D116" s="1944">
        <v>-4.5570000000000004</v>
      </c>
      <c r="E116" s="1944">
        <v>-9.2539999999999996</v>
      </c>
      <c r="F116" s="1944">
        <v>-3.4870000000000019</v>
      </c>
      <c r="G116" s="1944">
        <v>-8.9039999999999999</v>
      </c>
      <c r="H116" s="1944">
        <v>-7.6310000000000002</v>
      </c>
      <c r="I116" s="1944">
        <v>-9.0869999999999997</v>
      </c>
      <c r="J116" s="1944">
        <v>-8.7460000000000022</v>
      </c>
    </row>
    <row r="117" spans="1:11" s="1979" customFormat="1" ht="21" customHeight="1">
      <c r="A117" s="1993" t="s">
        <v>1436</v>
      </c>
      <c r="B117" s="1994">
        <v>201.19600000000048</v>
      </c>
      <c r="C117" s="1995">
        <v>201.03899999999999</v>
      </c>
      <c r="D117" s="1985">
        <v>214.56799999999981</v>
      </c>
      <c r="E117" s="1985">
        <v>246.96700000000007</v>
      </c>
      <c r="F117" s="1995">
        <v>325.32599999999962</v>
      </c>
      <c r="G117" s="1995">
        <v>254.73700000000031</v>
      </c>
      <c r="H117" s="1995">
        <v>248.78900000000004</v>
      </c>
      <c r="I117" s="1995">
        <v>250.86200000000002</v>
      </c>
      <c r="J117" s="1995">
        <v>278.44390613056021</v>
      </c>
    </row>
    <row r="118" spans="1:11" s="1979" customFormat="1" ht="12.75" customHeight="1">
      <c r="A118" s="1935"/>
      <c r="B118" s="1996"/>
      <c r="C118" s="1996"/>
      <c r="D118" s="1996"/>
      <c r="E118" s="1996"/>
      <c r="F118" s="1996"/>
      <c r="G118" s="1996"/>
    </row>
    <row r="119" spans="1:11" s="1049" customFormat="1" ht="22.5" customHeight="1">
      <c r="A119" s="1911"/>
      <c r="B119" s="1520"/>
      <c r="C119" s="1520"/>
      <c r="D119" s="1520"/>
      <c r="E119" s="1520"/>
      <c r="F119" s="1520"/>
      <c r="G119" s="1520"/>
      <c r="H119" s="1520"/>
      <c r="I119" s="1520"/>
      <c r="J119" s="1635"/>
      <c r="K119" s="1635"/>
    </row>
    <row r="120" spans="1:11" s="8" customFormat="1" ht="33.75" customHeight="1">
      <c r="A120" s="2624" t="s">
        <v>1439</v>
      </c>
      <c r="B120" s="2624"/>
      <c r="C120" s="2624"/>
      <c r="D120" s="2624"/>
      <c r="E120" s="2624"/>
      <c r="F120" s="2624"/>
      <c r="G120" s="2624"/>
      <c r="H120" s="2624"/>
      <c r="I120" s="2624"/>
      <c r="J120" s="2624"/>
    </row>
    <row r="121" spans="1:11" s="1020" customFormat="1" ht="3.75" customHeight="1">
      <c r="A121" s="1629"/>
      <c r="B121" s="1997"/>
      <c r="C121" s="1997"/>
      <c r="D121" s="1998"/>
      <c r="E121" s="1998"/>
      <c r="F121" s="1997"/>
      <c r="G121" s="1998"/>
      <c r="H121" s="1998"/>
      <c r="I121" s="1998"/>
      <c r="J121" s="1998"/>
    </row>
    <row r="122" spans="1:11" s="8" customFormat="1" ht="18" customHeight="1">
      <c r="A122" s="2633" t="s">
        <v>1440</v>
      </c>
      <c r="B122" s="2633"/>
      <c r="C122" s="2633"/>
      <c r="D122" s="2633"/>
      <c r="E122" s="2633"/>
      <c r="F122" s="2633"/>
      <c r="G122" s="2633"/>
      <c r="H122" s="2633"/>
      <c r="I122" s="2633"/>
      <c r="J122" s="2633"/>
    </row>
    <row r="123" spans="1:11" s="1020" customFormat="1" ht="3.75" customHeight="1">
      <c r="A123" s="1629"/>
      <c r="B123" s="1999"/>
      <c r="C123" s="1999"/>
      <c r="D123" s="2000"/>
      <c r="E123" s="2000"/>
      <c r="F123" s="1999"/>
      <c r="G123" s="2000"/>
      <c r="H123" s="2000"/>
      <c r="I123" s="2000"/>
      <c r="J123" s="2000"/>
    </row>
    <row r="124" spans="1:11" s="1771" customFormat="1" ht="13.5" customHeight="1">
      <c r="A124" s="1912" t="s">
        <v>281</v>
      </c>
      <c r="B124" s="102" t="s">
        <v>282</v>
      </c>
      <c r="C124" s="103" t="s">
        <v>283</v>
      </c>
      <c r="D124" s="1607" t="s">
        <v>284</v>
      </c>
      <c r="E124" s="1607" t="s">
        <v>285</v>
      </c>
      <c r="F124" s="1607" t="s">
        <v>286</v>
      </c>
      <c r="G124" s="1607" t="s">
        <v>287</v>
      </c>
      <c r="H124" s="1607" t="s">
        <v>288</v>
      </c>
      <c r="I124" s="1607" t="s">
        <v>289</v>
      </c>
      <c r="J124" s="1607" t="s">
        <v>290</v>
      </c>
    </row>
    <row r="125" spans="1:11" s="2005" customFormat="1" ht="12" customHeight="1">
      <c r="A125" s="2001" t="s">
        <v>1441</v>
      </c>
      <c r="B125" s="2002"/>
      <c r="C125" s="2003"/>
      <c r="D125" s="2004"/>
      <c r="E125" s="2004"/>
      <c r="F125" s="2004"/>
      <c r="G125" s="2004"/>
      <c r="H125" s="2004"/>
      <c r="I125" s="2003"/>
      <c r="J125" s="2003"/>
    </row>
    <row r="126" spans="1:11" s="2005" customFormat="1" ht="9.9499999999999993" customHeight="1">
      <c r="A126" s="2006" t="s">
        <v>1442</v>
      </c>
      <c r="B126" s="2007">
        <v>204.98400000000001</v>
      </c>
      <c r="C126" s="2008">
        <v>192.83</v>
      </c>
      <c r="D126" s="2009">
        <v>190.982</v>
      </c>
      <c r="E126" s="2009">
        <v>192.977</v>
      </c>
      <c r="F126" s="2009">
        <v>187.44499999999999</v>
      </c>
      <c r="G126" s="2009">
        <v>191.035</v>
      </c>
      <c r="H126" s="2009">
        <v>207.44</v>
      </c>
      <c r="I126" s="2008">
        <v>220.63499999999999</v>
      </c>
      <c r="J126" s="2008">
        <v>210.29357083143299</v>
      </c>
    </row>
    <row r="127" spans="1:11" s="2005" customFormat="1" ht="9.9499999999999993" customHeight="1">
      <c r="A127" s="2006" t="s">
        <v>1443</v>
      </c>
      <c r="B127" s="2007">
        <v>30.935000000000006</v>
      </c>
      <c r="C127" s="2008">
        <v>32.486999999999995</v>
      </c>
      <c r="D127" s="2009">
        <v>31.565000000000001</v>
      </c>
      <c r="E127" s="2009">
        <v>31.184999999999999</v>
      </c>
      <c r="F127" s="2009">
        <v>31.913999999999994</v>
      </c>
      <c r="G127" s="2009">
        <v>31.683</v>
      </c>
      <c r="H127" s="2009">
        <v>30.841000000000001</v>
      </c>
      <c r="I127" s="2008">
        <v>28.731999999999999</v>
      </c>
      <c r="J127" s="2008">
        <v>28.289975625000011</v>
      </c>
    </row>
    <row r="128" spans="1:11" s="2005" customFormat="1" ht="15" customHeight="1">
      <c r="A128" s="2010" t="s">
        <v>1444</v>
      </c>
      <c r="B128" s="2007"/>
      <c r="C128" s="2008"/>
      <c r="D128" s="2009"/>
      <c r="E128" s="2009"/>
      <c r="F128" s="2009"/>
      <c r="G128" s="2009"/>
      <c r="H128" s="2009"/>
      <c r="I128" s="2008"/>
      <c r="J128" s="2008"/>
    </row>
    <row r="129" spans="1:14" s="2005" customFormat="1" ht="9.9499999999999993" customHeight="1">
      <c r="A129" s="2006" t="s">
        <v>1442</v>
      </c>
      <c r="B129" s="2007">
        <v>29.429000000000002</v>
      </c>
      <c r="C129" s="2008">
        <v>28.009999999999991</v>
      </c>
      <c r="D129" s="2009">
        <v>36.440000000000005</v>
      </c>
      <c r="E129" s="2009">
        <v>33.295999999999999</v>
      </c>
      <c r="F129" s="2009">
        <v>31.917999999999992</v>
      </c>
      <c r="G129" s="2009">
        <v>24.902000000000001</v>
      </c>
      <c r="H129" s="2009">
        <v>33.020000000000003</v>
      </c>
      <c r="I129" s="2008">
        <v>28.524999999999999</v>
      </c>
      <c r="J129" s="2008">
        <v>26.349797861114407</v>
      </c>
    </row>
    <row r="130" spans="1:14" s="2005" customFormat="1" ht="6" customHeight="1">
      <c r="A130" s="2011"/>
      <c r="B130" s="2007"/>
      <c r="C130" s="2008"/>
      <c r="D130" s="2009"/>
      <c r="E130" s="2009"/>
      <c r="F130" s="2009"/>
      <c r="G130" s="2009"/>
      <c r="H130" s="2009"/>
      <c r="I130" s="2008"/>
      <c r="J130" s="2008"/>
    </row>
    <row r="131" spans="1:14" s="2005" customFormat="1" ht="12" customHeight="1">
      <c r="A131" s="2012" t="s">
        <v>1445</v>
      </c>
      <c r="B131" s="2007"/>
      <c r="C131" s="2008"/>
      <c r="D131" s="2009"/>
      <c r="E131" s="2009"/>
      <c r="F131" s="2009"/>
      <c r="G131" s="2009"/>
      <c r="H131" s="2009"/>
      <c r="I131" s="2008"/>
      <c r="J131" s="2008"/>
    </row>
    <row r="132" spans="1:14" s="2005" customFormat="1" ht="9.9499999999999993" customHeight="1">
      <c r="A132" s="2013" t="s">
        <v>1446</v>
      </c>
      <c r="B132" s="2007"/>
      <c r="C132" s="2008"/>
      <c r="D132" s="2009"/>
      <c r="E132" s="2009"/>
      <c r="F132" s="2009"/>
      <c r="G132" s="2009"/>
      <c r="H132" s="2009"/>
      <c r="I132" s="2008"/>
      <c r="J132" s="2008"/>
    </row>
    <row r="133" spans="1:14" s="2005" customFormat="1" ht="9.9499999999999993" customHeight="1">
      <c r="A133" s="2014" t="s">
        <v>1442</v>
      </c>
      <c r="B133" s="2007">
        <v>60.191000000000031</v>
      </c>
      <c r="C133" s="2008">
        <v>43.118000000000002</v>
      </c>
      <c r="D133" s="2009">
        <v>86.789999999999992</v>
      </c>
      <c r="E133" s="2009">
        <v>102.417</v>
      </c>
      <c r="F133" s="2009">
        <v>74.034999999999997</v>
      </c>
      <c r="G133" s="2009">
        <v>69.628999999999991</v>
      </c>
      <c r="H133" s="2009">
        <v>76.066000000000003</v>
      </c>
      <c r="I133" s="2008">
        <v>84.03</v>
      </c>
      <c r="J133" s="2008">
        <v>86.946008469399999</v>
      </c>
    </row>
    <row r="134" spans="1:14" s="2005" customFormat="1" ht="9.9499999999999993" customHeight="1">
      <c r="A134" s="2014" t="s">
        <v>1443</v>
      </c>
      <c r="B134" s="2007">
        <v>57.379999999999981</v>
      </c>
      <c r="C134" s="2008">
        <v>68.029000000000011</v>
      </c>
      <c r="D134" s="2009">
        <v>77.283000000000001</v>
      </c>
      <c r="E134" s="2009">
        <v>80.620999999999995</v>
      </c>
      <c r="F134" s="2009">
        <v>134.82499999999993</v>
      </c>
      <c r="G134" s="2009">
        <v>130.52600000000001</v>
      </c>
      <c r="H134" s="2009">
        <v>130.38900000000001</v>
      </c>
      <c r="I134" s="2008">
        <v>130.06</v>
      </c>
      <c r="J134" s="2008">
        <v>154.89235183999995</v>
      </c>
    </row>
    <row r="135" spans="1:14" s="2005" customFormat="1" ht="15" customHeight="1">
      <c r="A135" s="2015" t="s">
        <v>1447</v>
      </c>
      <c r="B135" s="2007"/>
      <c r="C135" s="2008"/>
      <c r="D135" s="2009"/>
      <c r="E135" s="2009"/>
      <c r="F135" s="2009"/>
      <c r="G135" s="2009"/>
      <c r="H135" s="2009"/>
      <c r="I135" s="2008"/>
      <c r="J135" s="2008"/>
    </row>
    <row r="136" spans="1:14" s="2005" customFormat="1" ht="9.9499999999999993" customHeight="1">
      <c r="A136" s="2014" t="s">
        <v>1442</v>
      </c>
      <c r="B136" s="2007">
        <v>79.074999999999989</v>
      </c>
      <c r="C136" s="2008">
        <v>76.144000000000005</v>
      </c>
      <c r="D136" s="2009">
        <v>60.902999999999992</v>
      </c>
      <c r="E136" s="2009">
        <v>68.876000000000005</v>
      </c>
      <c r="F136" s="2009">
        <v>65.547000000000011</v>
      </c>
      <c r="G136" s="2009">
        <v>63.646000000000001</v>
      </c>
      <c r="H136" s="2009">
        <v>66.366</v>
      </c>
      <c r="I136" s="2008">
        <v>58.350999999999999</v>
      </c>
      <c r="J136" s="2008">
        <v>61.974753272837575</v>
      </c>
    </row>
    <row r="137" spans="1:14" s="2005" customFormat="1" ht="15" customHeight="1">
      <c r="A137" s="2015" t="s">
        <v>1448</v>
      </c>
      <c r="B137" s="2007"/>
      <c r="C137" s="2008"/>
      <c r="D137" s="2009"/>
      <c r="E137" s="2009"/>
      <c r="F137" s="2009"/>
      <c r="G137" s="2009"/>
      <c r="H137" s="2009"/>
      <c r="I137" s="2008"/>
      <c r="J137" s="2008"/>
    </row>
    <row r="138" spans="1:14" s="2005" customFormat="1" ht="9.9499999999999993" customHeight="1">
      <c r="A138" s="2014" t="s">
        <v>1442</v>
      </c>
      <c r="B138" s="2007">
        <v>63.267999999999986</v>
      </c>
      <c r="C138" s="2008">
        <v>69.367000000000033</v>
      </c>
      <c r="D138" s="2009">
        <v>69.945999999999984</v>
      </c>
      <c r="E138" s="2009">
        <v>72.403000000000006</v>
      </c>
      <c r="F138" s="2009">
        <v>68.399999999999963</v>
      </c>
      <c r="G138" s="2009">
        <v>77.121000000000024</v>
      </c>
      <c r="H138" s="2009">
        <v>81.023999999999987</v>
      </c>
      <c r="I138" s="2008">
        <v>76.765000000000001</v>
      </c>
      <c r="J138" s="2008">
        <v>75.085011485008181</v>
      </c>
    </row>
    <row r="139" spans="1:14" s="2005" customFormat="1" ht="15" customHeight="1">
      <c r="A139" s="2015" t="s">
        <v>1449</v>
      </c>
      <c r="B139" s="2007"/>
      <c r="C139" s="2008"/>
      <c r="D139" s="2008"/>
      <c r="E139" s="2009"/>
      <c r="F139" s="2009"/>
      <c r="G139" s="2009"/>
      <c r="H139" s="2009"/>
      <c r="I139" s="2008"/>
      <c r="J139" s="2008"/>
    </row>
    <row r="140" spans="1:14" s="2005" customFormat="1" ht="9.9499999999999993" customHeight="1">
      <c r="A140" s="2014" t="s">
        <v>1442</v>
      </c>
      <c r="B140" s="2007">
        <v>-1.722999999999999</v>
      </c>
      <c r="C140" s="2008" t="s">
        <v>1450</v>
      </c>
      <c r="D140" s="2008">
        <v>9.1479999999999997</v>
      </c>
      <c r="E140" s="2009">
        <v>6.5359999999999996</v>
      </c>
      <c r="F140" s="2009">
        <v>6.0699999999999958</v>
      </c>
      <c r="G140" s="2009">
        <v>6.3280000000000021</v>
      </c>
      <c r="H140" s="2009">
        <v>4.6680000000000001</v>
      </c>
      <c r="I140" s="2008">
        <v>7.9240000000000004</v>
      </c>
      <c r="J140" s="2008">
        <v>28.541865602499982</v>
      </c>
      <c r="M140" s="2016"/>
      <c r="N140" s="2016"/>
    </row>
    <row r="141" spans="1:14" s="2017" customFormat="1" ht="9.9499999999999993" customHeight="1">
      <c r="A141" s="2014" t="s">
        <v>1443</v>
      </c>
      <c r="B141" s="2007">
        <v>-1.0419999999999998</v>
      </c>
      <c r="C141" s="2008" t="s">
        <v>1450</v>
      </c>
      <c r="D141" s="2008">
        <v>3.4740000000000002</v>
      </c>
      <c r="E141" s="2009">
        <v>2.67</v>
      </c>
      <c r="F141" s="2009">
        <v>2.4980000000000007</v>
      </c>
      <c r="G141" s="2009">
        <v>0.82099999999999929</v>
      </c>
      <c r="H141" s="2009">
        <v>2.613</v>
      </c>
      <c r="I141" s="2008">
        <v>3.4079999999999999</v>
      </c>
      <c r="J141" s="2008">
        <v>18.31458291749999</v>
      </c>
    </row>
    <row r="142" spans="1:14" s="2017" customFormat="1" ht="12" customHeight="1">
      <c r="A142" s="2018" t="s">
        <v>1451</v>
      </c>
      <c r="B142" s="2019">
        <v>522.49700000000007</v>
      </c>
      <c r="C142" s="2020">
        <v>509.98500000000001</v>
      </c>
      <c r="D142" s="2020">
        <v>566.53100000000018</v>
      </c>
      <c r="E142" s="2020">
        <v>590.98099999999988</v>
      </c>
      <c r="F142" s="2020">
        <v>602.65199999999993</v>
      </c>
      <c r="G142" s="2020">
        <v>595.69100000000003</v>
      </c>
      <c r="H142" s="2020">
        <v>632.42700000000002</v>
      </c>
      <c r="I142" s="2020">
        <v>638.43000000000006</v>
      </c>
      <c r="J142" s="2020">
        <v>690.68791790479304</v>
      </c>
    </row>
    <row r="143" spans="1:14" s="2017" customFormat="1" ht="12" customHeight="1">
      <c r="A143" s="2021" t="s">
        <v>1452</v>
      </c>
      <c r="B143" s="2022">
        <v>0</v>
      </c>
      <c r="C143" s="2023">
        <v>0</v>
      </c>
      <c r="D143" s="2024">
        <v>5.0570000000000004</v>
      </c>
      <c r="E143" s="2024">
        <v>9.2539999999999996</v>
      </c>
      <c r="F143" s="2024">
        <v>3.4870000000000019</v>
      </c>
      <c r="G143" s="2024">
        <v>8.9039999999999999</v>
      </c>
      <c r="H143" s="2024">
        <v>7.6310000000000002</v>
      </c>
      <c r="I143" s="2024">
        <v>9.0869999999999997</v>
      </c>
      <c r="J143" s="2025">
        <v>8.746583059999999</v>
      </c>
    </row>
    <row r="144" spans="1:14" s="2017" customFormat="1" ht="12" customHeight="1">
      <c r="A144" s="2026" t="s">
        <v>1453</v>
      </c>
      <c r="B144" s="2027">
        <v>522.49700000000007</v>
      </c>
      <c r="C144" s="2028">
        <v>509.98500000000001</v>
      </c>
      <c r="D144" s="2029">
        <v>571.58800000000019</v>
      </c>
      <c r="E144" s="2029">
        <v>600.2349999999999</v>
      </c>
      <c r="F144" s="2029">
        <v>606.1389999999999</v>
      </c>
      <c r="G144" s="2029">
        <v>604.59500000000003</v>
      </c>
      <c r="H144" s="2029">
        <v>640.05799999999999</v>
      </c>
      <c r="I144" s="2028">
        <v>647.51700000000005</v>
      </c>
      <c r="J144" s="2028">
        <v>699.43450096479307</v>
      </c>
    </row>
    <row r="145" spans="1:21" s="2017" customFormat="1" ht="15.75" customHeight="1">
      <c r="A145" s="2030"/>
      <c r="B145" s="2031"/>
      <c r="C145" s="2031"/>
      <c r="D145" s="2032"/>
      <c r="E145" s="2032"/>
      <c r="F145" s="2032"/>
      <c r="G145" s="2032"/>
      <c r="H145" s="2032"/>
      <c r="I145" s="2031"/>
      <c r="J145" s="2031"/>
    </row>
    <row r="146" spans="1:21" s="8" customFormat="1" ht="11.25" customHeight="1">
      <c r="A146" s="2633" t="s">
        <v>1454</v>
      </c>
      <c r="B146" s="2633"/>
      <c r="C146" s="2633"/>
      <c r="D146" s="2633"/>
      <c r="E146" s="2633"/>
      <c r="F146" s="2633"/>
      <c r="G146" s="2633"/>
      <c r="H146" s="2633"/>
      <c r="I146" s="2633"/>
      <c r="J146" s="2633"/>
    </row>
    <row r="147" spans="1:21" s="1020" customFormat="1" ht="3.75" customHeight="1">
      <c r="A147" s="1629"/>
      <c r="B147" s="1999"/>
      <c r="C147" s="1999"/>
      <c r="D147" s="2000"/>
      <c r="E147" s="2000"/>
      <c r="F147" s="1999"/>
      <c r="G147" s="2000"/>
      <c r="H147" s="2000"/>
      <c r="I147" s="2000"/>
      <c r="J147" s="2000"/>
    </row>
    <row r="148" spans="1:21" s="1771" customFormat="1" ht="13.5" customHeight="1">
      <c r="A148" s="1912" t="s">
        <v>281</v>
      </c>
      <c r="B148" s="102" t="s">
        <v>282</v>
      </c>
      <c r="C148" s="103" t="s">
        <v>283</v>
      </c>
      <c r="D148" s="1607" t="s">
        <v>284</v>
      </c>
      <c r="E148" s="1607" t="s">
        <v>285</v>
      </c>
      <c r="F148" s="1607" t="s">
        <v>286</v>
      </c>
      <c r="G148" s="1607" t="s">
        <v>287</v>
      </c>
      <c r="H148" s="1607" t="s">
        <v>288</v>
      </c>
      <c r="I148" s="1607" t="s">
        <v>289</v>
      </c>
      <c r="J148" s="1607" t="s">
        <v>290</v>
      </c>
    </row>
    <row r="149" spans="1:21" s="2005" customFormat="1" ht="12" customHeight="1">
      <c r="A149" s="2018" t="s">
        <v>1455</v>
      </c>
      <c r="B149" s="2007">
        <v>-43.282000000000004</v>
      </c>
      <c r="C149" s="2008">
        <v>-43.966000000000001</v>
      </c>
      <c r="D149" s="2009">
        <v>-48.219000000000001</v>
      </c>
      <c r="E149" s="2009">
        <v>-39.884999999999998</v>
      </c>
      <c r="F149" s="2009">
        <v>-41.81</v>
      </c>
      <c r="G149" s="2009">
        <v>-34.468999999999994</v>
      </c>
      <c r="H149" s="2009">
        <v>-50.965999999999994</v>
      </c>
      <c r="I149" s="2008">
        <v>-46.765000000000001</v>
      </c>
      <c r="J149" s="2008">
        <v>-43.311798576637329</v>
      </c>
      <c r="M149" s="2016"/>
      <c r="N149" s="2016"/>
      <c r="O149" s="2016"/>
      <c r="P149" s="2016"/>
      <c r="Q149" s="2016"/>
      <c r="R149" s="2016"/>
      <c r="S149" s="2016"/>
      <c r="T149" s="2016"/>
      <c r="U149" s="2016"/>
    </row>
    <row r="150" spans="1:21" s="2005" customFormat="1" ht="6" customHeight="1">
      <c r="A150" s="2011"/>
      <c r="B150" s="2007"/>
      <c r="C150" s="2008"/>
      <c r="D150" s="2009"/>
      <c r="E150" s="2009"/>
      <c r="F150" s="2009"/>
      <c r="G150" s="2009"/>
      <c r="H150" s="2009"/>
      <c r="I150" s="2008"/>
      <c r="J150" s="2008"/>
      <c r="M150" s="2016"/>
      <c r="N150" s="2016"/>
      <c r="O150" s="2016"/>
      <c r="P150" s="2016"/>
      <c r="Q150" s="2016"/>
      <c r="R150" s="2016"/>
      <c r="S150" s="2016"/>
      <c r="T150" s="2016"/>
      <c r="U150" s="2016"/>
    </row>
    <row r="151" spans="1:21" s="2005" customFormat="1" ht="12" customHeight="1">
      <c r="A151" s="2011" t="s">
        <v>1456</v>
      </c>
      <c r="B151" s="2007">
        <v>-8.0099999999999945</v>
      </c>
      <c r="C151" s="2008">
        <v>-7.6800000000000033</v>
      </c>
      <c r="D151" s="2009">
        <v>-19.145</v>
      </c>
      <c r="E151" s="2009">
        <v>-7.5549999999999997</v>
      </c>
      <c r="F151" s="2009">
        <v>-10.009999999999998</v>
      </c>
      <c r="G151" s="2009">
        <v>-8.879999999999999</v>
      </c>
      <c r="H151" s="2009">
        <v>-8.6700000000000017</v>
      </c>
      <c r="I151" s="2008">
        <v>-8.02</v>
      </c>
      <c r="J151" s="2008">
        <v>-10.399238350463175</v>
      </c>
      <c r="M151" s="2016"/>
      <c r="N151" s="2016"/>
      <c r="O151" s="2016"/>
      <c r="P151" s="2016"/>
      <c r="Q151" s="2016"/>
      <c r="R151" s="2016"/>
      <c r="S151" s="2016"/>
      <c r="T151" s="2016"/>
      <c r="U151" s="2016"/>
    </row>
    <row r="152" spans="1:21" s="2005" customFormat="1" ht="6" customHeight="1">
      <c r="A152" s="2011"/>
      <c r="B152" s="2007"/>
      <c r="C152" s="2008"/>
      <c r="D152" s="2009"/>
      <c r="E152" s="2009"/>
      <c r="F152" s="2009"/>
      <c r="G152" s="2009"/>
      <c r="H152" s="2009"/>
      <c r="I152" s="2008"/>
      <c r="J152" s="2008"/>
      <c r="M152" s="2016"/>
      <c r="N152" s="2016"/>
      <c r="O152" s="2016"/>
      <c r="P152" s="2016"/>
      <c r="Q152" s="2016"/>
      <c r="R152" s="2016"/>
      <c r="S152" s="2016"/>
      <c r="T152" s="2016"/>
      <c r="U152" s="2016"/>
    </row>
    <row r="153" spans="1:21" s="2005" customFormat="1" ht="12" customHeight="1">
      <c r="A153" s="2011" t="s">
        <v>1457</v>
      </c>
      <c r="B153" s="2007"/>
      <c r="C153" s="2008"/>
      <c r="D153" s="2009"/>
      <c r="E153" s="2009"/>
      <c r="F153" s="2009"/>
      <c r="G153" s="2009"/>
      <c r="H153" s="2009"/>
      <c r="I153" s="2008"/>
      <c r="J153" s="2008"/>
      <c r="M153" s="2016"/>
      <c r="N153" s="2016"/>
      <c r="O153" s="2016"/>
      <c r="P153" s="2016"/>
      <c r="Q153" s="2016"/>
      <c r="R153" s="2016"/>
      <c r="S153" s="2016"/>
      <c r="T153" s="2016"/>
      <c r="U153" s="2016"/>
    </row>
    <row r="154" spans="1:21" s="2005" customFormat="1" ht="12" customHeight="1">
      <c r="A154" s="2013" t="s">
        <v>1458</v>
      </c>
      <c r="B154" s="2007">
        <v>-8.575999999999997</v>
      </c>
      <c r="C154" s="2008">
        <v>-10.115</v>
      </c>
      <c r="D154" s="2009">
        <v>-8.2119999999999997</v>
      </c>
      <c r="E154" s="2009">
        <v>-10.363</v>
      </c>
      <c r="F154" s="2009">
        <v>-10.650000000000007</v>
      </c>
      <c r="G154" s="2009">
        <v>-7.3979999999999979</v>
      </c>
      <c r="H154" s="2009">
        <v>-11.69</v>
      </c>
      <c r="I154" s="2008">
        <v>-10.542</v>
      </c>
      <c r="J154" s="2008">
        <v>-13.108272732101881</v>
      </c>
      <c r="M154" s="2016"/>
      <c r="N154" s="2016"/>
      <c r="O154" s="2016"/>
      <c r="P154" s="2016"/>
      <c r="Q154" s="2016"/>
      <c r="R154" s="2016"/>
      <c r="S154" s="2016"/>
      <c r="T154" s="2016"/>
      <c r="U154" s="2016"/>
    </row>
    <row r="155" spans="1:21" s="2005" customFormat="1" ht="12" customHeight="1">
      <c r="A155" s="2015" t="s">
        <v>1364</v>
      </c>
      <c r="B155" s="2007">
        <v>-14.228999999999999</v>
      </c>
      <c r="C155" s="2008">
        <v>-15.600999999999999</v>
      </c>
      <c r="D155" s="2009">
        <v>-18.012</v>
      </c>
      <c r="E155" s="2009">
        <v>-11.497</v>
      </c>
      <c r="F155" s="2009">
        <v>-12.49</v>
      </c>
      <c r="G155" s="2009">
        <v>-8.4239999999999977</v>
      </c>
      <c r="H155" s="2009">
        <v>-13.456999999999999</v>
      </c>
      <c r="I155" s="2008">
        <v>-11.699</v>
      </c>
      <c r="J155" s="2008">
        <v>-12.208621380621253</v>
      </c>
      <c r="M155" s="2016"/>
      <c r="N155" s="2016"/>
      <c r="O155" s="2016"/>
      <c r="P155" s="2016"/>
      <c r="Q155" s="2016"/>
      <c r="R155" s="2016"/>
      <c r="S155" s="2016"/>
      <c r="T155" s="2016"/>
      <c r="U155" s="2016"/>
    </row>
    <row r="156" spans="1:21" s="2005" customFormat="1" ht="12" customHeight="1">
      <c r="A156" s="2015" t="s">
        <v>1459</v>
      </c>
      <c r="B156" s="2007">
        <v>-9.7379999999999995</v>
      </c>
      <c r="C156" s="2008">
        <v>-9.9179999999999993</v>
      </c>
      <c r="D156" s="2009">
        <v>-10.632000000000001</v>
      </c>
      <c r="E156" s="2009">
        <v>-9.91</v>
      </c>
      <c r="F156" s="2009">
        <v>-19.549999999999997</v>
      </c>
      <c r="G156" s="2009">
        <v>-17.026999999999994</v>
      </c>
      <c r="H156" s="2009">
        <v>-20.743000000000002</v>
      </c>
      <c r="I156" s="2008">
        <v>-19.78</v>
      </c>
      <c r="J156" s="2008">
        <v>-20.32223127145167</v>
      </c>
      <c r="M156" s="2016"/>
      <c r="N156" s="2016"/>
      <c r="O156" s="2016"/>
      <c r="P156" s="2016"/>
      <c r="Q156" s="2016"/>
      <c r="R156" s="2016"/>
      <c r="S156" s="2016"/>
      <c r="T156" s="2016"/>
      <c r="U156" s="2016"/>
    </row>
    <row r="157" spans="1:21" s="2005" customFormat="1" ht="12" customHeight="1">
      <c r="A157" s="2015" t="s">
        <v>1460</v>
      </c>
      <c r="B157" s="2007">
        <v>-0.33400000000000007</v>
      </c>
      <c r="C157" s="2008" t="s">
        <v>1450</v>
      </c>
      <c r="D157" s="2009">
        <v>0.7430000000000001</v>
      </c>
      <c r="E157" s="2009">
        <v>-1.4330000000000001</v>
      </c>
      <c r="F157" s="2009">
        <v>-1.4800000000000006</v>
      </c>
      <c r="G157" s="2009">
        <v>-1.018</v>
      </c>
      <c r="H157" s="2009">
        <v>-1.6460000000000001</v>
      </c>
      <c r="I157" s="2008">
        <v>-1.4259999999999999</v>
      </c>
      <c r="J157" s="2008">
        <v>-8.3222630829575834</v>
      </c>
      <c r="M157" s="2016"/>
      <c r="N157" s="2016"/>
      <c r="O157" s="2016"/>
      <c r="P157" s="2016"/>
      <c r="Q157" s="2016"/>
      <c r="R157" s="2016"/>
      <c r="S157" s="2016"/>
      <c r="T157" s="2016"/>
      <c r="U157" s="2016"/>
    </row>
    <row r="158" spans="1:21" s="2005" customFormat="1" ht="12" customHeight="1">
      <c r="A158" s="2015" t="s">
        <v>1461</v>
      </c>
      <c r="B158" s="2007">
        <v>-2.403999999999999</v>
      </c>
      <c r="C158" s="2008">
        <v>-4.04</v>
      </c>
      <c r="D158" s="2009">
        <v>-4.476</v>
      </c>
      <c r="E158" s="2009">
        <v>-3.2240000000000002</v>
      </c>
      <c r="F158" s="2009">
        <v>-3.8100000000000005</v>
      </c>
      <c r="G158" s="2009">
        <v>-2.3699999999999997</v>
      </c>
      <c r="H158" s="2009">
        <v>-3.1120000000000001</v>
      </c>
      <c r="I158" s="2008">
        <v>-3.2080000000000002</v>
      </c>
      <c r="J158" s="2008">
        <v>-3.8569374400000012</v>
      </c>
      <c r="M158" s="2016"/>
      <c r="N158" s="2016"/>
      <c r="O158" s="2016"/>
      <c r="P158" s="2016"/>
      <c r="Q158" s="2016"/>
      <c r="R158" s="2016"/>
      <c r="S158" s="2016"/>
      <c r="T158" s="2016"/>
      <c r="U158" s="2016"/>
    </row>
    <row r="159" spans="1:21" s="2017" customFormat="1" ht="12" customHeight="1">
      <c r="A159" s="2026" t="s">
        <v>1462</v>
      </c>
      <c r="B159" s="2027">
        <v>-86.572999999999993</v>
      </c>
      <c r="C159" s="2028">
        <v>-91.320000000000007</v>
      </c>
      <c r="D159" s="2028">
        <v>-107.95300000000002</v>
      </c>
      <c r="E159" s="2028">
        <v>-83.867000000000004</v>
      </c>
      <c r="F159" s="2028">
        <v>-99.800000000000011</v>
      </c>
      <c r="G159" s="2028">
        <v>-79.585999999999984</v>
      </c>
      <c r="H159" s="2028">
        <v>-110.28399999999998</v>
      </c>
      <c r="I159" s="2028">
        <v>-101.44</v>
      </c>
      <c r="J159" s="2028">
        <v>-111.5293628342329</v>
      </c>
      <c r="M159" s="2016"/>
      <c r="N159" s="2016"/>
      <c r="O159" s="2016"/>
      <c r="P159" s="2016"/>
      <c r="Q159" s="2016"/>
      <c r="R159" s="2016"/>
      <c r="S159" s="2016"/>
      <c r="T159" s="2016"/>
      <c r="U159" s="2016"/>
    </row>
    <row r="160" spans="1:21" s="2017" customFormat="1" ht="5.25" customHeight="1">
      <c r="A160" s="2033"/>
      <c r="B160" s="2034"/>
      <c r="C160" s="2034"/>
      <c r="D160" s="2035"/>
      <c r="E160" s="2035"/>
      <c r="F160" s="2035"/>
      <c r="G160" s="2035"/>
      <c r="H160" s="2035"/>
      <c r="I160" s="2034"/>
      <c r="J160" s="2034"/>
    </row>
    <row r="161" spans="1:11" s="2017" customFormat="1" ht="19.5" customHeight="1">
      <c r="A161" s="2446" t="s">
        <v>1463</v>
      </c>
      <c r="B161" s="2446"/>
      <c r="C161" s="2446"/>
      <c r="D161" s="2446"/>
      <c r="E161" s="2446"/>
      <c r="F161" s="2446"/>
      <c r="G161" s="2446"/>
      <c r="H161" s="2446"/>
      <c r="I161" s="2446"/>
      <c r="J161" s="2446"/>
    </row>
    <row r="162" spans="1:11" s="2017" customFormat="1" ht="9.75" customHeight="1">
      <c r="A162" s="2446" t="s">
        <v>1464</v>
      </c>
      <c r="B162" s="2446"/>
      <c r="C162" s="2446"/>
      <c r="D162" s="2446"/>
      <c r="E162" s="2446"/>
      <c r="F162" s="2446"/>
      <c r="G162" s="2446"/>
      <c r="H162" s="2446"/>
      <c r="I162" s="2446"/>
      <c r="J162" s="2446"/>
    </row>
    <row r="163" spans="1:11" s="1049" customFormat="1" ht="22.5" customHeight="1">
      <c r="A163" s="1911"/>
      <c r="B163" s="1520"/>
      <c r="C163" s="1520"/>
      <c r="D163" s="1520"/>
      <c r="E163" s="1520"/>
      <c r="F163" s="1520"/>
      <c r="G163" s="1520"/>
      <c r="H163" s="1520"/>
      <c r="I163" s="1520"/>
      <c r="J163" s="1635"/>
      <c r="K163" s="1635"/>
    </row>
    <row r="164" spans="1:11" s="8" customFormat="1" ht="18.75" customHeight="1">
      <c r="A164" s="1521" t="s">
        <v>1465</v>
      </c>
    </row>
    <row r="165" spans="1:11" s="8" customFormat="1" ht="12" customHeight="1">
      <c r="A165" s="1521"/>
    </row>
    <row r="166" spans="1:11" s="1771" customFormat="1" ht="13.5" customHeight="1">
      <c r="A166" s="2036" t="s">
        <v>522</v>
      </c>
      <c r="B166" s="102" t="s">
        <v>282</v>
      </c>
      <c r="C166" s="103" t="s">
        <v>283</v>
      </c>
      <c r="D166" s="1607" t="s">
        <v>284</v>
      </c>
      <c r="E166" s="1607" t="s">
        <v>285</v>
      </c>
      <c r="F166" s="1607" t="s">
        <v>286</v>
      </c>
      <c r="G166" s="1607" t="s">
        <v>287</v>
      </c>
      <c r="H166" s="1607" t="s">
        <v>288</v>
      </c>
      <c r="I166" s="1607" t="s">
        <v>289</v>
      </c>
      <c r="J166" s="1607" t="s">
        <v>290</v>
      </c>
    </row>
    <row r="167" spans="1:11" s="2041" customFormat="1" ht="12" customHeight="1">
      <c r="A167" s="2037" t="s">
        <v>1466</v>
      </c>
      <c r="B167" s="2038"/>
      <c r="C167" s="2039"/>
      <c r="D167" s="2040"/>
      <c r="E167" s="2040"/>
      <c r="F167" s="2040"/>
      <c r="G167" s="2040"/>
      <c r="H167" s="2040"/>
      <c r="I167" s="2040"/>
      <c r="J167" s="2040"/>
    </row>
    <row r="168" spans="1:11" s="2041" customFormat="1" ht="12" customHeight="1">
      <c r="A168" s="1857" t="s">
        <v>1467</v>
      </c>
      <c r="B168" s="2038"/>
      <c r="C168" s="2039"/>
      <c r="D168" s="2040"/>
      <c r="E168" s="2040"/>
      <c r="F168" s="2040"/>
      <c r="G168" s="2040"/>
      <c r="H168" s="2040"/>
      <c r="I168" s="2040"/>
      <c r="J168" s="2040"/>
    </row>
    <row r="169" spans="1:11" s="2041" customFormat="1" ht="12" customHeight="1">
      <c r="A169" s="1857" t="s">
        <v>1468</v>
      </c>
      <c r="B169" s="2038">
        <v>9.66</v>
      </c>
      <c r="C169" s="2039">
        <v>5.03</v>
      </c>
      <c r="D169" s="2040">
        <v>4.0999999999999996</v>
      </c>
      <c r="E169" s="2040">
        <v>-3.59</v>
      </c>
      <c r="F169" s="2040">
        <v>6.01</v>
      </c>
      <c r="G169" s="2040">
        <v>-8.26</v>
      </c>
      <c r="H169" s="2040">
        <v>5.36</v>
      </c>
      <c r="I169" s="2040">
        <v>3.02</v>
      </c>
      <c r="J169" s="2040">
        <v>-4.82</v>
      </c>
    </row>
    <row r="170" spans="1:11" s="2041" customFormat="1" ht="12" customHeight="1">
      <c r="A170" s="1857" t="s">
        <v>1469</v>
      </c>
      <c r="B170" s="2038">
        <v>3</v>
      </c>
      <c r="C170" s="2039">
        <v>5.6</v>
      </c>
      <c r="D170" s="2040">
        <v>1.21</v>
      </c>
      <c r="E170" s="2040">
        <v>-1.17</v>
      </c>
      <c r="F170" s="2040">
        <v>5.73</v>
      </c>
      <c r="G170" s="2040">
        <v>-9.11</v>
      </c>
      <c r="H170" s="2040">
        <v>-0.26</v>
      </c>
      <c r="I170" s="2040">
        <v>4.0599999999999996</v>
      </c>
      <c r="J170" s="2040">
        <v>1.39</v>
      </c>
    </row>
    <row r="171" spans="1:11" s="1897" customFormat="1" ht="12" customHeight="1">
      <c r="A171" s="1857" t="s">
        <v>1470</v>
      </c>
      <c r="B171" s="2038">
        <v>-0.36</v>
      </c>
      <c r="C171" s="2039">
        <v>0.04</v>
      </c>
      <c r="D171" s="2040">
        <v>0.93</v>
      </c>
      <c r="E171" s="2040">
        <v>1.91</v>
      </c>
      <c r="F171" s="2040">
        <v>0.35</v>
      </c>
      <c r="G171" s="2040">
        <v>0.88</v>
      </c>
      <c r="H171" s="2040">
        <v>-0.57999999999999996</v>
      </c>
      <c r="I171" s="2040">
        <v>0.15</v>
      </c>
      <c r="J171" s="2040">
        <v>2.74</v>
      </c>
    </row>
    <row r="172" spans="1:11" s="1897" customFormat="1" ht="12" customHeight="1">
      <c r="A172" s="1857" t="s">
        <v>1471</v>
      </c>
      <c r="B172" s="2038">
        <v>-1.1399999999999999</v>
      </c>
      <c r="C172" s="2039">
        <v>1.92</v>
      </c>
      <c r="D172" s="2040">
        <v>1.96</v>
      </c>
      <c r="E172" s="2040">
        <v>2.95</v>
      </c>
      <c r="F172" s="2040">
        <v>0.74</v>
      </c>
      <c r="G172" s="2040">
        <v>0.56999999999999995</v>
      </c>
      <c r="H172" s="2040">
        <v>-1.48</v>
      </c>
      <c r="I172" s="2040">
        <v>1.64</v>
      </c>
      <c r="J172" s="2040">
        <v>1.7</v>
      </c>
    </row>
    <row r="173" spans="1:11" s="1897" customFormat="1" ht="12" customHeight="1">
      <c r="A173" s="1857" t="s">
        <v>1472</v>
      </c>
      <c r="B173" s="2038">
        <v>0.32</v>
      </c>
      <c r="C173" s="2039">
        <v>0.46</v>
      </c>
      <c r="D173" s="2040">
        <v>0.44</v>
      </c>
      <c r="E173" s="2040">
        <v>0.61</v>
      </c>
      <c r="F173" s="2040">
        <v>0.37</v>
      </c>
      <c r="G173" s="2040">
        <v>-0.03</v>
      </c>
      <c r="H173" s="2040">
        <v>0.39</v>
      </c>
      <c r="I173" s="2040">
        <v>0.37</v>
      </c>
      <c r="J173" s="2040">
        <v>0.46</v>
      </c>
    </row>
    <row r="174" spans="1:11" s="1897" customFormat="1" ht="12" customHeight="1">
      <c r="A174" s="1857" t="s">
        <v>1473</v>
      </c>
      <c r="B174" s="2038">
        <v>1.0000000000000004</v>
      </c>
      <c r="C174" s="2039">
        <v>1.1599999999999997</v>
      </c>
      <c r="D174" s="2040">
        <v>1.1200000000000001</v>
      </c>
      <c r="E174" s="2040">
        <v>1.1200000000000001</v>
      </c>
      <c r="F174" s="2040">
        <v>1.1999999999999997</v>
      </c>
      <c r="G174" s="2040">
        <v>1.1800000000000002</v>
      </c>
      <c r="H174" s="2040">
        <v>1.1299999999999999</v>
      </c>
      <c r="I174" s="2040">
        <v>1.17</v>
      </c>
      <c r="J174" s="2040">
        <v>1.1900000000000004</v>
      </c>
    </row>
    <row r="175" spans="1:11" s="1897" customFormat="1" ht="12" customHeight="1">
      <c r="A175" s="1866" t="s">
        <v>1474</v>
      </c>
      <c r="B175" s="2038">
        <v>3.3</v>
      </c>
      <c r="C175" s="2039">
        <v>1.9000000000000001</v>
      </c>
      <c r="D175" s="2040">
        <v>1.4999999999999998</v>
      </c>
      <c r="E175" s="2040">
        <v>1.3</v>
      </c>
      <c r="F175" s="2040">
        <v>6.6999999999999993</v>
      </c>
      <c r="G175" s="2040">
        <v>2.9</v>
      </c>
      <c r="H175" s="2042">
        <v>2.5</v>
      </c>
      <c r="I175" s="2042">
        <v>1.4</v>
      </c>
      <c r="J175" s="2042">
        <v>2.6000000000000005</v>
      </c>
    </row>
    <row r="176" spans="1:11" s="1897" customFormat="1" ht="12" customHeight="1">
      <c r="A176" s="2043" t="s">
        <v>1475</v>
      </c>
      <c r="B176" s="2044">
        <v>0.99</v>
      </c>
      <c r="C176" s="2045">
        <v>1.26</v>
      </c>
      <c r="D176" s="2046">
        <v>1.04</v>
      </c>
      <c r="E176" s="2046">
        <v>0.91</v>
      </c>
      <c r="F176" s="2046">
        <v>2.19</v>
      </c>
      <c r="G176" s="2046">
        <v>0.21</v>
      </c>
      <c r="H176" s="2046">
        <v>0.89</v>
      </c>
      <c r="I176" s="2046">
        <v>1.31</v>
      </c>
      <c r="J176" s="2046">
        <v>1.31</v>
      </c>
    </row>
    <row r="177" spans="1:10" s="1897" customFormat="1" ht="12" customHeight="1">
      <c r="A177" s="1857" t="s">
        <v>1476</v>
      </c>
      <c r="B177" s="2038">
        <v>1.1200000000000001</v>
      </c>
      <c r="C177" s="2039">
        <v>1.18</v>
      </c>
      <c r="D177" s="2040">
        <v>1.41</v>
      </c>
      <c r="E177" s="2040">
        <v>0.49</v>
      </c>
      <c r="F177" s="2040">
        <v>2.27</v>
      </c>
      <c r="G177" s="2040">
        <v>0.64</v>
      </c>
      <c r="H177" s="2040">
        <v>1.2</v>
      </c>
      <c r="I177" s="2040">
        <v>0.86</v>
      </c>
      <c r="J177" s="2040">
        <v>0.97</v>
      </c>
    </row>
    <row r="178" spans="1:10" s="1897" customFormat="1" ht="12" customHeight="1">
      <c r="A178" s="1857" t="s">
        <v>1477</v>
      </c>
      <c r="B178" s="2038">
        <v>4.05</v>
      </c>
      <c r="C178" s="2039">
        <v>5.16</v>
      </c>
      <c r="D178" s="2040">
        <v>4.2699999999999996</v>
      </c>
      <c r="E178" s="2040">
        <v>3.72</v>
      </c>
      <c r="F178" s="2040">
        <v>9.18</v>
      </c>
      <c r="G178" s="2040">
        <v>0.83</v>
      </c>
      <c r="H178" s="2040">
        <v>3.6</v>
      </c>
      <c r="I178" s="2040">
        <v>5.4</v>
      </c>
      <c r="J178" s="2040">
        <v>5.4</v>
      </c>
    </row>
    <row r="179" spans="1:10" s="1897" customFormat="1" ht="5.25" customHeight="1">
      <c r="A179" s="2047"/>
      <c r="B179" s="2048"/>
      <c r="C179" s="2049"/>
      <c r="D179" s="2050"/>
      <c r="E179" s="2050"/>
      <c r="F179" s="2050"/>
      <c r="G179" s="2050"/>
      <c r="H179" s="2050"/>
      <c r="I179" s="2050"/>
      <c r="J179" s="2050"/>
    </row>
    <row r="180" spans="1:10" s="1897" customFormat="1" ht="12" customHeight="1">
      <c r="A180" s="2051" t="s">
        <v>1478</v>
      </c>
      <c r="B180" s="2038"/>
      <c r="C180" s="2039"/>
      <c r="D180" s="2040"/>
      <c r="E180" s="2040"/>
      <c r="F180" s="2040"/>
      <c r="G180" s="2040"/>
      <c r="H180" s="2040"/>
      <c r="I180" s="2040"/>
      <c r="J180" s="2040"/>
    </row>
    <row r="181" spans="1:10" s="1897" customFormat="1" ht="12" customHeight="1">
      <c r="A181" s="1866" t="s">
        <v>1479</v>
      </c>
      <c r="B181" s="2052">
        <v>0.6</v>
      </c>
      <c r="C181" s="2053">
        <v>0.53</v>
      </c>
      <c r="D181" s="2042">
        <v>0.7</v>
      </c>
      <c r="E181" s="2042">
        <v>0.54</v>
      </c>
      <c r="F181" s="2042">
        <v>0.52</v>
      </c>
      <c r="G181" s="2042">
        <v>-0.04</v>
      </c>
      <c r="H181" s="2042">
        <v>0.91</v>
      </c>
      <c r="I181" s="2042">
        <v>1.1499999999999999</v>
      </c>
      <c r="J181" s="2042">
        <v>0.37</v>
      </c>
    </row>
    <row r="182" spans="1:10" s="2057" customFormat="1" ht="9" customHeight="1">
      <c r="A182" s="2054"/>
      <c r="B182" s="2055"/>
      <c r="C182" s="2055"/>
      <c r="D182" s="2055"/>
      <c r="E182" s="2055"/>
      <c r="F182" s="2055"/>
      <c r="G182" s="2055"/>
      <c r="H182" s="2056"/>
      <c r="I182" s="2055"/>
      <c r="J182" s="2055"/>
    </row>
    <row r="183" spans="1:10" s="1897" customFormat="1" ht="12" customHeight="1">
      <c r="A183" s="1878" t="s">
        <v>1480</v>
      </c>
      <c r="B183" s="2058"/>
      <c r="C183" s="2058"/>
      <c r="D183" s="2058"/>
      <c r="E183" s="2058"/>
      <c r="F183" s="2058"/>
      <c r="G183" s="2058"/>
      <c r="H183" s="2058"/>
      <c r="I183" s="2058"/>
      <c r="J183" s="2058"/>
    </row>
    <row r="184" spans="1:10" s="1897" customFormat="1" ht="12" customHeight="1">
      <c r="A184" s="2047" t="s">
        <v>1459</v>
      </c>
      <c r="B184" s="2048">
        <v>1.22</v>
      </c>
      <c r="C184" s="2049">
        <v>1.41</v>
      </c>
      <c r="D184" s="2050">
        <v>1.34</v>
      </c>
      <c r="E184" s="2050">
        <v>0.31</v>
      </c>
      <c r="F184" s="2050">
        <v>2.54</v>
      </c>
      <c r="G184" s="2050">
        <v>0.49</v>
      </c>
      <c r="H184" s="2050">
        <v>1.1499999999999999</v>
      </c>
      <c r="I184" s="2050">
        <v>1</v>
      </c>
      <c r="J184" s="2050">
        <v>1.06</v>
      </c>
    </row>
    <row r="185" spans="1:10" s="1897" customFormat="1" ht="5.25" customHeight="1">
      <c r="A185" s="1857"/>
      <c r="B185" s="2038"/>
      <c r="C185" s="2039"/>
      <c r="D185" s="2040"/>
      <c r="E185" s="2040"/>
      <c r="F185" s="2040"/>
      <c r="G185" s="2040"/>
      <c r="H185" s="2040"/>
      <c r="I185" s="2040"/>
      <c r="J185" s="2040"/>
    </row>
    <row r="186" spans="1:10" s="1897" customFormat="1" ht="12" customHeight="1">
      <c r="A186" s="1857" t="s">
        <v>1364</v>
      </c>
      <c r="B186" s="2038"/>
      <c r="C186" s="2039"/>
      <c r="D186" s="2040"/>
      <c r="E186" s="2040"/>
      <c r="F186" s="2039"/>
      <c r="G186" s="2039"/>
      <c r="H186" s="2039"/>
      <c r="I186" s="2039"/>
      <c r="J186" s="2039"/>
    </row>
    <row r="187" spans="1:10" s="1897" customFormat="1" ht="12" customHeight="1">
      <c r="A187" s="1857" t="s">
        <v>1481</v>
      </c>
      <c r="B187" s="2038">
        <v>1.05</v>
      </c>
      <c r="C187" s="2039">
        <v>1.01</v>
      </c>
      <c r="D187" s="2039">
        <v>1.45</v>
      </c>
      <c r="E187" s="2039">
        <v>0.49</v>
      </c>
      <c r="F187" s="2039">
        <v>1.65</v>
      </c>
      <c r="G187" s="2039">
        <v>0.83</v>
      </c>
      <c r="H187" s="2039">
        <v>1.21</v>
      </c>
      <c r="I187" s="2039">
        <v>0.7</v>
      </c>
      <c r="J187" s="2039">
        <v>0.75</v>
      </c>
    </row>
    <row r="188" spans="1:10" s="1897" customFormat="1" ht="12" customHeight="1">
      <c r="A188" s="1857" t="s">
        <v>1482</v>
      </c>
      <c r="B188" s="2038">
        <v>1.22</v>
      </c>
      <c r="C188" s="2039">
        <v>1.21</v>
      </c>
      <c r="D188" s="2039">
        <v>1.54</v>
      </c>
      <c r="E188" s="2039">
        <v>0.57999999999999996</v>
      </c>
      <c r="F188" s="2039">
        <v>2.4700000000000002</v>
      </c>
      <c r="G188" s="2039">
        <v>0.75</v>
      </c>
      <c r="H188" s="2039">
        <v>1.33</v>
      </c>
      <c r="I188" s="2039">
        <v>0.91</v>
      </c>
      <c r="J188" s="2039">
        <v>0.93</v>
      </c>
    </row>
    <row r="189" spans="1:10" s="1897" customFormat="1" ht="5.25" customHeight="1">
      <c r="A189" s="1857"/>
      <c r="B189" s="2038"/>
      <c r="C189" s="2039"/>
      <c r="D189" s="2040"/>
      <c r="E189" s="2040"/>
      <c r="F189" s="2040"/>
      <c r="G189" s="2040"/>
      <c r="H189" s="2040"/>
      <c r="I189" s="2040"/>
      <c r="J189" s="2040"/>
    </row>
    <row r="190" spans="1:10" s="1897" customFormat="1" ht="12" customHeight="1">
      <c r="A190" s="1857" t="s">
        <v>1483</v>
      </c>
      <c r="B190" s="2038"/>
      <c r="C190" s="2039"/>
      <c r="D190" s="2040"/>
      <c r="E190" s="2040"/>
      <c r="F190" s="2040"/>
      <c r="G190" s="2040"/>
      <c r="H190" s="2040"/>
      <c r="I190" s="2040"/>
      <c r="J190" s="2040"/>
    </row>
    <row r="191" spans="1:10" s="1897" customFormat="1" ht="12" customHeight="1">
      <c r="A191" s="2059" t="s">
        <v>1484</v>
      </c>
      <c r="B191" s="2038">
        <v>0.92</v>
      </c>
      <c r="C191" s="2039">
        <v>0.89</v>
      </c>
      <c r="D191" s="2040">
        <v>1.36</v>
      </c>
      <c r="E191" s="2040">
        <v>0.38</v>
      </c>
      <c r="F191" s="2040">
        <v>2.11</v>
      </c>
      <c r="G191" s="2040">
        <v>0.76</v>
      </c>
      <c r="H191" s="2040">
        <v>1.17</v>
      </c>
      <c r="I191" s="2040">
        <v>0.65</v>
      </c>
      <c r="J191" s="2040">
        <v>0.86</v>
      </c>
    </row>
    <row r="192" spans="1:10" s="1897" customFormat="1" ht="12" customHeight="1">
      <c r="A192" s="2059" t="s">
        <v>1485</v>
      </c>
      <c r="B192" s="2038">
        <v>1.08</v>
      </c>
      <c r="C192" s="2039">
        <v>1.1000000000000001</v>
      </c>
      <c r="D192" s="2040">
        <v>1.43</v>
      </c>
      <c r="E192" s="2040">
        <v>0.62</v>
      </c>
      <c r="F192" s="2040">
        <v>2.15</v>
      </c>
      <c r="G192" s="2040">
        <v>0.62</v>
      </c>
      <c r="H192" s="2040">
        <v>1.1599999999999999</v>
      </c>
      <c r="I192" s="2040">
        <v>0.69</v>
      </c>
      <c r="J192" s="2040">
        <v>0.86</v>
      </c>
    </row>
    <row r="193" spans="1:11" s="1897" customFormat="1" ht="5.25" customHeight="1">
      <c r="A193" s="1857"/>
      <c r="B193" s="2038"/>
      <c r="C193" s="2039"/>
      <c r="D193" s="2040"/>
      <c r="E193" s="2040"/>
      <c r="F193" s="2040"/>
      <c r="G193" s="2040"/>
      <c r="H193" s="2040"/>
      <c r="I193" s="2040"/>
      <c r="J193" s="2040"/>
    </row>
    <row r="194" spans="1:11" s="1897" customFormat="1" ht="12" customHeight="1">
      <c r="A194" s="1857" t="s">
        <v>1486</v>
      </c>
      <c r="B194" s="2038">
        <v>0.89</v>
      </c>
      <c r="C194" s="2039">
        <v>1.19</v>
      </c>
      <c r="D194" s="2040">
        <v>1.1200000000000001</v>
      </c>
      <c r="E194" s="2040">
        <v>0.3</v>
      </c>
      <c r="F194" s="2040">
        <v>2.35</v>
      </c>
      <c r="G194" s="2039">
        <v>0.28000000000000003</v>
      </c>
      <c r="H194" s="2039">
        <v>1.06</v>
      </c>
      <c r="I194" s="2039">
        <v>1.05</v>
      </c>
      <c r="J194" s="2039">
        <v>1.23</v>
      </c>
    </row>
    <row r="195" spans="1:11" s="1897" customFormat="1" ht="5.25" customHeight="1">
      <c r="A195" s="1857"/>
      <c r="B195" s="2038"/>
      <c r="C195" s="2039"/>
      <c r="D195" s="2040"/>
      <c r="E195" s="2040"/>
      <c r="F195" s="2040"/>
      <c r="G195" s="2040"/>
      <c r="H195" s="2040"/>
      <c r="I195" s="2040"/>
      <c r="J195" s="2040"/>
    </row>
    <row r="196" spans="1:11" s="1897" customFormat="1" ht="12" customHeight="1">
      <c r="A196" s="1857" t="s">
        <v>1487</v>
      </c>
      <c r="B196" s="2038">
        <v>0.67</v>
      </c>
      <c r="C196" s="2039">
        <v>0.99</v>
      </c>
      <c r="D196" s="2039">
        <v>0.96</v>
      </c>
      <c r="E196" s="2039">
        <v>0.63</v>
      </c>
      <c r="F196" s="2039">
        <v>1.74</v>
      </c>
      <c r="G196" s="2039">
        <v>1.03</v>
      </c>
      <c r="H196" s="2039">
        <v>1.0900000000000001</v>
      </c>
      <c r="I196" s="2039">
        <v>0.81</v>
      </c>
      <c r="J196" s="2039">
        <v>1.01</v>
      </c>
    </row>
    <row r="197" spans="1:11" s="1897" customFormat="1" ht="12" customHeight="1">
      <c r="A197" s="1857" t="s">
        <v>1488</v>
      </c>
      <c r="B197" s="2038">
        <v>0.77</v>
      </c>
      <c r="C197" s="2039">
        <v>0.69</v>
      </c>
      <c r="D197" s="2039">
        <v>0.6</v>
      </c>
      <c r="E197" s="2039">
        <v>0.41</v>
      </c>
      <c r="F197" s="2039">
        <v>0.98</v>
      </c>
      <c r="G197" s="2039">
        <v>0.73</v>
      </c>
      <c r="H197" s="2039">
        <v>0.68</v>
      </c>
      <c r="I197" s="2039">
        <v>0.7</v>
      </c>
      <c r="J197" s="2039">
        <v>0.84</v>
      </c>
    </row>
    <row r="198" spans="1:11" s="1897" customFormat="1" ht="12" customHeight="1">
      <c r="A198" s="1857" t="s">
        <v>1460</v>
      </c>
      <c r="B198" s="2038">
        <v>0</v>
      </c>
      <c r="C198" s="2039">
        <v>0</v>
      </c>
      <c r="D198" s="2040">
        <v>0.85</v>
      </c>
      <c r="E198" s="2040">
        <v>0.84</v>
      </c>
      <c r="F198" s="2040">
        <v>2.06</v>
      </c>
      <c r="G198" s="2040">
        <v>0.94</v>
      </c>
      <c r="H198" s="2040">
        <v>0.79</v>
      </c>
      <c r="I198" s="2040">
        <v>1.1499999999999999</v>
      </c>
      <c r="J198" s="2040">
        <v>1.28</v>
      </c>
    </row>
    <row r="199" spans="1:11" s="1897" customFormat="1" ht="12" customHeight="1">
      <c r="A199" s="2060" t="s">
        <v>1489</v>
      </c>
      <c r="B199" s="2061">
        <v>1.1200000000000001</v>
      </c>
      <c r="C199" s="2062">
        <v>1.18</v>
      </c>
      <c r="D199" s="2063">
        <v>1.41</v>
      </c>
      <c r="E199" s="2063">
        <v>0.49</v>
      </c>
      <c r="F199" s="2063">
        <v>2.27</v>
      </c>
      <c r="G199" s="2063">
        <v>0.64</v>
      </c>
      <c r="H199" s="2063">
        <v>1.2</v>
      </c>
      <c r="I199" s="2063">
        <v>0.86</v>
      </c>
      <c r="J199" s="2063">
        <v>0.97</v>
      </c>
    </row>
    <row r="200" spans="1:11" s="1897" customFormat="1" ht="7.5" customHeight="1">
      <c r="A200" s="2057"/>
      <c r="B200" s="1898"/>
      <c r="E200" s="1898"/>
      <c r="H200" s="1898"/>
    </row>
    <row r="201" spans="1:11" ht="12.75">
      <c r="A201" s="2445" t="s">
        <v>1490</v>
      </c>
      <c r="B201" s="2445"/>
      <c r="C201" s="2445"/>
      <c r="D201" s="2445"/>
      <c r="E201" s="2445"/>
      <c r="F201" s="2445"/>
      <c r="G201" s="2445"/>
      <c r="H201" s="2445"/>
      <c r="I201" s="2445"/>
      <c r="J201" s="2445"/>
    </row>
    <row r="202" spans="1:11" ht="12.75" customHeight="1">
      <c r="A202" s="2445" t="s">
        <v>1491</v>
      </c>
      <c r="B202" s="2445"/>
      <c r="C202" s="2445"/>
      <c r="D202" s="2445"/>
      <c r="E202" s="2445"/>
      <c r="F202" s="2445"/>
      <c r="G202" s="2445"/>
      <c r="H202" s="2445"/>
      <c r="I202" s="2445"/>
      <c r="J202" s="2445"/>
    </row>
    <row r="203" spans="1:11" ht="12.75" customHeight="1">
      <c r="A203" s="2445" t="s">
        <v>1492</v>
      </c>
      <c r="B203" s="2445"/>
      <c r="C203" s="2445"/>
      <c r="D203" s="2445"/>
      <c r="E203" s="2445"/>
      <c r="F203" s="2445"/>
      <c r="G203" s="2445"/>
      <c r="H203" s="2445"/>
      <c r="I203" s="2445"/>
      <c r="J203" s="2445"/>
    </row>
    <row r="204" spans="1:11" s="1324" customFormat="1" ht="12.75">
      <c r="A204" s="2635" t="s">
        <v>1493</v>
      </c>
      <c r="B204" s="2635"/>
      <c r="C204" s="2635"/>
      <c r="D204" s="2635"/>
      <c r="E204" s="2635"/>
      <c r="F204" s="2635"/>
      <c r="G204" s="2635"/>
      <c r="H204" s="2635"/>
      <c r="I204" s="2635"/>
      <c r="J204" s="2635"/>
    </row>
    <row r="205" spans="1:11" s="1520" customFormat="1" ht="22.5" customHeight="1">
      <c r="A205" s="1911"/>
      <c r="J205" s="1635"/>
      <c r="K205" s="1635"/>
    </row>
    <row r="206" spans="1:11" s="2064" customFormat="1" ht="33.75" customHeight="1">
      <c r="A206" s="2636" t="s">
        <v>1494</v>
      </c>
      <c r="B206" s="2636"/>
      <c r="C206" s="2636"/>
      <c r="D206" s="2636"/>
      <c r="E206" s="2636"/>
      <c r="F206" s="2636"/>
      <c r="G206" s="2636"/>
      <c r="H206" s="2636"/>
      <c r="I206" s="2636"/>
      <c r="J206" s="2636"/>
    </row>
    <row r="207" spans="1:11" s="8" customFormat="1" ht="12" customHeight="1"/>
    <row r="208" spans="1:11" s="1285" customFormat="1" ht="9" customHeight="1">
      <c r="A208" s="2065"/>
      <c r="B208" s="2066"/>
      <c r="C208" s="2066" t="s">
        <v>1495</v>
      </c>
      <c r="D208" s="2067"/>
      <c r="E208" s="2067" t="s">
        <v>1496</v>
      </c>
      <c r="F208" s="2066" t="s">
        <v>1497</v>
      </c>
      <c r="G208" s="2066" t="s">
        <v>1498</v>
      </c>
      <c r="H208" s="2066" t="s">
        <v>110</v>
      </c>
      <c r="I208" s="2066"/>
      <c r="J208" s="2066"/>
      <c r="K208" s="2066"/>
    </row>
    <row r="209" spans="1:12" s="1285" customFormat="1" ht="9" customHeight="1">
      <c r="A209" s="2065"/>
      <c r="B209" s="1288" t="s">
        <v>1495</v>
      </c>
      <c r="C209" s="1288" t="s">
        <v>1499</v>
      </c>
      <c r="D209" s="2068" t="s">
        <v>1496</v>
      </c>
      <c r="E209" s="1288" t="s">
        <v>1499</v>
      </c>
      <c r="F209" s="1288" t="s">
        <v>1500</v>
      </c>
      <c r="G209" s="1288" t="s">
        <v>1501</v>
      </c>
      <c r="H209" s="1288" t="s">
        <v>1502</v>
      </c>
      <c r="I209" s="1288" t="s">
        <v>1503</v>
      </c>
      <c r="J209" s="1288"/>
      <c r="K209" s="1288"/>
    </row>
    <row r="210" spans="1:12" s="1289" customFormat="1" ht="9" customHeight="1">
      <c r="A210" s="2069" t="s">
        <v>281</v>
      </c>
      <c r="B210" s="1291" t="s">
        <v>1504</v>
      </c>
      <c r="C210" s="1291" t="s">
        <v>1505</v>
      </c>
      <c r="D210" s="1291" t="s">
        <v>1504</v>
      </c>
      <c r="E210" s="1291" t="s">
        <v>965</v>
      </c>
      <c r="F210" s="1291" t="s">
        <v>1506</v>
      </c>
      <c r="G210" s="1291" t="s">
        <v>1507</v>
      </c>
      <c r="H210" s="1291" t="s">
        <v>1508</v>
      </c>
      <c r="I210" s="1291" t="s">
        <v>1509</v>
      </c>
      <c r="J210" s="1291" t="s">
        <v>513</v>
      </c>
      <c r="K210" s="1291" t="s">
        <v>1510</v>
      </c>
    </row>
    <row r="211" spans="1:12" s="1281" customFormat="1" ht="12" customHeight="1">
      <c r="A211" s="2070" t="s">
        <v>1511</v>
      </c>
      <c r="B211" s="2071"/>
      <c r="C211" s="2071"/>
      <c r="D211" s="2071"/>
      <c r="E211" s="2071"/>
      <c r="F211" s="2071"/>
      <c r="G211" s="2071"/>
      <c r="H211" s="2071"/>
      <c r="I211" s="2071"/>
      <c r="J211" s="2071"/>
      <c r="K211" s="2071"/>
    </row>
    <row r="212" spans="1:12" s="1281" customFormat="1" ht="12" customHeight="1">
      <c r="A212" s="2072" t="s">
        <v>1512</v>
      </c>
      <c r="B212" s="2073">
        <v>37.869999999999997</v>
      </c>
      <c r="C212" s="2073">
        <v>594.78</v>
      </c>
      <c r="D212" s="2073">
        <v>1161.5899999999999</v>
      </c>
      <c r="E212" s="2073">
        <v>315.27999999999997</v>
      </c>
      <c r="F212" s="2073">
        <v>3083.51</v>
      </c>
      <c r="G212" s="2073">
        <v>3566.08</v>
      </c>
      <c r="H212" s="2073">
        <v>2571.5400000000004</v>
      </c>
      <c r="I212" s="2073">
        <v>782</v>
      </c>
      <c r="J212" s="2073">
        <v>89.95</v>
      </c>
      <c r="K212" s="2073">
        <v>12202.600000000002</v>
      </c>
      <c r="L212" s="2074"/>
    </row>
    <row r="213" spans="1:12" s="1281" customFormat="1" ht="12" customHeight="1">
      <c r="A213" s="2072" t="s">
        <v>1513</v>
      </c>
      <c r="B213" s="2073">
        <v>116.37</v>
      </c>
      <c r="C213" s="2073">
        <v>1216.77</v>
      </c>
      <c r="D213" s="2073">
        <v>2054.17</v>
      </c>
      <c r="E213" s="2073">
        <v>557.54</v>
      </c>
      <c r="F213" s="2073">
        <v>4525.76</v>
      </c>
      <c r="G213" s="2073">
        <v>6306.65</v>
      </c>
      <c r="H213" s="2073">
        <v>4754.53</v>
      </c>
      <c r="I213" s="2073">
        <v>1889.82</v>
      </c>
      <c r="J213" s="2073">
        <v>159.06</v>
      </c>
      <c r="K213" s="2073">
        <v>21580.670000000002</v>
      </c>
      <c r="L213" s="2074"/>
    </row>
    <row r="214" spans="1:12" s="1281" customFormat="1" ht="12" customHeight="1">
      <c r="A214" s="1935" t="s">
        <v>1486</v>
      </c>
      <c r="B214" s="2073">
        <v>166.1</v>
      </c>
      <c r="C214" s="2073">
        <v>1459.39</v>
      </c>
      <c r="D214" s="2073">
        <v>2016.02</v>
      </c>
      <c r="E214" s="2073">
        <v>902.26</v>
      </c>
      <c r="F214" s="2073">
        <v>1900.36</v>
      </c>
      <c r="G214" s="2073">
        <v>4523.54</v>
      </c>
      <c r="H214" s="2073">
        <v>2807.65</v>
      </c>
      <c r="I214" s="2073">
        <v>1588.44</v>
      </c>
      <c r="J214" s="2073">
        <v>52.44</v>
      </c>
      <c r="K214" s="2073">
        <v>15416.2</v>
      </c>
      <c r="L214" s="2074"/>
    </row>
    <row r="215" spans="1:12" s="1281" customFormat="1" ht="12" customHeight="1">
      <c r="A215" s="1935" t="s">
        <v>1481</v>
      </c>
      <c r="B215" s="2073">
        <v>108.47</v>
      </c>
      <c r="C215" s="2073">
        <v>1430.73</v>
      </c>
      <c r="D215" s="2073">
        <v>2489.7600000000002</v>
      </c>
      <c r="E215" s="2073">
        <v>675.77</v>
      </c>
      <c r="F215" s="2073">
        <v>3179.83</v>
      </c>
      <c r="G215" s="2073">
        <v>11150.960000000001</v>
      </c>
      <c r="H215" s="2073">
        <v>5687.42</v>
      </c>
      <c r="I215" s="2073">
        <v>1238.1600000000001</v>
      </c>
      <c r="J215" s="2073">
        <v>192.79</v>
      </c>
      <c r="K215" s="2073">
        <v>26153.890000000003</v>
      </c>
      <c r="L215" s="2074"/>
    </row>
    <row r="216" spans="1:12" s="1281" customFormat="1" ht="12" customHeight="1">
      <c r="A216" s="1935" t="s">
        <v>1482</v>
      </c>
      <c r="B216" s="2073">
        <v>543.57000000000005</v>
      </c>
      <c r="C216" s="2073">
        <v>5955.79</v>
      </c>
      <c r="D216" s="2073">
        <v>8807.81</v>
      </c>
      <c r="E216" s="2073">
        <v>2390.61</v>
      </c>
      <c r="F216" s="2073">
        <v>10952.64</v>
      </c>
      <c r="G216" s="2073">
        <v>39446.71</v>
      </c>
      <c r="H216" s="2073">
        <v>14667.87</v>
      </c>
      <c r="I216" s="2073">
        <v>9176.18</v>
      </c>
      <c r="J216" s="2073">
        <v>682.02</v>
      </c>
      <c r="K216" s="2073">
        <v>92623.2</v>
      </c>
      <c r="L216" s="2074"/>
    </row>
    <row r="217" spans="1:12" s="1281" customFormat="1" ht="12" customHeight="1">
      <c r="A217" s="1935" t="s">
        <v>1487</v>
      </c>
      <c r="B217" s="2073">
        <v>5.98</v>
      </c>
      <c r="C217" s="2073">
        <v>132.44</v>
      </c>
      <c r="D217" s="2073">
        <v>424.52</v>
      </c>
      <c r="E217" s="2073">
        <v>221.21</v>
      </c>
      <c r="F217" s="2073">
        <v>1257.3399999999999</v>
      </c>
      <c r="G217" s="2073">
        <v>1089.3</v>
      </c>
      <c r="H217" s="2073">
        <v>670.47</v>
      </c>
      <c r="I217" s="2073"/>
      <c r="J217" s="2073"/>
      <c r="K217" s="2073">
        <v>3801.26</v>
      </c>
      <c r="L217" s="2074"/>
    </row>
    <row r="218" spans="1:12" s="1281" customFormat="1" ht="12" customHeight="1">
      <c r="A218" s="1935" t="s">
        <v>1488</v>
      </c>
      <c r="B218" s="2073">
        <v>0</v>
      </c>
      <c r="C218" s="2073">
        <v>0</v>
      </c>
      <c r="D218" s="2073">
        <v>0</v>
      </c>
      <c r="E218" s="2073"/>
      <c r="F218" s="2073">
        <v>722.26</v>
      </c>
      <c r="G218" s="2073">
        <v>865.92</v>
      </c>
      <c r="H218" s="2073">
        <v>399.72</v>
      </c>
      <c r="I218" s="2073">
        <v>109.41</v>
      </c>
      <c r="J218" s="2073">
        <v>103.61</v>
      </c>
      <c r="K218" s="2073">
        <v>2200.92</v>
      </c>
      <c r="L218" s="2074"/>
    </row>
    <row r="219" spans="1:12" s="1281" customFormat="1" ht="12" customHeight="1">
      <c r="A219" s="1935" t="s">
        <v>1459</v>
      </c>
      <c r="B219" s="2073">
        <v>249.98</v>
      </c>
      <c r="C219" s="2073">
        <v>2673.28</v>
      </c>
      <c r="D219" s="2073">
        <v>4729.7</v>
      </c>
      <c r="E219" s="2073">
        <v>2068.2600000000002</v>
      </c>
      <c r="F219" s="2073">
        <v>3180.12</v>
      </c>
      <c r="G219" s="2073">
        <v>12588.199999999999</v>
      </c>
      <c r="H219" s="2073">
        <v>3864.25</v>
      </c>
      <c r="I219" s="2073">
        <v>4791.04</v>
      </c>
      <c r="J219" s="2073">
        <v>158.16</v>
      </c>
      <c r="K219" s="2073">
        <v>34302.990000000005</v>
      </c>
      <c r="L219" s="2074"/>
    </row>
    <row r="220" spans="1:12" s="1281" customFormat="1" ht="12" customHeight="1">
      <c r="A220" s="1918" t="s">
        <v>1514</v>
      </c>
      <c r="B220" s="2075">
        <v>1228.3400000000001</v>
      </c>
      <c r="C220" s="2075">
        <v>13463.18</v>
      </c>
      <c r="D220" s="2075">
        <v>21683.57</v>
      </c>
      <c r="E220" s="2075">
        <v>7130.93</v>
      </c>
      <c r="F220" s="2075">
        <v>28801.819999999996</v>
      </c>
      <c r="G220" s="2075">
        <v>79537.36</v>
      </c>
      <c r="H220" s="2075">
        <v>35423.450000000004</v>
      </c>
      <c r="I220" s="2075">
        <v>19575.05</v>
      </c>
      <c r="J220" s="2075">
        <v>1438.03</v>
      </c>
      <c r="K220" s="2075">
        <v>208281.73</v>
      </c>
      <c r="L220" s="2074"/>
    </row>
    <row r="221" spans="1:12" s="1281" customFormat="1" ht="12" customHeight="1">
      <c r="A221" s="1935" t="s">
        <v>1461</v>
      </c>
      <c r="B221" s="2073">
        <v>1012.62</v>
      </c>
      <c r="C221" s="2073">
        <v>3.23</v>
      </c>
      <c r="D221" s="2073">
        <v>0</v>
      </c>
      <c r="E221" s="2073"/>
      <c r="F221" s="2073">
        <v>23269.75</v>
      </c>
      <c r="G221" s="2073">
        <v>3120.07</v>
      </c>
      <c r="H221" s="2073">
        <v>1856.78</v>
      </c>
      <c r="I221" s="2073">
        <v>6.42</v>
      </c>
      <c r="J221" s="2073">
        <v>719.67</v>
      </c>
      <c r="K221" s="2073">
        <v>29988.539999999994</v>
      </c>
      <c r="L221" s="2074"/>
    </row>
    <row r="222" spans="1:12" s="1298" customFormat="1" ht="12" customHeight="1">
      <c r="A222" s="1982" t="s">
        <v>568</v>
      </c>
      <c r="B222" s="2076">
        <v>2240.96</v>
      </c>
      <c r="C222" s="2076">
        <v>13466.41</v>
      </c>
      <c r="D222" s="2076">
        <v>21683.57</v>
      </c>
      <c r="E222" s="2076">
        <v>7130.93</v>
      </c>
      <c r="F222" s="2076">
        <v>52071.569999999992</v>
      </c>
      <c r="G222" s="2076">
        <v>82657.430000000008</v>
      </c>
      <c r="H222" s="2076">
        <v>37280.230000000003</v>
      </c>
      <c r="I222" s="2076">
        <v>19581.469999999998</v>
      </c>
      <c r="J222" s="2076">
        <v>2157.6999999999998</v>
      </c>
      <c r="K222" s="2076">
        <v>238270.27000000002</v>
      </c>
      <c r="L222" s="2074"/>
    </row>
    <row r="223" spans="1:12" s="1048" customFormat="1" ht="7.5" customHeight="1">
      <c r="A223" s="1097"/>
    </row>
    <row r="224" spans="1:12" s="1049" customFormat="1" ht="22.5" customHeight="1">
      <c r="A224" s="2077"/>
      <c r="B224" s="2078"/>
      <c r="C224" s="2078"/>
      <c r="D224" s="2078"/>
      <c r="E224" s="2078"/>
      <c r="F224" s="2078"/>
      <c r="G224" s="2078"/>
      <c r="H224" s="2078"/>
      <c r="I224" s="2078"/>
      <c r="J224" s="2078"/>
    </row>
    <row r="225" spans="1:10" s="8" customFormat="1" ht="18.75" customHeight="1">
      <c r="A225" s="1521" t="s">
        <v>1515</v>
      </c>
    </row>
    <row r="226" spans="1:10" s="8" customFormat="1" ht="12" customHeight="1"/>
    <row r="227" spans="1:10" s="8" customFormat="1" ht="12.75" customHeight="1">
      <c r="B227" s="1736" t="s">
        <v>368</v>
      </c>
      <c r="C227" s="1737" t="s">
        <v>369</v>
      </c>
      <c r="D227" s="1737" t="s">
        <v>370</v>
      </c>
      <c r="E227" s="2079" t="s">
        <v>371</v>
      </c>
      <c r="F227" s="2079" t="s">
        <v>368</v>
      </c>
      <c r="G227" s="2079" t="s">
        <v>369</v>
      </c>
      <c r="H227" s="1737" t="s">
        <v>370</v>
      </c>
      <c r="I227" s="2079" t="s">
        <v>371</v>
      </c>
      <c r="J227" s="2079" t="s">
        <v>368</v>
      </c>
    </row>
    <row r="228" spans="1:10" s="1020" customFormat="1" ht="13.5" customHeight="1">
      <c r="A228" s="1629" t="s">
        <v>281</v>
      </c>
      <c r="B228" s="1738" t="s">
        <v>322</v>
      </c>
      <c r="C228" s="1149" t="s">
        <v>322</v>
      </c>
      <c r="D228" s="2080" t="s">
        <v>322</v>
      </c>
      <c r="E228" s="2080" t="s">
        <v>322</v>
      </c>
      <c r="F228" s="1149" t="s">
        <v>323</v>
      </c>
      <c r="G228" s="2080" t="s">
        <v>323</v>
      </c>
      <c r="H228" s="2080" t="s">
        <v>323</v>
      </c>
      <c r="I228" s="2080" t="s">
        <v>323</v>
      </c>
      <c r="J228" s="2080" t="s">
        <v>324</v>
      </c>
    </row>
    <row r="229" spans="1:10" s="1154" customFormat="1" ht="12" customHeight="1">
      <c r="A229" s="1650" t="s">
        <v>1516</v>
      </c>
      <c r="B229" s="1639">
        <v>1228.3400000000001</v>
      </c>
      <c r="C229" s="1640">
        <v>1121.33</v>
      </c>
      <c r="D229" s="1641">
        <v>1834</v>
      </c>
      <c r="E229" s="1641">
        <v>1766.3899999999999</v>
      </c>
      <c r="F229" s="1641">
        <v>987</v>
      </c>
      <c r="G229" s="1641">
        <v>1356</v>
      </c>
      <c r="H229" s="1641">
        <v>1479</v>
      </c>
      <c r="I229" s="1641">
        <v>1406</v>
      </c>
      <c r="J229" s="1641">
        <v>2737.54</v>
      </c>
    </row>
    <row r="230" spans="1:10" s="1154" customFormat="1" ht="12" customHeight="1">
      <c r="A230" s="2081" t="s">
        <v>1517</v>
      </c>
      <c r="B230" s="1652">
        <v>13463.18</v>
      </c>
      <c r="C230" s="1653">
        <v>13281.05</v>
      </c>
      <c r="D230" s="1654">
        <v>17766</v>
      </c>
      <c r="E230" s="1654">
        <v>17668.82</v>
      </c>
      <c r="F230" s="2082">
        <v>18229</v>
      </c>
      <c r="G230" s="2082">
        <v>21678</v>
      </c>
      <c r="H230" s="1654">
        <v>22589</v>
      </c>
      <c r="I230" s="1654">
        <v>23003</v>
      </c>
      <c r="J230" s="2082">
        <v>21024.379999999997</v>
      </c>
    </row>
    <row r="231" spans="1:10" s="1154" customFormat="1" ht="12" customHeight="1">
      <c r="A231" s="2081" t="s">
        <v>1518</v>
      </c>
      <c r="B231" s="1652">
        <v>21683.57</v>
      </c>
      <c r="C231" s="1653">
        <v>21768.559999999998</v>
      </c>
      <c r="D231" s="1654">
        <v>21666</v>
      </c>
      <c r="E231" s="1654">
        <v>21521.29</v>
      </c>
      <c r="F231" s="2082">
        <v>15615</v>
      </c>
      <c r="G231" s="2082">
        <v>20847</v>
      </c>
      <c r="H231" s="1654">
        <v>20645</v>
      </c>
      <c r="I231" s="1654">
        <v>20881</v>
      </c>
      <c r="J231" s="2082">
        <v>21000.86</v>
      </c>
    </row>
    <row r="232" spans="1:10" s="1154" customFormat="1" ht="12" customHeight="1">
      <c r="A232" s="2081" t="s">
        <v>1519</v>
      </c>
      <c r="B232" s="1652">
        <v>7130.93</v>
      </c>
      <c r="C232" s="1653">
        <v>7283.1600000000008</v>
      </c>
      <c r="D232" s="1654">
        <v>7148</v>
      </c>
      <c r="E232" s="1654">
        <v>7163.9199999999992</v>
      </c>
      <c r="F232" s="2082">
        <v>4267</v>
      </c>
      <c r="G232" s="2082">
        <v>9708</v>
      </c>
      <c r="H232" s="1654">
        <v>9640</v>
      </c>
      <c r="I232" s="1654">
        <v>9789.8799999999992</v>
      </c>
      <c r="J232" s="2082">
        <v>9636.91</v>
      </c>
    </row>
    <row r="233" spans="1:10" s="1154" customFormat="1" ht="12" customHeight="1">
      <c r="A233" s="2081" t="s">
        <v>1520</v>
      </c>
      <c r="B233" s="1652">
        <v>28801.819999999996</v>
      </c>
      <c r="C233" s="1653">
        <v>39760.959999999999</v>
      </c>
      <c r="D233" s="1654">
        <v>33439</v>
      </c>
      <c r="E233" s="1654">
        <v>35261.32</v>
      </c>
      <c r="F233" s="2082">
        <v>40268</v>
      </c>
      <c r="G233" s="2082">
        <v>35182</v>
      </c>
      <c r="H233" s="1654">
        <v>36690</v>
      </c>
      <c r="I233" s="1654">
        <v>33753</v>
      </c>
      <c r="J233" s="2082">
        <v>43371.08</v>
      </c>
    </row>
    <row r="234" spans="1:10" s="1154" customFormat="1" ht="12" customHeight="1">
      <c r="A234" s="2081" t="s">
        <v>1521</v>
      </c>
      <c r="B234" s="1652">
        <v>79537.36</v>
      </c>
      <c r="C234" s="1653">
        <v>81158.98000000001</v>
      </c>
      <c r="D234" s="1654">
        <v>84268</v>
      </c>
      <c r="E234" s="1654">
        <v>82141.09</v>
      </c>
      <c r="F234" s="2082">
        <v>84494.399999999994</v>
      </c>
      <c r="G234" s="2082">
        <v>85312</v>
      </c>
      <c r="H234" s="1654">
        <v>85736</v>
      </c>
      <c r="I234" s="1654">
        <v>86055</v>
      </c>
      <c r="J234" s="2082">
        <v>86721.51</v>
      </c>
    </row>
    <row r="235" spans="1:10" s="1154" customFormat="1" ht="12" customHeight="1">
      <c r="A235" s="2081" t="s">
        <v>1522</v>
      </c>
      <c r="B235" s="1652">
        <v>35423.450000000004</v>
      </c>
      <c r="C235" s="1653">
        <v>23628.210000000003</v>
      </c>
      <c r="D235" s="1653">
        <v>21593</v>
      </c>
      <c r="E235" s="1653">
        <v>23922.62</v>
      </c>
      <c r="F235" s="1653">
        <v>24377.4</v>
      </c>
      <c r="G235" s="1653">
        <v>1341</v>
      </c>
      <c r="H235" s="1653">
        <v>1328</v>
      </c>
      <c r="I235" s="1653">
        <v>844</v>
      </c>
      <c r="J235" s="1653"/>
    </row>
    <row r="236" spans="1:10" s="1154" customFormat="1" ht="12" customHeight="1">
      <c r="A236" s="2081" t="s">
        <v>673</v>
      </c>
      <c r="B236" s="1652">
        <v>19575.05</v>
      </c>
      <c r="C236" s="1653">
        <v>19317.739999999998</v>
      </c>
      <c r="D236" s="1654">
        <v>20459</v>
      </c>
      <c r="E236" s="1654">
        <v>18993.020000000004</v>
      </c>
      <c r="F236" s="2082">
        <v>20199.400000000001</v>
      </c>
      <c r="G236" s="2082">
        <v>30283</v>
      </c>
      <c r="H236" s="1654">
        <v>28827</v>
      </c>
      <c r="I236" s="1654">
        <v>29128</v>
      </c>
      <c r="J236" s="2082">
        <v>31176.019999999997</v>
      </c>
    </row>
    <row r="237" spans="1:10" s="1154" customFormat="1" ht="12" customHeight="1">
      <c r="A237" s="2081" t="s">
        <v>513</v>
      </c>
      <c r="B237" s="1652">
        <v>1438.03</v>
      </c>
      <c r="C237" s="1653">
        <v>1001.01</v>
      </c>
      <c r="D237" s="1654">
        <v>2344</v>
      </c>
      <c r="E237" s="1654">
        <v>1295.69</v>
      </c>
      <c r="F237" s="2082">
        <v>555.4</v>
      </c>
      <c r="G237" s="2082">
        <v>5130</v>
      </c>
      <c r="H237" s="1654">
        <v>6687</v>
      </c>
      <c r="I237" s="1654">
        <v>6113.7</v>
      </c>
      <c r="J237" s="2082">
        <v>4516.7</v>
      </c>
    </row>
    <row r="238" spans="1:10" s="1154" customFormat="1" ht="12" customHeight="1">
      <c r="A238" s="1646" t="s">
        <v>568</v>
      </c>
      <c r="B238" s="1647">
        <v>208281.73</v>
      </c>
      <c r="C238" s="1648">
        <v>208321</v>
      </c>
      <c r="D238" s="1649">
        <v>210517</v>
      </c>
      <c r="E238" s="1649">
        <v>209734.15999999997</v>
      </c>
      <c r="F238" s="1649">
        <v>208992.59999999998</v>
      </c>
      <c r="G238" s="1649">
        <v>210837</v>
      </c>
      <c r="H238" s="1649">
        <v>213621</v>
      </c>
      <c r="I238" s="1649">
        <v>210973.58000000002</v>
      </c>
      <c r="J238" s="1649">
        <v>220185</v>
      </c>
    </row>
    <row r="239" spans="1:10" s="1048" customFormat="1" ht="6.75" customHeight="1">
      <c r="A239" s="1097"/>
      <c r="C239" s="1097"/>
    </row>
    <row r="240" spans="1:10" s="1154" customFormat="1" ht="12" customHeight="1">
      <c r="A240" s="2083" t="s">
        <v>522</v>
      </c>
      <c r="B240" s="2084"/>
      <c r="C240" s="2085"/>
      <c r="D240" s="2084"/>
      <c r="E240" s="2084"/>
      <c r="F240" s="2086"/>
      <c r="G240" s="2086"/>
      <c r="H240" s="2084"/>
      <c r="I240" s="2084"/>
      <c r="J240" s="2086"/>
    </row>
    <row r="241" spans="1:12" s="1154" customFormat="1" ht="12" customHeight="1">
      <c r="A241" s="1650" t="s">
        <v>1516</v>
      </c>
      <c r="B241" s="1610">
        <v>0.58974927853729664</v>
      </c>
      <c r="C241" s="1611">
        <v>0.53827026559972346</v>
      </c>
      <c r="D241" s="1612">
        <v>0.87118855009334173</v>
      </c>
      <c r="E241" s="1612">
        <v>0.84220424560310059</v>
      </c>
      <c r="F241" s="1612">
        <v>0.47226552519084414</v>
      </c>
      <c r="G241" s="1612">
        <v>0.64315087010344485</v>
      </c>
      <c r="H241" s="1612">
        <v>0.69234766244891655</v>
      </c>
      <c r="I241" s="1612">
        <v>0.66643415730064393</v>
      </c>
      <c r="J241" s="1612">
        <v>1.243290869041942</v>
      </c>
    </row>
    <row r="242" spans="1:12" s="1154" customFormat="1" ht="12" customHeight="1">
      <c r="A242" s="2081" t="s">
        <v>1517</v>
      </c>
      <c r="B242" s="1614">
        <v>6.4639274889833107</v>
      </c>
      <c r="C242" s="1615">
        <v>6.3752814166598659</v>
      </c>
      <c r="D242" s="1616">
        <v>8.439223435637027</v>
      </c>
      <c r="E242" s="1616">
        <v>8.4243882827670991</v>
      </c>
      <c r="F242" s="1616">
        <v>8.7223183978762897</v>
      </c>
      <c r="G242" s="1616">
        <v>10.281876520724541</v>
      </c>
      <c r="H242" s="1616">
        <v>10.574334920255968</v>
      </c>
      <c r="I242" s="1616">
        <v>10.903260967558118</v>
      </c>
      <c r="J242" s="1616">
        <v>9.5485069373481384</v>
      </c>
    </row>
    <row r="243" spans="1:12" s="1154" customFormat="1" ht="12" customHeight="1">
      <c r="A243" s="2081" t="s">
        <v>1518</v>
      </c>
      <c r="B243" s="1614">
        <v>10.41069228683668</v>
      </c>
      <c r="C243" s="1615">
        <v>10.449527412022791</v>
      </c>
      <c r="D243" s="1616">
        <v>10.291805412389499</v>
      </c>
      <c r="E243" s="1616">
        <v>10.261223064473619</v>
      </c>
      <c r="F243" s="1616">
        <v>7.4715564091742976</v>
      </c>
      <c r="G243" s="1616">
        <v>9.8877331777629163</v>
      </c>
      <c r="H243" s="1616">
        <v>9.6643120292480607</v>
      </c>
      <c r="I243" s="1616">
        <v>9.8974478226136178</v>
      </c>
      <c r="J243" s="1616">
        <v>9.5378250107863849</v>
      </c>
    </row>
    <row r="244" spans="1:12" s="1154" customFormat="1" ht="12" customHeight="1">
      <c r="A244" s="2081" t="s">
        <v>1519</v>
      </c>
      <c r="B244" s="1614">
        <v>3.4236944354168748</v>
      </c>
      <c r="C244" s="1615">
        <v>3.4961237705272152</v>
      </c>
      <c r="D244" s="1616">
        <v>3.3954502486735039</v>
      </c>
      <c r="E244" s="1616">
        <v>3.4157144453721795</v>
      </c>
      <c r="F244" s="1616">
        <v>2.0416990840824032</v>
      </c>
      <c r="G244" s="1616">
        <v>4.6045049018910342</v>
      </c>
      <c r="H244" s="1616">
        <v>4.5126649533519645</v>
      </c>
      <c r="I244" s="1616">
        <v>4.6403345859704324</v>
      </c>
      <c r="J244" s="1616">
        <v>4.376733201625906</v>
      </c>
    </row>
    <row r="245" spans="1:12" s="1154" customFormat="1" ht="12" customHeight="1">
      <c r="A245" s="2081" t="s">
        <v>1520</v>
      </c>
      <c r="B245" s="1614">
        <v>13.828298814303105</v>
      </c>
      <c r="C245" s="1615">
        <v>19.086390714330285</v>
      </c>
      <c r="D245" s="1616">
        <v>15.884227877083562</v>
      </c>
      <c r="E245" s="1616">
        <v>16.812387643481635</v>
      </c>
      <c r="F245" s="1616">
        <v>19.267667850440638</v>
      </c>
      <c r="G245" s="1616">
        <v>16.686824418863861</v>
      </c>
      <c r="H245" s="1616">
        <v>17.17527771146095</v>
      </c>
      <c r="I245" s="1616">
        <v>15.998685712210978</v>
      </c>
      <c r="J245" s="1616">
        <v>19.697563412584874</v>
      </c>
    </row>
    <row r="246" spans="1:12" s="1154" customFormat="1" ht="12" customHeight="1">
      <c r="A246" s="2081" t="s">
        <v>1521</v>
      </c>
      <c r="B246" s="1614">
        <v>38.187391664165645</v>
      </c>
      <c r="C246" s="1615">
        <v>38.958616750111617</v>
      </c>
      <c r="D246" s="1616">
        <v>40.029071286404424</v>
      </c>
      <c r="E246" s="1616">
        <v>39.164383141020039</v>
      </c>
      <c r="F246" s="1616">
        <v>40.429374054392362</v>
      </c>
      <c r="G246" s="1616">
        <v>40.463486010519979</v>
      </c>
      <c r="H246" s="1616">
        <v>40.13463095856681</v>
      </c>
      <c r="I246" s="1616">
        <v>40.789467572195534</v>
      </c>
      <c r="J246" s="1616">
        <v>39.385748347980105</v>
      </c>
    </row>
    <row r="247" spans="1:12" s="1154" customFormat="1" ht="12" customHeight="1">
      <c r="A247" s="2081" t="s">
        <v>1523</v>
      </c>
      <c r="B247" s="1614">
        <v>17.007468681962649</v>
      </c>
      <c r="C247" s="1615">
        <v>11.342212258965732</v>
      </c>
      <c r="D247" s="1616">
        <v>10.25712887795285</v>
      </c>
      <c r="E247" s="1616">
        <v>11.406162925486244</v>
      </c>
      <c r="F247" s="1616">
        <v>11.664240743452163</v>
      </c>
      <c r="G247" s="1616">
        <v>0.63603636932796426</v>
      </c>
      <c r="H247" s="1616">
        <v>0.62166172801363162</v>
      </c>
      <c r="I247" s="1616">
        <v>0.40005009158018739</v>
      </c>
      <c r="J247" s="1616">
        <v>0</v>
      </c>
    </row>
    <row r="248" spans="1:12" s="1154" customFormat="1" ht="12" customHeight="1">
      <c r="A248" s="2081" t="s">
        <v>673</v>
      </c>
      <c r="B248" s="1614">
        <v>9.3983519341806883</v>
      </c>
      <c r="C248" s="1615">
        <v>9.2730641653985906</v>
      </c>
      <c r="D248" s="1616">
        <v>9.7184550416355933</v>
      </c>
      <c r="E248" s="1616">
        <v>9.0557589664935882</v>
      </c>
      <c r="F248" s="1616">
        <v>9.6651268992299268</v>
      </c>
      <c r="G248" s="1616">
        <v>14.363228465591904</v>
      </c>
      <c r="H248" s="1616">
        <v>13.494459814344095</v>
      </c>
      <c r="I248" s="1616">
        <v>13.806468089511492</v>
      </c>
      <c r="J248" s="1616">
        <v>14.159011740127619</v>
      </c>
    </row>
    <row r="249" spans="1:12" s="1154" customFormat="1" ht="12" customHeight="1">
      <c r="A249" s="2081" t="s">
        <v>513</v>
      </c>
      <c r="B249" s="1614">
        <v>0.69042541561374582</v>
      </c>
      <c r="C249" s="1615">
        <v>0.48051324638418591</v>
      </c>
      <c r="D249" s="1616">
        <v>1.1134492701302032</v>
      </c>
      <c r="E249" s="1616">
        <v>0.6177772853024992</v>
      </c>
      <c r="F249" s="1616">
        <v>0.26575103616108897</v>
      </c>
      <c r="G249" s="1616">
        <v>2.4331592652143597</v>
      </c>
      <c r="H249" s="1616">
        <v>3.1303102223096042</v>
      </c>
      <c r="I249" s="1616">
        <v>2.8978510010589948</v>
      </c>
      <c r="J249" s="1616">
        <v>2.0513204805050296</v>
      </c>
    </row>
    <row r="250" spans="1:12" s="1154" customFormat="1" ht="12" customHeight="1">
      <c r="A250" s="1646" t="s">
        <v>568</v>
      </c>
      <c r="B250" s="2087">
        <v>100</v>
      </c>
      <c r="C250" s="2088">
        <v>100.00000000000001</v>
      </c>
      <c r="D250" s="2089">
        <v>100.00000000000001</v>
      </c>
      <c r="E250" s="2089">
        <v>100</v>
      </c>
      <c r="F250" s="2089">
        <v>100.00000000000003</v>
      </c>
      <c r="G250" s="2089">
        <v>100</v>
      </c>
      <c r="H250" s="2089">
        <v>100</v>
      </c>
      <c r="I250" s="2089">
        <v>100</v>
      </c>
      <c r="J250" s="2089">
        <v>100</v>
      </c>
    </row>
    <row r="251" spans="1:12" s="1048" customFormat="1" ht="7.5" customHeight="1">
      <c r="A251" s="1097"/>
    </row>
    <row r="252" spans="1:12" s="1048" customFormat="1" ht="12.75" customHeight="1">
      <c r="A252" s="2445" t="s">
        <v>1524</v>
      </c>
      <c r="B252" s="2445"/>
      <c r="C252" s="2445"/>
      <c r="D252" s="2445"/>
      <c r="E252" s="2445"/>
      <c r="F252" s="2445"/>
      <c r="G252" s="2445"/>
      <c r="H252" s="2445"/>
      <c r="I252" s="2445"/>
      <c r="J252" s="2445"/>
    </row>
    <row r="253" spans="1:12" s="1048" customFormat="1" ht="12.75" customHeight="1">
      <c r="A253" s="2635" t="s">
        <v>1525</v>
      </c>
      <c r="B253" s="2635"/>
      <c r="C253" s="2635"/>
      <c r="D253" s="2635"/>
      <c r="E253" s="2635"/>
      <c r="F253" s="2635"/>
      <c r="G253" s="2635"/>
      <c r="H253" s="2635"/>
      <c r="I253" s="2635"/>
      <c r="J253" s="2635"/>
    </row>
    <row r="254" spans="1:12" s="1048" customFormat="1" ht="36.75" customHeight="1">
      <c r="A254" s="2635" t="s">
        <v>1526</v>
      </c>
      <c r="B254" s="2635"/>
      <c r="C254" s="2635"/>
      <c r="D254" s="2635"/>
      <c r="E254" s="2635"/>
      <c r="F254" s="2635"/>
      <c r="G254" s="2635"/>
      <c r="H254" s="2635"/>
      <c r="I254" s="2635"/>
      <c r="J254" s="2635"/>
      <c r="L254" s="1094"/>
    </row>
    <row r="255" spans="1:12" s="1049" customFormat="1" ht="6.95" customHeight="1">
      <c r="A255" s="2090"/>
      <c r="B255" s="2090"/>
      <c r="C255" s="2090"/>
      <c r="D255" s="2090"/>
      <c r="E255" s="2090"/>
      <c r="F255" s="2090"/>
      <c r="G255" s="2090"/>
      <c r="H255" s="2090"/>
      <c r="I255" s="2090"/>
      <c r="J255" s="2090"/>
    </row>
    <row r="256" spans="1:12" s="1048" customFormat="1" ht="12.75" customHeight="1">
      <c r="A256" s="2506" t="s">
        <v>1527</v>
      </c>
      <c r="B256" s="2506"/>
      <c r="C256" s="2506"/>
      <c r="D256" s="2506"/>
      <c r="E256" s="2506"/>
      <c r="F256" s="2506"/>
      <c r="G256" s="2506"/>
      <c r="H256" s="2506"/>
      <c r="I256" s="2506"/>
      <c r="J256" s="2506"/>
    </row>
    <row r="257" spans="1:11" s="1049" customFormat="1" ht="22.5" customHeight="1">
      <c r="A257" s="1911"/>
      <c r="B257" s="1520"/>
      <c r="C257" s="1520"/>
      <c r="D257" s="1520"/>
      <c r="E257" s="1520"/>
      <c r="F257" s="1520"/>
      <c r="G257" s="1520"/>
      <c r="H257" s="1520"/>
      <c r="I257" s="1520"/>
      <c r="J257" s="1635"/>
      <c r="K257" s="1635"/>
    </row>
    <row r="258" spans="1:11" s="8" customFormat="1" ht="18.75" customHeight="1">
      <c r="A258" s="1521" t="s">
        <v>1528</v>
      </c>
    </row>
    <row r="259" spans="1:11" s="8" customFormat="1" ht="12" customHeight="1"/>
    <row r="260" spans="1:11" s="8" customFormat="1" ht="12.75" customHeight="1">
      <c r="B260" s="1736" t="s">
        <v>368</v>
      </c>
      <c r="C260" s="1737" t="s">
        <v>369</v>
      </c>
      <c r="D260" s="2079" t="s">
        <v>370</v>
      </c>
      <c r="E260" s="2079" t="s">
        <v>371</v>
      </c>
      <c r="F260" s="2079" t="s">
        <v>368</v>
      </c>
      <c r="G260" s="2079" t="s">
        <v>369</v>
      </c>
      <c r="H260" s="2079" t="s">
        <v>370</v>
      </c>
      <c r="I260" s="2079" t="s">
        <v>371</v>
      </c>
      <c r="J260" s="1737" t="s">
        <v>368</v>
      </c>
    </row>
    <row r="261" spans="1:11" s="1020" customFormat="1" ht="13.5" customHeight="1">
      <c r="A261" s="1629" t="s">
        <v>281</v>
      </c>
      <c r="B261" s="1738" t="s">
        <v>322</v>
      </c>
      <c r="C261" s="1149" t="s">
        <v>322</v>
      </c>
      <c r="D261" s="2080" t="s">
        <v>322</v>
      </c>
      <c r="E261" s="2080" t="s">
        <v>322</v>
      </c>
      <c r="F261" s="1149" t="s">
        <v>323</v>
      </c>
      <c r="G261" s="1149" t="s">
        <v>323</v>
      </c>
      <c r="H261" s="1149" t="s">
        <v>323</v>
      </c>
      <c r="I261" s="1149" t="s">
        <v>323</v>
      </c>
      <c r="J261" s="1149" t="s">
        <v>324</v>
      </c>
    </row>
    <row r="262" spans="1:11" s="194" customFormat="1" ht="12" customHeight="1">
      <c r="A262" s="2091" t="s">
        <v>374</v>
      </c>
      <c r="B262" s="2092">
        <v>3548.6201959999999</v>
      </c>
      <c r="C262" s="2093">
        <v>3054.9490740000001</v>
      </c>
      <c r="D262" s="2093">
        <v>6828.4943629999998</v>
      </c>
      <c r="E262" s="2093">
        <v>3979.2495669999998</v>
      </c>
      <c r="F262" s="2093">
        <v>8938.3819660000008</v>
      </c>
      <c r="G262" s="2093">
        <v>4945.8503470000005</v>
      </c>
      <c r="H262" s="2093">
        <v>5221.948582</v>
      </c>
      <c r="I262" s="2093">
        <v>5270.8977640000003</v>
      </c>
      <c r="J262" s="2093">
        <v>21703.491354000002</v>
      </c>
    </row>
    <row r="263" spans="1:11" s="194" customFormat="1" ht="12" customHeight="1">
      <c r="A263" s="2094" t="s">
        <v>1299</v>
      </c>
      <c r="B263" s="2095">
        <v>38909.465189000002</v>
      </c>
      <c r="C263" s="2096">
        <v>27223.742546999998</v>
      </c>
      <c r="D263" s="2096">
        <v>27715.725407000002</v>
      </c>
      <c r="E263" s="2096">
        <v>28521.831506999999</v>
      </c>
      <c r="F263" s="2096">
        <v>28475.467958000001</v>
      </c>
      <c r="G263" s="2096">
        <v>4245.3960990000005</v>
      </c>
      <c r="H263" s="2096">
        <v>4060.5931270000001</v>
      </c>
      <c r="I263" s="2096">
        <v>3536.4724139999998</v>
      </c>
      <c r="J263" s="2096">
        <v>2557.7014549999999</v>
      </c>
    </row>
    <row r="264" spans="1:11" s="194" customFormat="1" ht="12" customHeight="1">
      <c r="A264" s="2097" t="s">
        <v>1529</v>
      </c>
      <c r="B264" s="2095">
        <v>76919.506922</v>
      </c>
      <c r="C264" s="2096">
        <v>87983.600767000011</v>
      </c>
      <c r="D264" s="2096">
        <v>79760.465229000009</v>
      </c>
      <c r="E264" s="2096">
        <v>80929.541474000012</v>
      </c>
      <c r="F264" s="2096">
        <v>80895.508290000012</v>
      </c>
      <c r="G264" s="2096">
        <v>91488.543754999992</v>
      </c>
      <c r="H264" s="2096">
        <v>86344.641134000005</v>
      </c>
      <c r="I264" s="2096">
        <v>85294.900697000005</v>
      </c>
      <c r="J264" s="2096">
        <v>78781.138749000005</v>
      </c>
    </row>
    <row r="265" spans="1:11" s="194" customFormat="1" ht="12" customHeight="1">
      <c r="A265" s="2094" t="s">
        <v>377</v>
      </c>
      <c r="B265" s="2095">
        <v>15992.399810000001</v>
      </c>
      <c r="C265" s="2096">
        <v>15599.911489</v>
      </c>
      <c r="D265" s="2096">
        <v>19966.246298999999</v>
      </c>
      <c r="E265" s="2096">
        <v>19996.210855000001</v>
      </c>
      <c r="F265" s="2096">
        <v>10551.578529999999</v>
      </c>
      <c r="G265" s="2096">
        <v>16002.828082</v>
      </c>
      <c r="H265" s="2096">
        <v>17719.420904999999</v>
      </c>
      <c r="I265" s="2096">
        <v>17929.505853999999</v>
      </c>
      <c r="J265" s="2096">
        <v>16992.102887000001</v>
      </c>
    </row>
    <row r="266" spans="1:11" s="194" customFormat="1" ht="12" customHeight="1">
      <c r="A266" s="2094" t="s">
        <v>378</v>
      </c>
      <c r="B266" s="2095">
        <v>60220.193156999994</v>
      </c>
      <c r="C266" s="2096">
        <v>56416.731366</v>
      </c>
      <c r="D266" s="2096">
        <v>52892.825144000002</v>
      </c>
      <c r="E266" s="2096">
        <v>50966.960987999999</v>
      </c>
      <c r="F266" s="2096">
        <v>49679.141573000001</v>
      </c>
      <c r="G266" s="2096">
        <v>46343.616199000004</v>
      </c>
      <c r="H266" s="2096">
        <v>47511.577934000001</v>
      </c>
      <c r="I266" s="2096">
        <v>45606.542814</v>
      </c>
      <c r="J266" s="2096">
        <v>42866.368349999997</v>
      </c>
    </row>
    <row r="267" spans="1:11" s="194" customFormat="1" ht="12" customHeight="1">
      <c r="A267" s="2094" t="s">
        <v>379</v>
      </c>
      <c r="B267" s="2095">
        <v>334.031093</v>
      </c>
      <c r="C267" s="2096">
        <v>722.09262899999999</v>
      </c>
      <c r="D267" s="2096">
        <v>353.50998200000004</v>
      </c>
      <c r="E267" s="2096">
        <v>658.88105299999995</v>
      </c>
      <c r="F267" s="2096">
        <v>400.36220299999997</v>
      </c>
      <c r="G267" s="2096">
        <v>523.46017300000005</v>
      </c>
      <c r="H267" s="2096">
        <v>444.97554100000002</v>
      </c>
      <c r="I267" s="2096">
        <v>684.40058999999997</v>
      </c>
      <c r="J267" s="2096">
        <v>656.06571699999995</v>
      </c>
    </row>
    <row r="268" spans="1:11" s="194" customFormat="1" ht="12" customHeight="1">
      <c r="A268" s="2094" t="s">
        <v>380</v>
      </c>
      <c r="B268" s="2095">
        <v>82664.012106999988</v>
      </c>
      <c r="C268" s="2096">
        <v>84202.733762999997</v>
      </c>
      <c r="D268" s="2096">
        <v>85413.155432999993</v>
      </c>
      <c r="E268" s="2096">
        <v>85244.221599000011</v>
      </c>
      <c r="F268" s="2096">
        <v>87599.291756999999</v>
      </c>
      <c r="G268" s="2096">
        <v>87397.919167</v>
      </c>
      <c r="H268" s="2096">
        <v>87850.753171000004</v>
      </c>
      <c r="I268" s="2096">
        <v>87657.467441999994</v>
      </c>
      <c r="J268" s="2096">
        <v>88329.947610000003</v>
      </c>
    </row>
    <row r="269" spans="1:11" s="194" customFormat="1" ht="12" customHeight="1">
      <c r="A269" s="2094" t="s">
        <v>381</v>
      </c>
      <c r="B269" s="2095">
        <v>15564.506395</v>
      </c>
      <c r="C269" s="2096">
        <v>15097.485267999999</v>
      </c>
      <c r="D269" s="2096">
        <v>15196.180937000001</v>
      </c>
      <c r="E269" s="2096">
        <v>14087.324086999999</v>
      </c>
      <c r="F269" s="2096">
        <v>15195.206890000001</v>
      </c>
      <c r="G269" s="2096">
        <v>25242.099839000002</v>
      </c>
      <c r="H269" s="2096">
        <v>29173.050661000001</v>
      </c>
      <c r="I269" s="2096">
        <v>29651.477619000001</v>
      </c>
      <c r="J269" s="2096">
        <v>31414.048585</v>
      </c>
    </row>
    <row r="270" spans="1:11" s="194" customFormat="1" ht="12" customHeight="1">
      <c r="A270" s="2094" t="s">
        <v>1530</v>
      </c>
      <c r="B270" s="2095">
        <v>4198.122316</v>
      </c>
      <c r="C270" s="2096">
        <v>4305.4663380000002</v>
      </c>
      <c r="D270" s="2096">
        <v>4279.5529630000001</v>
      </c>
      <c r="E270" s="2096">
        <v>5493.0776100000003</v>
      </c>
      <c r="F270" s="2096">
        <v>5433.8317520000001</v>
      </c>
      <c r="G270" s="2096">
        <v>5218.8794349999998</v>
      </c>
      <c r="H270" s="2096">
        <v>2716.6352820000002</v>
      </c>
      <c r="I270" s="2096">
        <v>2635.81754</v>
      </c>
      <c r="J270" s="2096">
        <v>2591.0847079999999</v>
      </c>
    </row>
    <row r="271" spans="1:11" s="194" customFormat="1" ht="12" customHeight="1">
      <c r="A271" s="2094" t="s">
        <v>383</v>
      </c>
      <c r="B271" s="2095">
        <v>57.446947000000193</v>
      </c>
      <c r="C271" s="2096">
        <v>69.931601999999998</v>
      </c>
      <c r="D271" s="2096">
        <v>78.366399999999999</v>
      </c>
      <c r="E271" s="2096">
        <v>87.102206999999893</v>
      </c>
      <c r="F271" s="2096">
        <v>98.107027000000002</v>
      </c>
      <c r="G271" s="2096">
        <v>111.405879</v>
      </c>
      <c r="H271" s="2096">
        <v>119.595529</v>
      </c>
      <c r="I271" s="2096">
        <v>125.613629</v>
      </c>
      <c r="J271" s="2096">
        <v>131.474694</v>
      </c>
    </row>
    <row r="272" spans="1:11" s="194" customFormat="1" ht="12" customHeight="1">
      <c r="A272" s="2094" t="s">
        <v>384</v>
      </c>
      <c r="B272" s="2095"/>
      <c r="C272" s="2096">
        <v>0</v>
      </c>
      <c r="D272" s="2096"/>
      <c r="E272" s="2096">
        <v>0</v>
      </c>
      <c r="F272" s="2096">
        <v>0</v>
      </c>
      <c r="G272" s="2096">
        <v>0</v>
      </c>
      <c r="H272" s="2096">
        <v>0</v>
      </c>
      <c r="I272" s="2096">
        <v>0</v>
      </c>
      <c r="J272" s="2096">
        <v>0</v>
      </c>
    </row>
    <row r="273" spans="1:10" s="194" customFormat="1" ht="12" customHeight="1">
      <c r="A273" s="2094" t="s">
        <v>385</v>
      </c>
      <c r="B273" s="2095">
        <v>4.3478660000000096</v>
      </c>
      <c r="C273" s="2096">
        <v>4.648606</v>
      </c>
      <c r="D273" s="2096">
        <v>5.2259469999999997</v>
      </c>
      <c r="E273" s="2096">
        <v>4.8914089999999995</v>
      </c>
      <c r="F273" s="2096">
        <v>5.3497259999999995</v>
      </c>
      <c r="G273" s="2096">
        <v>6.05489899999999</v>
      </c>
      <c r="H273" s="2096">
        <v>6.37643</v>
      </c>
      <c r="I273" s="2096">
        <v>6.7472099999999999</v>
      </c>
      <c r="J273" s="2096">
        <v>6.886774</v>
      </c>
    </row>
    <row r="274" spans="1:10" s="194" customFormat="1" ht="12" customHeight="1">
      <c r="A274" s="2098" t="s">
        <v>387</v>
      </c>
      <c r="B274" s="2095">
        <v>990.66350799999998</v>
      </c>
      <c r="C274" s="2096">
        <v>1175.3828230000001</v>
      </c>
      <c r="D274" s="2096">
        <v>1385.395865</v>
      </c>
      <c r="E274" s="2096">
        <v>1242.3100020000002</v>
      </c>
      <c r="F274" s="2099">
        <v>779.01115200000004</v>
      </c>
      <c r="G274" s="2099">
        <v>927.49172599999997</v>
      </c>
      <c r="H274" s="2099">
        <v>1522.718498</v>
      </c>
      <c r="I274" s="2099">
        <v>1251.940521</v>
      </c>
      <c r="J274" s="2099">
        <v>931.45319500000005</v>
      </c>
    </row>
    <row r="275" spans="1:10" s="194" customFormat="1" ht="12" customHeight="1">
      <c r="A275" s="2100" t="s">
        <v>388</v>
      </c>
      <c r="B275" s="2101">
        <v>299403.31550599996</v>
      </c>
      <c r="C275" s="2102">
        <v>295856.67627200001</v>
      </c>
      <c r="D275" s="2102">
        <v>293875.14396899997</v>
      </c>
      <c r="E275" s="2102">
        <v>291211.602358</v>
      </c>
      <c r="F275" s="2102">
        <v>288051.238824</v>
      </c>
      <c r="G275" s="2102">
        <v>282453.54560000001</v>
      </c>
      <c r="H275" s="2102">
        <v>282692.28679400001</v>
      </c>
      <c r="I275" s="2102">
        <v>279651.78409400006</v>
      </c>
      <c r="J275" s="2102">
        <v>286961.76407799998</v>
      </c>
    </row>
    <row r="276" spans="1:10" s="194" customFormat="1" ht="12" customHeight="1">
      <c r="A276" s="2094" t="s">
        <v>379</v>
      </c>
      <c r="B276" s="2095">
        <v>254.70514499999999</v>
      </c>
      <c r="C276" s="2096">
        <v>223.08873699999998</v>
      </c>
      <c r="D276" s="2096">
        <v>304.68610799999999</v>
      </c>
      <c r="E276" s="2096">
        <v>288.10144199999996</v>
      </c>
      <c r="F276" s="2096">
        <v>694.32432400000005</v>
      </c>
      <c r="G276" s="2096">
        <v>1277.8935120000001</v>
      </c>
      <c r="H276" s="2096">
        <v>703.73922200000004</v>
      </c>
      <c r="I276" s="2096">
        <v>641.21846500000004</v>
      </c>
      <c r="J276" s="2096">
        <v>1519.80566</v>
      </c>
    </row>
    <row r="277" spans="1:10" s="194" customFormat="1" ht="12" customHeight="1">
      <c r="A277" s="2094" t="s">
        <v>393</v>
      </c>
      <c r="B277" s="2095">
        <v>60220.193156999994</v>
      </c>
      <c r="C277" s="2096">
        <v>56416.731366</v>
      </c>
      <c r="D277" s="2096">
        <v>52892.825144000002</v>
      </c>
      <c r="E277" s="2096">
        <v>50966.960987999999</v>
      </c>
      <c r="F277" s="2096">
        <v>49679.141573000001</v>
      </c>
      <c r="G277" s="2096">
        <v>46343.616199000004</v>
      </c>
      <c r="H277" s="2096">
        <v>47511.577934000001</v>
      </c>
      <c r="I277" s="2096">
        <v>45606.542814</v>
      </c>
      <c r="J277" s="2096">
        <v>42866.368349999997</v>
      </c>
    </row>
    <row r="278" spans="1:10" s="194" customFormat="1" ht="12" customHeight="1">
      <c r="A278" s="2094" t="s">
        <v>1531</v>
      </c>
      <c r="B278" s="2095">
        <v>208159.74537799999</v>
      </c>
      <c r="C278" s="2096">
        <v>210425.23135299998</v>
      </c>
      <c r="D278" s="2096">
        <v>210026.92178799998</v>
      </c>
      <c r="E278" s="2096">
        <v>210230.37152000002</v>
      </c>
      <c r="F278" s="2096">
        <v>208725.88399999999</v>
      </c>
      <c r="G278" s="2096">
        <v>205256.781384</v>
      </c>
      <c r="H278" s="2096">
        <v>207023.51114799999</v>
      </c>
      <c r="I278" s="2096">
        <v>206880.05703500001</v>
      </c>
      <c r="J278" s="2096">
        <v>216799.23043600001</v>
      </c>
    </row>
    <row r="279" spans="1:10" s="194" customFormat="1" ht="12" customHeight="1">
      <c r="A279" s="2094" t="s">
        <v>396</v>
      </c>
      <c r="B279" s="2095">
        <v>5.0190000000000001</v>
      </c>
      <c r="C279" s="2096">
        <v>54.180313000000005</v>
      </c>
      <c r="D279" s="2096">
        <v>2.1555</v>
      </c>
      <c r="E279" s="2096">
        <v>4.8710999999999997E-2</v>
      </c>
      <c r="F279" s="2096">
        <v>27.238599999999998</v>
      </c>
      <c r="G279" s="2096">
        <v>26.868245999999999</v>
      </c>
      <c r="H279" s="2096">
        <v>6.5845269999999996</v>
      </c>
      <c r="I279" s="2096">
        <v>8.9385709999999996</v>
      </c>
      <c r="J279" s="2096">
        <v>10.208102999999999</v>
      </c>
    </row>
    <row r="280" spans="1:10" s="194" customFormat="1" ht="12" customHeight="1">
      <c r="A280" s="2094" t="s">
        <v>397</v>
      </c>
      <c r="B280" s="2095">
        <v>1382.0542919999998</v>
      </c>
      <c r="C280" s="2096">
        <v>1357.0063289999998</v>
      </c>
      <c r="D280" s="2096">
        <v>1381.1324360000001</v>
      </c>
      <c r="E280" s="2096">
        <v>854.69130200000006</v>
      </c>
      <c r="F280" s="2096">
        <v>764.46600000000001</v>
      </c>
      <c r="G280" s="2096">
        <v>1683.0383879999999</v>
      </c>
      <c r="H280" s="2096">
        <v>1770.1287990000001</v>
      </c>
      <c r="I280" s="2096">
        <v>1348.804695</v>
      </c>
      <c r="J280" s="2096">
        <v>1285.9248789999999</v>
      </c>
    </row>
    <row r="281" spans="1:10" s="194" customFormat="1" ht="12" customHeight="1">
      <c r="A281" s="2094" t="s">
        <v>398</v>
      </c>
      <c r="B281" s="2095">
        <v>1649.0610279999999</v>
      </c>
      <c r="C281" s="2096">
        <v>46.517780999999999</v>
      </c>
      <c r="D281" s="2096">
        <v>2239.545678</v>
      </c>
      <c r="E281" s="2096">
        <v>2135.2727999999997</v>
      </c>
      <c r="F281" s="2096">
        <v>1734.9755009999999</v>
      </c>
      <c r="G281" s="2096">
        <v>1661.004203</v>
      </c>
      <c r="H281" s="2096">
        <v>3898.500129</v>
      </c>
      <c r="I281" s="2096">
        <v>3822.5732130000001</v>
      </c>
      <c r="J281" s="2096">
        <v>3638.8462850000001</v>
      </c>
    </row>
    <row r="282" spans="1:10" s="194" customFormat="1" ht="12" customHeight="1">
      <c r="A282" s="2094" t="s">
        <v>401</v>
      </c>
      <c r="B282" s="2095">
        <v>170.122378</v>
      </c>
      <c r="C282" s="2096">
        <v>197.65307000000001</v>
      </c>
      <c r="D282" s="2096">
        <v>173.14301800000001</v>
      </c>
      <c r="E282" s="2096">
        <v>173.42004500000002</v>
      </c>
      <c r="F282" s="2096">
        <v>172.893203</v>
      </c>
      <c r="G282" s="2096">
        <v>283.41337599999997</v>
      </c>
      <c r="H282" s="2096">
        <v>247.457471</v>
      </c>
      <c r="I282" s="2096">
        <v>359.36392799999999</v>
      </c>
      <c r="J282" s="2096">
        <v>418.05407200000002</v>
      </c>
    </row>
    <row r="283" spans="1:10" s="194" customFormat="1" ht="12" customHeight="1">
      <c r="A283" s="2094" t="s">
        <v>402</v>
      </c>
      <c r="B283" s="2095">
        <v>5505.1416670000008</v>
      </c>
      <c r="C283" s="2096">
        <v>5505.2638890000007</v>
      </c>
      <c r="D283" s="2096">
        <v>5505.2638890000007</v>
      </c>
      <c r="E283" s="2096">
        <v>5510.5277779999997</v>
      </c>
      <c r="F283" s="2096">
        <v>5505.2638890000007</v>
      </c>
      <c r="G283" s="2096">
        <v>5505.4777779999995</v>
      </c>
      <c r="H283" s="2096">
        <v>1464.446087</v>
      </c>
      <c r="I283" s="2096">
        <v>1468.6443959999999</v>
      </c>
      <c r="J283" s="2096">
        <v>1438.5117290000001</v>
      </c>
    </row>
    <row r="284" spans="1:10" s="258" customFormat="1" ht="12" customHeight="1">
      <c r="A284" s="2103" t="s">
        <v>403</v>
      </c>
      <c r="B284" s="2104">
        <v>277346.80415799998</v>
      </c>
      <c r="C284" s="2105">
        <v>274225.83577000001</v>
      </c>
      <c r="D284" s="2105">
        <v>272525.67356099997</v>
      </c>
      <c r="E284" s="2105">
        <v>270159.39458600001</v>
      </c>
      <c r="F284" s="2105">
        <v>267304.18709000002</v>
      </c>
      <c r="G284" s="2105">
        <v>262038.09308600001</v>
      </c>
      <c r="H284" s="2105">
        <v>262625.94531699998</v>
      </c>
      <c r="I284" s="2105">
        <v>260136.143117</v>
      </c>
      <c r="J284" s="2105">
        <v>267976.94951400004</v>
      </c>
    </row>
    <row r="285" spans="1:10" s="194" customFormat="1" ht="12" customHeight="1">
      <c r="A285" s="2094"/>
      <c r="B285" s="2095"/>
      <c r="C285" s="2096"/>
      <c r="D285" s="2096"/>
      <c r="E285" s="2096"/>
      <c r="F285" s="2096"/>
      <c r="G285" s="2096"/>
      <c r="H285" s="2096"/>
      <c r="I285" s="2096"/>
      <c r="J285" s="2096"/>
    </row>
    <row r="286" spans="1:10" s="194" customFormat="1" ht="12" customHeight="1">
      <c r="A286" s="2094" t="s">
        <v>404</v>
      </c>
      <c r="B286" s="2095">
        <v>1750.3367760000001</v>
      </c>
      <c r="C286" s="2096">
        <v>1750.3367760000001</v>
      </c>
      <c r="D286" s="2096">
        <v>1750.3367760000001</v>
      </c>
      <c r="E286" s="2096">
        <v>1750.3367760000001</v>
      </c>
      <c r="F286" s="2096">
        <v>1750.3367760000001</v>
      </c>
      <c r="G286" s="2096">
        <v>1750.3367800000001</v>
      </c>
      <c r="H286" s="2096">
        <v>1750.336777</v>
      </c>
      <c r="I286" s="2096">
        <v>1685.5094879999999</v>
      </c>
      <c r="J286" s="2096">
        <v>1620.6821990000001</v>
      </c>
    </row>
    <row r="287" spans="1:10" s="194" customFormat="1" ht="12" customHeight="1">
      <c r="A287" s="2094" t="s">
        <v>1532</v>
      </c>
      <c r="B287" s="2095">
        <v>6015.5873240000001</v>
      </c>
      <c r="C287" s="2096">
        <v>6015.5873240000001</v>
      </c>
      <c r="D287" s="2096">
        <v>6015.5873240000001</v>
      </c>
      <c r="E287" s="2096">
        <v>6015.5873240000001</v>
      </c>
      <c r="F287" s="2096">
        <v>6015.5873240000001</v>
      </c>
      <c r="G287" s="2096">
        <v>6015.5873200000005</v>
      </c>
      <c r="H287" s="2096">
        <v>6015.5876120000003</v>
      </c>
      <c r="I287" s="2096">
        <v>3875.2419</v>
      </c>
      <c r="J287" s="2096">
        <v>3875.2418990000001</v>
      </c>
    </row>
    <row r="288" spans="1:10" s="194" customFormat="1" ht="12" customHeight="1">
      <c r="A288" s="2094" t="s">
        <v>407</v>
      </c>
      <c r="B288" s="2095">
        <v>14290.587014000001</v>
      </c>
      <c r="C288" s="2096">
        <v>13864.916192999999</v>
      </c>
      <c r="D288" s="2096">
        <v>13583.546257</v>
      </c>
      <c r="E288" s="2096">
        <v>13286.283587</v>
      </c>
      <c r="F288" s="2096">
        <v>12981.128186</v>
      </c>
      <c r="G288" s="2096">
        <v>12649.528151</v>
      </c>
      <c r="H288" s="2096">
        <v>12300.417088</v>
      </c>
      <c r="I288" s="2096">
        <v>13954.889585000001</v>
      </c>
      <c r="J288" s="2096">
        <v>13488.889461999999</v>
      </c>
    </row>
    <row r="289" spans="1:14" s="258" customFormat="1" ht="12" customHeight="1">
      <c r="A289" s="2106" t="s">
        <v>408</v>
      </c>
      <c r="B289" s="2107">
        <v>22056.511114000001</v>
      </c>
      <c r="C289" s="2108">
        <v>21630.840293000001</v>
      </c>
      <c r="D289" s="2108">
        <v>21349.470357000002</v>
      </c>
      <c r="E289" s="2108">
        <v>21052.207686999998</v>
      </c>
      <c r="F289" s="2108">
        <v>20747.052285999998</v>
      </c>
      <c r="G289" s="2108">
        <v>20415.452250999999</v>
      </c>
      <c r="H289" s="2108">
        <v>20066.341477000002</v>
      </c>
      <c r="I289" s="2108">
        <v>19515.640973000001</v>
      </c>
      <c r="J289" s="2108">
        <v>18984.813559999999</v>
      </c>
    </row>
    <row r="290" spans="1:14" s="194" customFormat="1" ht="12" customHeight="1">
      <c r="A290" s="2100" t="s">
        <v>409</v>
      </c>
      <c r="B290" s="2101">
        <v>299403.31527200004</v>
      </c>
      <c r="C290" s="2102">
        <v>295856.67606300005</v>
      </c>
      <c r="D290" s="2102">
        <v>293875.14391799999</v>
      </c>
      <c r="E290" s="2102">
        <v>291211.602273</v>
      </c>
      <c r="F290" s="2102">
        <v>288051.23937600001</v>
      </c>
      <c r="G290" s="2102">
        <v>282453.54533699999</v>
      </c>
      <c r="H290" s="2102">
        <v>282692.28679400001</v>
      </c>
      <c r="I290" s="2102">
        <v>279651.78408999997</v>
      </c>
      <c r="J290" s="2102">
        <v>286961.76307400002</v>
      </c>
    </row>
    <row r="291" spans="1:14" s="194" customFormat="1" ht="12" customHeight="1">
      <c r="A291" s="2109"/>
      <c r="B291" s="2110"/>
      <c r="C291" s="2110"/>
      <c r="D291" s="2110"/>
      <c r="E291" s="2110"/>
      <c r="F291" s="2110"/>
      <c r="G291" s="2110"/>
      <c r="H291" s="2111"/>
      <c r="I291" s="2111"/>
      <c r="J291" s="2111"/>
    </row>
    <row r="292" spans="1:14" s="194" customFormat="1" ht="12" customHeight="1">
      <c r="A292" s="2112" t="s">
        <v>1533</v>
      </c>
      <c r="B292" s="2092"/>
      <c r="C292" s="2093"/>
      <c r="D292" s="2093"/>
      <c r="E292" s="2093"/>
      <c r="F292" s="2093"/>
      <c r="G292" s="2093"/>
      <c r="H292" s="2093"/>
      <c r="I292" s="2093"/>
      <c r="J292" s="2093"/>
    </row>
    <row r="293" spans="1:14" s="194" customFormat="1" ht="12" customHeight="1">
      <c r="A293" s="2113" t="s">
        <v>1534</v>
      </c>
      <c r="B293" s="2095">
        <v>80911.030513000005</v>
      </c>
      <c r="C293" s="2096">
        <v>77499.134730999998</v>
      </c>
      <c r="D293" s="2096">
        <v>73822.801672000001</v>
      </c>
      <c r="E293" s="2096">
        <v>72335.213128999996</v>
      </c>
      <c r="F293" s="2096">
        <v>68985.984014999995</v>
      </c>
      <c r="G293" s="2096">
        <v>65808.053731000007</v>
      </c>
      <c r="H293" s="2096">
        <v>66918.054701999994</v>
      </c>
      <c r="I293" s="2096">
        <v>63570.432352999997</v>
      </c>
      <c r="J293" s="2096">
        <v>59800.553476000001</v>
      </c>
      <c r="N293" s="2114"/>
    </row>
    <row r="294" spans="1:14" s="194" customFormat="1" ht="12" customHeight="1">
      <c r="A294" s="2113" t="s">
        <v>1488</v>
      </c>
      <c r="B294" s="2095">
        <v>841.82955600000003</v>
      </c>
      <c r="C294" s="2096">
        <v>887.90726299999994</v>
      </c>
      <c r="D294" s="2096">
        <v>876.51129500000002</v>
      </c>
      <c r="E294" s="2096">
        <v>901.57431899999995</v>
      </c>
      <c r="F294" s="2096">
        <v>2381.6025760000002</v>
      </c>
      <c r="G294" s="2096">
        <v>2334.317321</v>
      </c>
      <c r="H294" s="2096">
        <v>2370.8571780000002</v>
      </c>
      <c r="I294" s="2096">
        <v>2398.3276129999999</v>
      </c>
      <c r="J294" s="2096">
        <v>2379.8553470000002</v>
      </c>
    </row>
    <row r="295" spans="1:14" s="194" customFormat="1" ht="12" customHeight="1">
      <c r="A295" s="2113" t="s">
        <v>225</v>
      </c>
      <c r="B295" s="2095">
        <v>186627.07846600001</v>
      </c>
      <c r="C295" s="2096">
        <v>188454.92072600001</v>
      </c>
      <c r="D295" s="2096">
        <v>188220.433965</v>
      </c>
      <c r="E295" s="2096">
        <v>187960.54506</v>
      </c>
      <c r="F295" s="2096">
        <v>187227.18793399999</v>
      </c>
      <c r="G295" s="2096">
        <v>183699.520532</v>
      </c>
      <c r="H295" s="2096">
        <v>185482.61020200001</v>
      </c>
      <c r="I295" s="2096">
        <v>186741.70882999999</v>
      </c>
      <c r="J295" s="2096">
        <v>197485.18996300001</v>
      </c>
    </row>
    <row r="296" spans="1:14" s="194" customFormat="1" ht="12" customHeight="1">
      <c r="A296" s="2115" t="s">
        <v>1535</v>
      </c>
      <c r="B296" s="2116">
        <v>268379.93853500002</v>
      </c>
      <c r="C296" s="2117">
        <v>266841.96272000001</v>
      </c>
      <c r="D296" s="2117">
        <v>262919.74693199998</v>
      </c>
      <c r="E296" s="2117">
        <v>261197.33250799999</v>
      </c>
      <c r="F296" s="2117">
        <v>258594.77452499999</v>
      </c>
      <c r="G296" s="2117">
        <v>251841.891584</v>
      </c>
      <c r="H296" s="2117">
        <v>254771.52208200001</v>
      </c>
      <c r="I296" s="2117">
        <v>252710.468796</v>
      </c>
      <c r="J296" s="2117">
        <v>259665.59878600002</v>
      </c>
    </row>
    <row r="297" spans="1:14" s="194" customFormat="1" ht="7.5" customHeight="1">
      <c r="A297" s="221"/>
      <c r="B297" s="2118"/>
      <c r="C297" s="2118"/>
      <c r="D297" s="2118"/>
    </row>
    <row r="298" spans="1:14" s="1049" customFormat="1" ht="37.5" customHeight="1">
      <c r="A298" s="2456" t="s">
        <v>1536</v>
      </c>
      <c r="B298" s="2456"/>
      <c r="C298" s="2456"/>
      <c r="D298" s="2456"/>
      <c r="E298" s="2456"/>
      <c r="F298" s="2456"/>
      <c r="G298" s="2456"/>
      <c r="H298" s="2456"/>
      <c r="I298" s="2456"/>
      <c r="J298" s="2456"/>
    </row>
    <row r="299" spans="1:14" s="638" customFormat="1" ht="22.7" customHeight="1">
      <c r="A299" s="2506" t="s">
        <v>1537</v>
      </c>
      <c r="B299" s="2506"/>
      <c r="C299" s="2506"/>
      <c r="D299" s="2506"/>
      <c r="E299" s="2506"/>
      <c r="F299" s="2506"/>
      <c r="G299" s="2506"/>
      <c r="H299" s="2506"/>
      <c r="I299" s="2506"/>
      <c r="J299" s="2506"/>
    </row>
    <row r="300" spans="1:14" s="66" customFormat="1" ht="12.75" customHeight="1">
      <c r="A300" s="2447" t="s">
        <v>1538</v>
      </c>
      <c r="B300" s="2447"/>
      <c r="C300" s="2447"/>
      <c r="D300" s="2447"/>
      <c r="E300" s="2447"/>
      <c r="F300" s="2447"/>
      <c r="G300" s="2447"/>
      <c r="H300" s="2447"/>
      <c r="I300" s="2447"/>
      <c r="J300" s="2447"/>
    </row>
    <row r="301" spans="1:14" s="1049" customFormat="1" ht="22.5" customHeight="1">
      <c r="A301" s="1911"/>
      <c r="B301" s="1520"/>
      <c r="C301" s="1520"/>
      <c r="D301" s="1520"/>
      <c r="E301" s="1520"/>
      <c r="F301" s="1520"/>
      <c r="G301" s="1520"/>
      <c r="H301" s="1520"/>
      <c r="I301" s="1520"/>
      <c r="J301" s="1635"/>
      <c r="K301" s="1635"/>
    </row>
    <row r="302" spans="1:14" s="8" customFormat="1" ht="18.75" customHeight="1">
      <c r="A302" s="1521" t="s">
        <v>1539</v>
      </c>
    </row>
    <row r="303" spans="1:14" s="8" customFormat="1" ht="12" customHeight="1"/>
    <row r="304" spans="1:14" s="8" customFormat="1" ht="12.75" customHeight="1">
      <c r="A304" s="2119"/>
      <c r="B304" s="1736" t="s">
        <v>368</v>
      </c>
      <c r="C304" s="1737" t="s">
        <v>369</v>
      </c>
      <c r="D304" s="1737" t="s">
        <v>370</v>
      </c>
      <c r="E304" s="2079" t="s">
        <v>371</v>
      </c>
      <c r="F304" s="2079" t="s">
        <v>368</v>
      </c>
      <c r="G304" s="2079" t="s">
        <v>369</v>
      </c>
      <c r="H304" s="1737" t="s">
        <v>370</v>
      </c>
      <c r="I304" s="2079" t="s">
        <v>371</v>
      </c>
      <c r="J304" s="2079" t="s">
        <v>368</v>
      </c>
    </row>
    <row r="305" spans="1:10" s="1020" customFormat="1" ht="13.5" customHeight="1">
      <c r="A305" s="1629" t="s">
        <v>281</v>
      </c>
      <c r="B305" s="1738" t="s">
        <v>322</v>
      </c>
      <c r="C305" s="1149" t="s">
        <v>322</v>
      </c>
      <c r="D305" s="2080" t="s">
        <v>322</v>
      </c>
      <c r="E305" s="2080" t="s">
        <v>322</v>
      </c>
      <c r="F305" s="1149" t="s">
        <v>323</v>
      </c>
      <c r="G305" s="2080" t="s">
        <v>323</v>
      </c>
      <c r="H305" s="2080" t="s">
        <v>323</v>
      </c>
      <c r="I305" s="2080" t="s">
        <v>323</v>
      </c>
      <c r="J305" s="2080" t="s">
        <v>324</v>
      </c>
    </row>
    <row r="306" spans="1:10" s="2123" customFormat="1" ht="12" customHeight="1">
      <c r="A306" s="2018" t="s">
        <v>1540</v>
      </c>
      <c r="B306" s="2120"/>
      <c r="C306" s="2121">
        <v>3050.982</v>
      </c>
      <c r="D306" s="2122">
        <v>1843.2080000000001</v>
      </c>
      <c r="E306" s="2122">
        <v>469.15</v>
      </c>
      <c r="F306" s="2122">
        <v>0</v>
      </c>
      <c r="G306" s="2122">
        <v>2384.7620000000002</v>
      </c>
      <c r="H306" s="2122">
        <v>2225.1959999999999</v>
      </c>
      <c r="I306" s="2122">
        <v>842.7</v>
      </c>
      <c r="J306" s="2122">
        <v>0</v>
      </c>
    </row>
    <row r="307" spans="1:10" s="2123" customFormat="1" ht="12" customHeight="1">
      <c r="A307" s="2011" t="s">
        <v>1541</v>
      </c>
      <c r="B307" s="2124">
        <v>2424.2280000000001</v>
      </c>
      <c r="C307" s="2125">
        <v>2657.4140000000002</v>
      </c>
      <c r="D307" s="2126">
        <v>2454.4769999999999</v>
      </c>
      <c r="E307" s="2126">
        <v>3193.4459999999999</v>
      </c>
      <c r="F307" s="2126">
        <v>2293.5749999999998</v>
      </c>
      <c r="G307" s="2126">
        <v>2393.3209999999999</v>
      </c>
      <c r="H307" s="2126">
        <v>3292.4430000000002</v>
      </c>
      <c r="I307" s="2126">
        <v>3903.4075737199996</v>
      </c>
      <c r="J307" s="2126">
        <v>2929.6439999999998</v>
      </c>
    </row>
    <row r="308" spans="1:10" s="2123" customFormat="1" ht="12" customHeight="1">
      <c r="A308" s="2011" t="s">
        <v>1542</v>
      </c>
      <c r="B308" s="2124">
        <v>6751.674</v>
      </c>
      <c r="C308" s="2125">
        <v>6034.0609999999997</v>
      </c>
      <c r="D308" s="2126">
        <v>6008.7960000000003</v>
      </c>
      <c r="E308" s="2126">
        <v>5418.0259999999998</v>
      </c>
      <c r="F308" s="2126">
        <v>6088.9160000000002</v>
      </c>
      <c r="G308" s="2126">
        <v>5128.4939999999997</v>
      </c>
      <c r="H308" s="2126">
        <v>5146.4470000000001</v>
      </c>
      <c r="I308" s="2126">
        <v>4935.22</v>
      </c>
      <c r="J308" s="2126">
        <v>5413.2160000000003</v>
      </c>
    </row>
    <row r="309" spans="1:10" s="2123" customFormat="1" ht="12" customHeight="1">
      <c r="A309" s="2011" t="s">
        <v>1543</v>
      </c>
      <c r="B309" s="2124"/>
      <c r="C309" s="2125"/>
      <c r="D309" s="2126"/>
      <c r="E309" s="2126">
        <v>0</v>
      </c>
      <c r="F309" s="2126">
        <v>222.75</v>
      </c>
      <c r="G309" s="2126">
        <v>236.90600000000001</v>
      </c>
      <c r="H309" s="2126">
        <v>231.846</v>
      </c>
      <c r="I309" s="2126">
        <v>219.55865192000002</v>
      </c>
      <c r="J309" s="2126">
        <v>222.48599999999999</v>
      </c>
    </row>
    <row r="310" spans="1:10" s="2123" customFormat="1" ht="12" customHeight="1">
      <c r="A310" s="2011" t="s">
        <v>1544</v>
      </c>
      <c r="B310" s="2124">
        <v>406.78399999999999</v>
      </c>
      <c r="C310" s="2125">
        <v>319.24599999999998</v>
      </c>
      <c r="D310" s="2126">
        <v>319.24599999999998</v>
      </c>
      <c r="E310" s="2126">
        <v>319.24599999999998</v>
      </c>
      <c r="F310" s="2126">
        <v>319.24599999999998</v>
      </c>
      <c r="G310" s="2126">
        <v>1165.7809999999999</v>
      </c>
      <c r="H310" s="2126">
        <v>1165.7809999999999</v>
      </c>
      <c r="I310" s="2126">
        <v>1252.7807469500001</v>
      </c>
      <c r="J310" s="2126">
        <v>1252.7809999999999</v>
      </c>
    </row>
    <row r="311" spans="1:10" s="2123" customFormat="1" ht="12" customHeight="1">
      <c r="A311" s="2011" t="s">
        <v>1545</v>
      </c>
      <c r="B311" s="2124">
        <v>22165.023000000001</v>
      </c>
      <c r="C311" s="2125">
        <v>20913.476999999999</v>
      </c>
      <c r="D311" s="2126">
        <v>20930.138999999999</v>
      </c>
      <c r="E311" s="2126">
        <v>20930.138999999999</v>
      </c>
      <c r="F311" s="2126">
        <v>20763.077000000001</v>
      </c>
      <c r="G311" s="2126">
        <v>18484.387999999999</v>
      </c>
      <c r="H311" s="2126">
        <v>18506.132000000001</v>
      </c>
      <c r="I311" s="2126">
        <v>18331.685000000001</v>
      </c>
      <c r="J311" s="2126">
        <v>18331.685000000001</v>
      </c>
    </row>
    <row r="312" spans="1:10" s="2131" customFormat="1" ht="21" customHeight="1">
      <c r="A312" s="2127" t="s">
        <v>1546</v>
      </c>
      <c r="B312" s="2128">
        <v>5500</v>
      </c>
      <c r="C312" s="2129">
        <v>5500</v>
      </c>
      <c r="D312" s="2130">
        <v>5500</v>
      </c>
      <c r="E312" s="2130">
        <v>5500</v>
      </c>
      <c r="F312" s="2130">
        <v>5500</v>
      </c>
      <c r="G312" s="2130">
        <v>5500</v>
      </c>
      <c r="H312" s="2130">
        <v>1460.7249999999999</v>
      </c>
      <c r="I312" s="2130">
        <v>1461.758</v>
      </c>
      <c r="J312" s="2130">
        <v>1434.829</v>
      </c>
    </row>
    <row r="313" spans="1:10" s="2131" customFormat="1" ht="12" customHeight="1">
      <c r="A313" s="2021" t="s">
        <v>1547</v>
      </c>
      <c r="B313" s="2132">
        <v>8975.1139999999996</v>
      </c>
      <c r="C313" s="2133">
        <v>10895.84</v>
      </c>
      <c r="D313" s="2134">
        <v>11990.412</v>
      </c>
      <c r="E313" s="2134">
        <v>11894.269</v>
      </c>
      <c r="F313" s="2134">
        <v>10318.929</v>
      </c>
      <c r="G313" s="2134">
        <v>10855.748</v>
      </c>
      <c r="H313" s="2134">
        <v>9426.6370000000006</v>
      </c>
      <c r="I313" s="2134">
        <v>12078.144329999999</v>
      </c>
      <c r="J313" s="2134">
        <v>12568.277</v>
      </c>
    </row>
    <row r="314" spans="1:10" s="2139" customFormat="1" ht="12" customHeight="1">
      <c r="A314" s="2135" t="s">
        <v>1548</v>
      </c>
      <c r="B314" s="2136">
        <v>46222.823000000004</v>
      </c>
      <c r="C314" s="2137">
        <v>49371.020000000004</v>
      </c>
      <c r="D314" s="2138">
        <v>49046.277999999991</v>
      </c>
      <c r="E314" s="2138">
        <v>47724.275999999998</v>
      </c>
      <c r="F314" s="2138">
        <v>45506.493000000002</v>
      </c>
      <c r="G314" s="2138">
        <v>46149.4</v>
      </c>
      <c r="H314" s="2138">
        <v>41455.207000000002</v>
      </c>
      <c r="I314" s="2138">
        <v>43025.254302590009</v>
      </c>
      <c r="J314" s="2138">
        <v>42152.918000000005</v>
      </c>
    </row>
    <row r="315" spans="1:10" s="2144" customFormat="1" ht="12" customHeight="1">
      <c r="A315" s="2140" t="s">
        <v>1549</v>
      </c>
      <c r="B315" s="2141"/>
      <c r="C315" s="2142"/>
      <c r="D315" s="2143">
        <v>0</v>
      </c>
      <c r="E315" s="2143">
        <v>0</v>
      </c>
      <c r="F315" s="2143">
        <v>24156.03</v>
      </c>
      <c r="G315" s="2143">
        <v>23985.866000000002</v>
      </c>
      <c r="H315" s="2143">
        <v>20976.017</v>
      </c>
      <c r="I315" s="2143">
        <v>19964.572839979999</v>
      </c>
      <c r="J315" s="2143">
        <v>19114.388999999999</v>
      </c>
    </row>
    <row r="316" spans="1:10" s="194" customFormat="1" ht="7.5" customHeight="1">
      <c r="A316" s="221"/>
      <c r="B316" s="2118"/>
      <c r="C316" s="2118"/>
      <c r="D316" s="2118"/>
    </row>
    <row r="317" spans="1:10" s="66" customFormat="1" ht="21.75" customHeight="1">
      <c r="A317" s="2445" t="s">
        <v>1550</v>
      </c>
      <c r="B317" s="2445"/>
      <c r="C317" s="2445"/>
      <c r="D317" s="2445"/>
      <c r="E317" s="2445"/>
      <c r="F317" s="2445"/>
      <c r="G317" s="2445"/>
      <c r="H317" s="2445"/>
      <c r="I317" s="2445"/>
      <c r="J317" s="2445"/>
    </row>
    <row r="318" spans="1:10" s="66" customFormat="1" ht="6.95" customHeight="1">
      <c r="A318" s="472"/>
      <c r="B318" s="472"/>
      <c r="C318" s="472"/>
      <c r="D318" s="472"/>
      <c r="E318" s="472"/>
      <c r="F318" s="472"/>
      <c r="G318" s="472"/>
      <c r="H318" s="472"/>
      <c r="I318" s="472"/>
      <c r="J318" s="472"/>
    </row>
    <row r="319" spans="1:10" s="66" customFormat="1" ht="37.5" customHeight="1">
      <c r="A319" s="2506" t="s">
        <v>1551</v>
      </c>
      <c r="B319" s="2506"/>
      <c r="C319" s="2506"/>
      <c r="D319" s="2506"/>
      <c r="E319" s="2506"/>
      <c r="F319" s="2506"/>
      <c r="G319" s="2506"/>
      <c r="H319" s="2506"/>
      <c r="I319" s="2506"/>
      <c r="J319" s="2506"/>
    </row>
    <row r="320" spans="1:10" s="2144" customFormat="1" ht="22.5" customHeight="1">
      <c r="A320" s="2145"/>
      <c r="D320" s="2146"/>
      <c r="F320" s="2146"/>
    </row>
    <row r="321" spans="1:10" s="8" customFormat="1" ht="18.75" customHeight="1">
      <c r="A321" s="2624" t="s">
        <v>1552</v>
      </c>
      <c r="B321" s="2624"/>
      <c r="C321" s="2624"/>
      <c r="D321" s="2624"/>
      <c r="E321" s="2624"/>
      <c r="F321" s="2624"/>
      <c r="G321" s="2624"/>
      <c r="H321" s="2624"/>
      <c r="I321" s="2624"/>
      <c r="J321" s="2624"/>
    </row>
    <row r="322" spans="1:10" s="8" customFormat="1" ht="6.95" customHeight="1">
      <c r="A322" s="1830"/>
      <c r="B322" s="1830"/>
      <c r="C322" s="1830"/>
      <c r="D322" s="1830"/>
      <c r="E322" s="1830"/>
      <c r="F322" s="1830"/>
      <c r="G322" s="1830"/>
      <c r="H322" s="1830"/>
      <c r="I322" s="1830"/>
      <c r="J322" s="1830"/>
    </row>
    <row r="323" spans="1:10" s="8" customFormat="1" ht="15.75" customHeight="1">
      <c r="A323" s="2147" t="s">
        <v>1553</v>
      </c>
      <c r="B323" s="1830"/>
      <c r="C323" s="1830"/>
      <c r="D323" s="1830"/>
      <c r="E323" s="1830"/>
      <c r="F323" s="1830"/>
      <c r="G323" s="1830"/>
      <c r="H323" s="1830"/>
      <c r="I323" s="1830"/>
      <c r="J323" s="1830"/>
    </row>
    <row r="324" spans="1:10" s="8" customFormat="1" ht="12.75" customHeight="1">
      <c r="A324" s="2119"/>
      <c r="B324" s="2148"/>
      <c r="C324" s="2149"/>
      <c r="D324" s="2149"/>
      <c r="E324" s="2150"/>
      <c r="F324" s="1737" t="s">
        <v>368</v>
      </c>
      <c r="G324" s="2079" t="s">
        <v>369</v>
      </c>
      <c r="H324" s="2079" t="s">
        <v>370</v>
      </c>
      <c r="I324" s="2079" t="s">
        <v>371</v>
      </c>
      <c r="J324" s="1737" t="s">
        <v>368</v>
      </c>
    </row>
    <row r="325" spans="1:10" s="1020" customFormat="1" ht="12.75" customHeight="1">
      <c r="A325" s="1629" t="s">
        <v>281</v>
      </c>
      <c r="B325" s="1997"/>
      <c r="C325" s="1998"/>
      <c r="D325" s="2000"/>
      <c r="E325" s="2151"/>
      <c r="F325" s="2080" t="s">
        <v>323</v>
      </c>
      <c r="G325" s="2080" t="s">
        <v>323</v>
      </c>
      <c r="H325" s="1149" t="s">
        <v>323</v>
      </c>
      <c r="I325" s="2080" t="s">
        <v>323</v>
      </c>
      <c r="J325" s="2080" t="s">
        <v>324</v>
      </c>
    </row>
    <row r="326" spans="1:10" s="2157" customFormat="1" ht="12" customHeight="1">
      <c r="A326" s="2152" t="s">
        <v>1554</v>
      </c>
      <c r="B326" s="2153"/>
      <c r="C326" s="2154"/>
      <c r="D326" s="2154"/>
      <c r="E326" s="2155"/>
      <c r="F326" s="2156"/>
      <c r="G326" s="2156"/>
      <c r="H326" s="2156"/>
      <c r="I326" s="2156"/>
      <c r="J326" s="2156"/>
    </row>
    <row r="327" spans="1:10" s="2005" customFormat="1" ht="12" customHeight="1">
      <c r="A327" s="2030" t="s">
        <v>1555</v>
      </c>
      <c r="B327" s="2031"/>
      <c r="C327" s="2032"/>
      <c r="D327" s="2032"/>
      <c r="E327" s="2158"/>
      <c r="F327" s="2159">
        <v>25861.473999999998</v>
      </c>
      <c r="G327" s="2159">
        <v>23526.965</v>
      </c>
      <c r="H327" s="2159">
        <v>19830.643</v>
      </c>
      <c r="I327" s="2159">
        <v>19654.451000000001</v>
      </c>
      <c r="J327" s="2159">
        <v>19498.165000000001</v>
      </c>
    </row>
    <row r="328" spans="1:10" s="2005" customFormat="1" ht="12" customHeight="1">
      <c r="A328" s="2030" t="s">
        <v>1556</v>
      </c>
      <c r="B328" s="2160"/>
      <c r="C328" s="2161"/>
      <c r="D328" s="2161"/>
      <c r="E328" s="2162"/>
      <c r="F328" s="2163">
        <v>31.27</v>
      </c>
      <c r="G328" s="2163">
        <v>25.9</v>
      </c>
      <c r="H328" s="2163">
        <v>21.3</v>
      </c>
      <c r="I328" s="2163">
        <v>21.673308408093501</v>
      </c>
      <c r="J328" s="2163">
        <v>21.89</v>
      </c>
    </row>
    <row r="329" spans="1:10" s="2005" customFormat="1" ht="12" customHeight="1">
      <c r="A329" s="2030" t="s">
        <v>1557</v>
      </c>
      <c r="B329" s="2031"/>
      <c r="C329" s="2032"/>
      <c r="D329" s="2032"/>
      <c r="E329" s="2158"/>
      <c r="F329" s="2159">
        <v>20361.473999999998</v>
      </c>
      <c r="G329" s="2159">
        <v>18026.965</v>
      </c>
      <c r="H329" s="2159">
        <v>18594.918000000001</v>
      </c>
      <c r="I329" s="2159">
        <v>18417.692999999999</v>
      </c>
      <c r="J329" s="2159">
        <v>18288.335999999999</v>
      </c>
    </row>
    <row r="330" spans="1:10" s="2005" customFormat="1" ht="12" customHeight="1">
      <c r="A330" s="2030" t="s">
        <v>1558</v>
      </c>
      <c r="B330" s="2160"/>
      <c r="C330" s="2161"/>
      <c r="D330" s="2161"/>
      <c r="E330" s="2162"/>
      <c r="F330" s="2163">
        <v>24.62</v>
      </c>
      <c r="G330" s="2163">
        <v>19.850000000000001</v>
      </c>
      <c r="H330" s="2163">
        <v>19.97</v>
      </c>
      <c r="I330" s="2163">
        <v>20.309513634066175</v>
      </c>
      <c r="J330" s="2163">
        <v>20.53</v>
      </c>
    </row>
    <row r="331" spans="1:10" s="2005" customFormat="1" ht="12" customHeight="1">
      <c r="A331" s="2030" t="s">
        <v>1559</v>
      </c>
      <c r="B331" s="2031"/>
      <c r="C331" s="2032"/>
      <c r="D331" s="2032"/>
      <c r="E331" s="2158"/>
      <c r="F331" s="2159">
        <v>82713.952000000005</v>
      </c>
      <c r="G331" s="2159">
        <v>90832.569000000003</v>
      </c>
      <c r="H331" s="2159">
        <v>93092</v>
      </c>
      <c r="I331" s="2159">
        <v>90685.051999999996</v>
      </c>
      <c r="J331" s="2159">
        <v>89085.266000000003</v>
      </c>
    </row>
    <row r="332" spans="1:10" s="2005" customFormat="1" ht="6" customHeight="1">
      <c r="A332" s="2030"/>
      <c r="B332" s="2031"/>
      <c r="C332" s="2032"/>
      <c r="D332" s="2032"/>
      <c r="E332" s="2158"/>
      <c r="F332" s="2159"/>
      <c r="G332" s="2159"/>
      <c r="H332" s="2159"/>
      <c r="I332" s="2159"/>
      <c r="J332" s="2159"/>
    </row>
    <row r="333" spans="1:10" s="2005" customFormat="1" ht="12" customHeight="1">
      <c r="A333" s="2164" t="s">
        <v>1560</v>
      </c>
      <c r="B333" s="2031"/>
      <c r="C333" s="2032"/>
      <c r="D333" s="2032"/>
      <c r="E333" s="2158"/>
      <c r="F333" s="2159"/>
      <c r="G333" s="2159"/>
      <c r="H333" s="2159"/>
      <c r="I333" s="2159"/>
      <c r="J333" s="2159"/>
    </row>
    <row r="334" spans="1:10" s="2017" customFormat="1" ht="12" customHeight="1">
      <c r="A334" s="2030" t="s">
        <v>1561</v>
      </c>
      <c r="B334" s="2031"/>
      <c r="C334" s="2032"/>
      <c r="D334" s="2032"/>
      <c r="E334" s="2158"/>
      <c r="F334" s="2159">
        <v>29165.792000000001</v>
      </c>
      <c r="G334" s="2159">
        <v>26784.919000000002</v>
      </c>
      <c r="H334" s="2159">
        <v>23091.69</v>
      </c>
      <c r="I334" s="2159">
        <v>22940.753000000001</v>
      </c>
      <c r="J334" s="2159">
        <v>22931.281999999999</v>
      </c>
    </row>
    <row r="335" spans="1:10" s="2017" customFormat="1" ht="12" customHeight="1">
      <c r="A335" s="2030" t="s">
        <v>1562</v>
      </c>
      <c r="B335" s="2031"/>
      <c r="C335" s="2032"/>
      <c r="D335" s="2032"/>
      <c r="E335" s="2158"/>
      <c r="F335" s="2159">
        <v>18918.235000000001</v>
      </c>
      <c r="G335" s="2159">
        <v>16754.352999999999</v>
      </c>
      <c r="H335" s="2159">
        <v>12990.088</v>
      </c>
      <c r="I335" s="2159">
        <v>12943.156899968999</v>
      </c>
      <c r="J335" s="2159">
        <v>13578.254999999999</v>
      </c>
    </row>
    <row r="336" spans="1:10" s="2170" customFormat="1" ht="21" customHeight="1">
      <c r="A336" s="2165" t="s">
        <v>1563</v>
      </c>
      <c r="B336" s="2166"/>
      <c r="C336" s="2167"/>
      <c r="D336" s="2167"/>
      <c r="E336" s="2168"/>
      <c r="F336" s="2169">
        <v>284.60000000000002</v>
      </c>
      <c r="G336" s="2169">
        <v>267</v>
      </c>
      <c r="H336" s="2169">
        <v>228.5943</v>
      </c>
      <c r="I336" s="2169">
        <v>229.46269183080599</v>
      </c>
      <c r="J336" s="2169">
        <v>245.2</v>
      </c>
    </row>
    <row r="337" spans="1:10" s="194" customFormat="1" ht="12" customHeight="1">
      <c r="A337" s="221"/>
      <c r="B337" s="2118"/>
      <c r="C337" s="2118"/>
      <c r="D337" s="2118"/>
    </row>
    <row r="338" spans="1:10" s="194" customFormat="1" ht="12" customHeight="1">
      <c r="A338" s="2171" t="s">
        <v>1564</v>
      </c>
      <c r="B338" s="2171"/>
      <c r="C338" s="2171"/>
      <c r="D338" s="2171"/>
      <c r="E338" s="2171"/>
      <c r="F338" s="2171"/>
      <c r="G338" s="2171"/>
      <c r="H338" s="2171"/>
      <c r="I338" s="2171"/>
      <c r="J338" s="2171"/>
    </row>
    <row r="339" spans="1:10" s="8" customFormat="1" ht="12.75" customHeight="1">
      <c r="A339" s="2119"/>
      <c r="B339" s="1736" t="s">
        <v>368</v>
      </c>
      <c r="C339" s="1737" t="s">
        <v>369</v>
      </c>
      <c r="D339" s="1737" t="s">
        <v>370</v>
      </c>
      <c r="E339" s="1737" t="s">
        <v>371</v>
      </c>
      <c r="F339" s="1737" t="s">
        <v>368</v>
      </c>
      <c r="G339" s="1737" t="s">
        <v>369</v>
      </c>
      <c r="H339" s="2172"/>
      <c r="I339" s="2149"/>
      <c r="J339" s="2149"/>
    </row>
    <row r="340" spans="1:10" s="1020" customFormat="1" ht="12.75" customHeight="1">
      <c r="A340" s="2173" t="s">
        <v>522</v>
      </c>
      <c r="B340" s="1056" t="s">
        <v>322</v>
      </c>
      <c r="C340" s="1057" t="s">
        <v>322</v>
      </c>
      <c r="D340" s="1057" t="s">
        <v>322</v>
      </c>
      <c r="E340" s="1057" t="s">
        <v>322</v>
      </c>
      <c r="F340" s="1057" t="s">
        <v>323</v>
      </c>
      <c r="G340" s="2174" t="s">
        <v>323</v>
      </c>
      <c r="H340" s="2175"/>
      <c r="I340" s="1997"/>
      <c r="J340" s="1998"/>
    </row>
    <row r="341" spans="1:10" s="2005" customFormat="1" ht="12" customHeight="1">
      <c r="A341" s="2030" t="s">
        <v>1565</v>
      </c>
      <c r="B341" s="2007">
        <v>209</v>
      </c>
      <c r="C341" s="2008">
        <v>208</v>
      </c>
      <c r="D341" s="2008">
        <v>202</v>
      </c>
      <c r="E341" s="2008">
        <v>201</v>
      </c>
      <c r="F341" s="2008">
        <v>192</v>
      </c>
      <c r="G341" s="2009">
        <v>171</v>
      </c>
      <c r="H341" s="2176"/>
      <c r="I341" s="2032"/>
      <c r="J341" s="2032"/>
    </row>
    <row r="342" spans="1:10" s="2005" customFormat="1" ht="12" customHeight="1">
      <c r="A342" s="2030" t="s">
        <v>1566</v>
      </c>
      <c r="B342" s="2007">
        <v>152</v>
      </c>
      <c r="C342" s="2008">
        <v>119</v>
      </c>
      <c r="D342" s="2008">
        <v>96</v>
      </c>
      <c r="E342" s="2008">
        <v>90</v>
      </c>
      <c r="F342" s="2008">
        <v>113</v>
      </c>
      <c r="G342" s="2009">
        <v>86</v>
      </c>
      <c r="H342" s="2177"/>
      <c r="I342" s="2161"/>
      <c r="J342" s="2161"/>
    </row>
    <row r="343" spans="1:10" s="2157" customFormat="1" ht="12" customHeight="1">
      <c r="A343" s="2152" t="s">
        <v>1567</v>
      </c>
      <c r="B343" s="2178"/>
      <c r="C343" s="2179"/>
      <c r="D343" s="2179"/>
      <c r="E343" s="2179"/>
      <c r="F343" s="2179"/>
      <c r="G343" s="2156"/>
      <c r="H343" s="2180"/>
      <c r="I343" s="2181"/>
      <c r="J343" s="2181"/>
    </row>
    <row r="344" spans="1:10" s="2005" customFormat="1" ht="12" customHeight="1">
      <c r="A344" s="2030" t="s">
        <v>1568</v>
      </c>
      <c r="B344" s="2182">
        <v>1.1100000000000001</v>
      </c>
      <c r="C344" s="2183">
        <v>1.06</v>
      </c>
      <c r="D344" s="2183">
        <v>0.82</v>
      </c>
      <c r="E344" s="2183">
        <v>0.78</v>
      </c>
      <c r="F344" s="2183">
        <v>0.87</v>
      </c>
      <c r="G344" s="2184">
        <v>0.92</v>
      </c>
      <c r="H344" s="2185"/>
      <c r="I344" s="2186"/>
      <c r="J344" s="2186"/>
    </row>
    <row r="345" spans="1:10" s="2005" customFormat="1" ht="12" customHeight="1">
      <c r="A345" s="2030" t="s">
        <v>1569</v>
      </c>
      <c r="B345" s="2182">
        <v>1.56</v>
      </c>
      <c r="C345" s="2183">
        <v>1.25</v>
      </c>
      <c r="D345" s="2183">
        <v>0.94</v>
      </c>
      <c r="E345" s="2183">
        <v>0.95</v>
      </c>
      <c r="F345" s="2183">
        <v>1.26</v>
      </c>
      <c r="G345" s="2184">
        <v>1.28</v>
      </c>
      <c r="H345" s="2185"/>
      <c r="I345" s="2186"/>
      <c r="J345" s="2186"/>
    </row>
    <row r="346" spans="1:10" s="2005" customFormat="1" ht="12" customHeight="1">
      <c r="A346" s="2187" t="s">
        <v>1570</v>
      </c>
      <c r="B346" s="2188">
        <v>1.95</v>
      </c>
      <c r="C346" s="2189">
        <v>1.47</v>
      </c>
      <c r="D346" s="2189">
        <v>1.34</v>
      </c>
      <c r="E346" s="2189">
        <v>1.1399999999999999</v>
      </c>
      <c r="F346" s="2189">
        <v>1.87</v>
      </c>
      <c r="G346" s="2190">
        <v>1.92</v>
      </c>
      <c r="H346" s="2185"/>
      <c r="I346" s="2186"/>
      <c r="J346" s="2186"/>
    </row>
    <row r="347" spans="1:10" s="194" customFormat="1" ht="7.5" customHeight="1">
      <c r="A347" s="221"/>
      <c r="B347" s="2118"/>
      <c r="C347" s="2118"/>
      <c r="D347" s="2118"/>
    </row>
    <row r="348" spans="1:10" s="66" customFormat="1" ht="21.75" customHeight="1">
      <c r="A348" s="2445" t="s">
        <v>1571</v>
      </c>
      <c r="B348" s="2445"/>
      <c r="C348" s="2445"/>
      <c r="D348" s="2445"/>
      <c r="E348" s="2445"/>
      <c r="F348" s="2445"/>
      <c r="G348" s="2445"/>
      <c r="H348" s="2445"/>
      <c r="I348" s="2445"/>
      <c r="J348" s="2445"/>
    </row>
    <row r="349" spans="1:10" s="66" customFormat="1" ht="29.25" customHeight="1">
      <c r="A349" s="2445" t="s">
        <v>1572</v>
      </c>
      <c r="B349" s="2445"/>
      <c r="C349" s="2445"/>
      <c r="D349" s="2445"/>
      <c r="E349" s="2445"/>
      <c r="F349" s="2445"/>
      <c r="G349" s="2445"/>
      <c r="H349" s="2445"/>
      <c r="I349" s="2445"/>
      <c r="J349" s="2445"/>
    </row>
    <row r="350" spans="1:10" s="66" customFormat="1" ht="51.75" customHeight="1">
      <c r="A350" s="2446" t="s">
        <v>1573</v>
      </c>
      <c r="B350" s="2446"/>
      <c r="C350" s="2446"/>
      <c r="D350" s="2446"/>
      <c r="E350" s="2446"/>
      <c r="F350" s="2446"/>
      <c r="G350" s="2446"/>
      <c r="H350" s="2446"/>
      <c r="I350" s="2446"/>
      <c r="J350" s="2446"/>
    </row>
  </sheetData>
  <mergeCells count="32">
    <mergeCell ref="A349:J349"/>
    <mergeCell ref="A350:J350"/>
    <mergeCell ref="A299:J299"/>
    <mergeCell ref="A300:J300"/>
    <mergeCell ref="A317:J317"/>
    <mergeCell ref="A319:J319"/>
    <mergeCell ref="A321:J321"/>
    <mergeCell ref="A348:J348"/>
    <mergeCell ref="A298:J298"/>
    <mergeCell ref="A161:J161"/>
    <mergeCell ref="A162:J162"/>
    <mergeCell ref="A201:J201"/>
    <mergeCell ref="A202:J202"/>
    <mergeCell ref="A203:J203"/>
    <mergeCell ref="A204:J204"/>
    <mergeCell ref="A206:J206"/>
    <mergeCell ref="A252:J252"/>
    <mergeCell ref="A253:J253"/>
    <mergeCell ref="A254:J254"/>
    <mergeCell ref="A256:J256"/>
    <mergeCell ref="A146:J146"/>
    <mergeCell ref="A37:J37"/>
    <mergeCell ref="A38:J38"/>
    <mergeCell ref="A39:J39"/>
    <mergeCell ref="A41:J41"/>
    <mergeCell ref="A50:E50"/>
    <mergeCell ref="A79:J79"/>
    <mergeCell ref="A80:J80"/>
    <mergeCell ref="A82:J82"/>
    <mergeCell ref="A84:J84"/>
    <mergeCell ref="A120:J120"/>
    <mergeCell ref="A122:J122"/>
  </mergeCells>
  <pageMargins left="0.70866141732283472" right="0.70866141732283472" top="0.6692913385826772" bottom="0.59055118110236227" header="0.51181102362204722" footer="0.51181102362204722"/>
  <pageSetup paperSize="9" scale="89" fitToHeight="0" orientation="portrait" r:id="rId1"/>
  <headerFooter scaleWithDoc="0">
    <oddHeader>&amp;C&amp;8CHAPTER 2 SEGMENTAL REPORTING&amp;R&amp;8Main subsidiaries and product units &amp;L&amp;"Arial"&amp;8FACT BOOK DNB - 4Q16</oddHeader>
  </headerFooter>
  <rowBreaks count="7" manualBreakCount="7">
    <brk id="41" max="10" man="1"/>
    <brk id="82" max="16383" man="1"/>
    <brk id="118" max="16383" man="1"/>
    <brk id="162" max="16383" man="1"/>
    <brk id="204" max="10" man="1"/>
    <brk id="256" max="16383" man="1"/>
    <brk id="30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3"/>
  <sheetViews>
    <sheetView showGridLines="0" tabSelected="1" zoomScale="140" zoomScaleNormal="140" zoomScaleSheetLayoutView="90" workbookViewId="0"/>
  </sheetViews>
  <sheetFormatPr baseColWidth="10" defaultColWidth="11.42578125" defaultRowHeight="12.75"/>
  <cols>
    <col min="1" max="1" width="4.7109375" style="81" customWidth="1"/>
    <col min="2" max="2" width="4.7109375" style="82" customWidth="1"/>
    <col min="3" max="3" width="5.7109375" customWidth="1"/>
    <col min="4" max="4" width="78" style="34" customWidth="1"/>
  </cols>
  <sheetData>
    <row r="1" spans="1:4" s="27" customFormat="1" ht="24" customHeight="1">
      <c r="A1" s="23"/>
      <c r="B1" s="24"/>
      <c r="C1" s="25"/>
      <c r="D1" s="26"/>
    </row>
    <row r="2" spans="1:4" ht="20.25">
      <c r="A2" s="28" t="s">
        <v>52</v>
      </c>
      <c r="B2" s="29"/>
      <c r="C2" s="30"/>
      <c r="D2" s="31"/>
    </row>
    <row r="3" spans="1:4" ht="15.75" customHeight="1">
      <c r="A3" s="32" t="s">
        <v>53</v>
      </c>
      <c r="B3" s="33"/>
      <c r="C3" s="34"/>
      <c r="D3"/>
    </row>
    <row r="4" spans="1:4" s="38" customFormat="1" ht="11.1" customHeight="1">
      <c r="A4" s="35"/>
      <c r="B4" s="36"/>
      <c r="C4" s="37" t="s">
        <v>54</v>
      </c>
    </row>
    <row r="5" spans="1:4" s="43" customFormat="1" ht="9.9499999999999993" customHeight="1">
      <c r="A5" s="39">
        <v>6</v>
      </c>
      <c r="B5" s="40"/>
      <c r="C5" s="41" t="s">
        <v>55</v>
      </c>
      <c r="D5" s="42" t="s">
        <v>56</v>
      </c>
    </row>
    <row r="6" spans="1:4" s="43" customFormat="1" ht="9.9499999999999993" customHeight="1">
      <c r="A6" s="39">
        <v>6</v>
      </c>
      <c r="B6" s="40"/>
      <c r="C6" s="41" t="s">
        <v>57</v>
      </c>
      <c r="D6" s="42" t="s">
        <v>58</v>
      </c>
    </row>
    <row r="7" spans="1:4" s="43" customFormat="1" ht="9.9499999999999993" customHeight="1">
      <c r="A7" s="39">
        <v>7</v>
      </c>
      <c r="B7" s="40"/>
      <c r="C7" s="41" t="s">
        <v>59</v>
      </c>
      <c r="D7" s="44" t="s">
        <v>60</v>
      </c>
    </row>
    <row r="8" spans="1:4" s="43" customFormat="1" ht="9.9499999999999993" customHeight="1">
      <c r="A8" s="39">
        <v>8</v>
      </c>
      <c r="B8" s="40"/>
      <c r="C8" s="41" t="s">
        <v>61</v>
      </c>
      <c r="D8" s="42" t="s">
        <v>62</v>
      </c>
    </row>
    <row r="9" spans="1:4" s="43" customFormat="1" ht="9.9499999999999993" customHeight="1">
      <c r="A9" s="39">
        <v>8</v>
      </c>
      <c r="B9" s="40"/>
      <c r="C9" s="41" t="s">
        <v>63</v>
      </c>
      <c r="D9" s="44" t="s">
        <v>64</v>
      </c>
    </row>
    <row r="10" spans="1:4" s="43" customFormat="1" ht="9.9499999999999993" customHeight="1">
      <c r="A10" s="39">
        <v>9</v>
      </c>
      <c r="B10" s="40"/>
      <c r="C10" s="41" t="s">
        <v>65</v>
      </c>
      <c r="D10" s="42" t="s">
        <v>66</v>
      </c>
    </row>
    <row r="11" spans="1:4" s="43" customFormat="1" ht="9.9499999999999993" customHeight="1">
      <c r="A11" s="39">
        <v>9</v>
      </c>
      <c r="B11" s="40"/>
      <c r="C11" s="41" t="s">
        <v>67</v>
      </c>
      <c r="D11" s="44" t="s">
        <v>68</v>
      </c>
    </row>
    <row r="12" spans="1:4" s="43" customFormat="1" ht="9.9499999999999993" customHeight="1">
      <c r="A12" s="39">
        <v>10</v>
      </c>
      <c r="B12" s="40"/>
      <c r="C12" s="41" t="s">
        <v>69</v>
      </c>
      <c r="D12" s="42" t="s">
        <v>70</v>
      </c>
    </row>
    <row r="13" spans="1:4" s="43" customFormat="1" ht="9.9499999999999993" customHeight="1">
      <c r="A13" s="39">
        <v>11</v>
      </c>
      <c r="B13" s="40"/>
      <c r="C13" s="41" t="s">
        <v>71</v>
      </c>
      <c r="D13" s="42" t="s">
        <v>72</v>
      </c>
    </row>
    <row r="14" spans="1:4" s="43" customFormat="1" ht="9.9499999999999993" customHeight="1">
      <c r="A14" s="39">
        <v>12</v>
      </c>
      <c r="B14" s="40"/>
      <c r="C14" s="41" t="s">
        <v>73</v>
      </c>
      <c r="D14" s="42" t="s">
        <v>74</v>
      </c>
    </row>
    <row r="15" spans="1:4" s="43" customFormat="1" ht="9.9499999999999993" customHeight="1">
      <c r="A15" s="39">
        <v>12</v>
      </c>
      <c r="B15" s="40"/>
      <c r="C15" s="41" t="s">
        <v>75</v>
      </c>
      <c r="D15" s="42" t="s">
        <v>76</v>
      </c>
    </row>
    <row r="16" spans="1:4" s="43" customFormat="1" ht="9.9499999999999993" customHeight="1">
      <c r="A16" s="39">
        <v>13</v>
      </c>
      <c r="B16" s="40"/>
      <c r="C16" s="41" t="s">
        <v>77</v>
      </c>
      <c r="D16" s="42" t="s">
        <v>78</v>
      </c>
    </row>
    <row r="17" spans="1:4" s="43" customFormat="1" ht="9.9499999999999993" customHeight="1">
      <c r="A17" s="39">
        <v>13</v>
      </c>
      <c r="B17" s="40"/>
      <c r="C17" s="41" t="s">
        <v>79</v>
      </c>
      <c r="D17" s="42" t="s">
        <v>80</v>
      </c>
    </row>
    <row r="18" spans="1:4" s="43" customFormat="1" ht="9.9499999999999993" customHeight="1">
      <c r="A18" s="39">
        <v>14</v>
      </c>
      <c r="B18" s="40"/>
      <c r="C18" s="41" t="s">
        <v>81</v>
      </c>
      <c r="D18" s="42" t="s">
        <v>82</v>
      </c>
    </row>
    <row r="19" spans="1:4" s="43" customFormat="1" ht="9.9499999999999993" customHeight="1">
      <c r="A19" s="39">
        <v>15</v>
      </c>
      <c r="B19" s="40"/>
      <c r="C19" s="45" t="s">
        <v>83</v>
      </c>
      <c r="D19" s="44" t="s">
        <v>84</v>
      </c>
    </row>
    <row r="20" spans="1:4" s="48" customFormat="1" ht="8.25" customHeight="1">
      <c r="A20" s="46"/>
      <c r="B20" s="40"/>
      <c r="C20" s="47"/>
    </row>
    <row r="21" spans="1:4" s="38" customFormat="1" ht="11.1" customHeight="1">
      <c r="A21" s="35"/>
      <c r="B21" s="40"/>
      <c r="C21" s="37" t="s">
        <v>85</v>
      </c>
    </row>
    <row r="22" spans="1:4" s="43" customFormat="1" ht="9.9499999999999993" customHeight="1">
      <c r="A22" s="39">
        <v>16</v>
      </c>
      <c r="B22" s="40"/>
      <c r="C22" s="41" t="s">
        <v>86</v>
      </c>
      <c r="D22" s="42" t="s">
        <v>87</v>
      </c>
    </row>
    <row r="23" spans="1:4" s="43" customFormat="1" ht="9.9499999999999993" customHeight="1">
      <c r="A23" s="39">
        <v>16</v>
      </c>
      <c r="B23" s="40"/>
      <c r="C23" s="41" t="s">
        <v>88</v>
      </c>
      <c r="D23" s="42" t="s">
        <v>89</v>
      </c>
    </row>
    <row r="24" spans="1:4" s="43" customFormat="1" ht="9.9499999999999993" customHeight="1">
      <c r="A24" s="39">
        <v>16</v>
      </c>
      <c r="B24" s="40"/>
      <c r="C24" s="41" t="s">
        <v>90</v>
      </c>
      <c r="D24" s="42" t="s">
        <v>91</v>
      </c>
    </row>
    <row r="25" spans="1:4" s="43" customFormat="1" ht="9.9499999999999993" customHeight="1">
      <c r="A25" s="39">
        <v>17</v>
      </c>
      <c r="B25" s="40"/>
      <c r="C25" s="41" t="s">
        <v>92</v>
      </c>
      <c r="D25" s="42" t="s">
        <v>93</v>
      </c>
    </row>
    <row r="26" spans="1:4" s="43" customFormat="1" ht="9.9499999999999993" customHeight="1">
      <c r="A26" s="39">
        <v>19</v>
      </c>
      <c r="B26" s="40"/>
      <c r="C26" s="41" t="s">
        <v>94</v>
      </c>
      <c r="D26" s="42" t="s">
        <v>95</v>
      </c>
    </row>
    <row r="27" spans="1:4" s="43" customFormat="1" ht="9.9499999999999993" customHeight="1">
      <c r="A27" s="39">
        <v>19</v>
      </c>
      <c r="B27" s="40"/>
      <c r="C27" s="41" t="s">
        <v>96</v>
      </c>
      <c r="D27" s="42" t="s">
        <v>97</v>
      </c>
    </row>
    <row r="28" spans="1:4" s="48" customFormat="1" ht="8.25" customHeight="1">
      <c r="A28" s="46"/>
      <c r="B28" s="40"/>
      <c r="C28" s="47"/>
    </row>
    <row r="29" spans="1:4" s="38" customFormat="1" ht="11.1" customHeight="1">
      <c r="A29" s="35"/>
      <c r="B29" s="40"/>
      <c r="C29" s="37" t="s">
        <v>98</v>
      </c>
    </row>
    <row r="30" spans="1:4" s="43" customFormat="1" ht="9.9499999999999993" customHeight="1">
      <c r="A30" s="39">
        <v>20</v>
      </c>
      <c r="B30" s="40"/>
      <c r="C30" s="41" t="s">
        <v>99</v>
      </c>
      <c r="D30" s="42" t="s">
        <v>98</v>
      </c>
    </row>
    <row r="31" spans="1:4" s="48" customFormat="1" ht="8.25" customHeight="1">
      <c r="A31" s="46"/>
      <c r="B31" s="40"/>
      <c r="C31" s="47"/>
    </row>
    <row r="32" spans="1:4" s="38" customFormat="1" ht="11.1" customHeight="1">
      <c r="A32" s="35"/>
      <c r="B32" s="40"/>
      <c r="C32" s="37" t="s">
        <v>100</v>
      </c>
    </row>
    <row r="33" spans="1:4" s="43" customFormat="1" ht="9.9499999999999993" customHeight="1">
      <c r="A33" s="39">
        <v>21</v>
      </c>
      <c r="B33" s="40"/>
      <c r="C33" s="45" t="s">
        <v>101</v>
      </c>
      <c r="D33" s="44" t="s">
        <v>100</v>
      </c>
    </row>
    <row r="34" spans="1:4" s="43" customFormat="1" ht="9.9499999999999993" customHeight="1">
      <c r="A34" s="39">
        <v>21</v>
      </c>
      <c r="B34" s="40"/>
      <c r="C34" s="45" t="s">
        <v>102</v>
      </c>
      <c r="D34" s="44" t="s">
        <v>103</v>
      </c>
    </row>
    <row r="35" spans="1:4" s="43" customFormat="1" ht="9.9499999999999993" customHeight="1">
      <c r="A35" s="39">
        <v>22</v>
      </c>
      <c r="B35" s="40"/>
      <c r="C35" s="45" t="s">
        <v>104</v>
      </c>
      <c r="D35" s="44" t="s">
        <v>105</v>
      </c>
    </row>
    <row r="36" spans="1:4" s="43" customFormat="1" ht="9.9499999999999993" customHeight="1">
      <c r="A36" s="39">
        <v>22</v>
      </c>
      <c r="B36" s="40"/>
      <c r="C36" s="41" t="s">
        <v>106</v>
      </c>
      <c r="D36" s="42" t="s">
        <v>107</v>
      </c>
    </row>
    <row r="37" spans="1:4" s="43" customFormat="1" ht="9.9499999999999993" customHeight="1">
      <c r="A37" s="39">
        <v>23</v>
      </c>
      <c r="B37" s="40"/>
      <c r="C37" s="41" t="s">
        <v>108</v>
      </c>
      <c r="D37" s="42" t="s">
        <v>109</v>
      </c>
    </row>
    <row r="38" spans="1:4" s="48" customFormat="1" ht="8.25" customHeight="1">
      <c r="A38" s="46"/>
      <c r="B38" s="40"/>
      <c r="C38" s="47"/>
    </row>
    <row r="39" spans="1:4" s="38" customFormat="1" ht="11.1" customHeight="1">
      <c r="A39" s="35"/>
      <c r="B39" s="40"/>
      <c r="C39" s="37" t="s">
        <v>110</v>
      </c>
    </row>
    <row r="40" spans="1:4" s="43" customFormat="1" ht="9.9499999999999993" customHeight="1">
      <c r="A40" s="39">
        <v>24</v>
      </c>
      <c r="B40" s="40"/>
      <c r="C40" s="41" t="s">
        <v>111</v>
      </c>
      <c r="D40" s="42" t="s">
        <v>112</v>
      </c>
    </row>
    <row r="41" spans="1:4" s="43" customFormat="1" ht="9.9499999999999993" customHeight="1">
      <c r="A41" s="39">
        <v>24</v>
      </c>
      <c r="B41" s="40"/>
      <c r="C41" s="41" t="s">
        <v>113</v>
      </c>
      <c r="D41" s="42" t="s">
        <v>114</v>
      </c>
    </row>
    <row r="42" spans="1:4" s="48" customFormat="1" ht="8.25" customHeight="1">
      <c r="A42" s="46"/>
      <c r="B42" s="40"/>
      <c r="C42" s="47"/>
    </row>
    <row r="43" spans="1:4" s="38" customFormat="1" ht="11.1" customHeight="1">
      <c r="A43" s="35"/>
      <c r="B43" s="40"/>
      <c r="C43" s="37" t="s">
        <v>115</v>
      </c>
    </row>
    <row r="44" spans="1:4" s="43" customFormat="1" ht="9.9499999999999993" customHeight="1">
      <c r="A44" s="39">
        <v>25</v>
      </c>
      <c r="B44" s="40"/>
      <c r="C44" s="45" t="s">
        <v>116</v>
      </c>
      <c r="D44" s="44" t="s">
        <v>117</v>
      </c>
    </row>
    <row r="45" spans="1:4" s="43" customFormat="1" ht="9.9499999999999993" customHeight="1">
      <c r="A45" s="39">
        <v>26</v>
      </c>
      <c r="B45" s="40"/>
      <c r="C45" s="45" t="s">
        <v>118</v>
      </c>
      <c r="D45" s="44" t="s">
        <v>119</v>
      </c>
    </row>
    <row r="46" spans="1:4" s="43" customFormat="1" ht="9.9499999999999993" customHeight="1">
      <c r="A46" s="39">
        <v>26</v>
      </c>
      <c r="B46" s="40"/>
      <c r="C46" s="45" t="s">
        <v>120</v>
      </c>
      <c r="D46" s="44" t="s">
        <v>115</v>
      </c>
    </row>
    <row r="47" spans="1:4" s="48" customFormat="1" ht="8.25" customHeight="1">
      <c r="A47" s="46"/>
      <c r="B47" s="40"/>
      <c r="C47" s="47"/>
    </row>
    <row r="48" spans="1:4" s="38" customFormat="1" ht="11.1" customHeight="1">
      <c r="A48" s="35"/>
      <c r="B48" s="40"/>
      <c r="C48" s="37" t="s">
        <v>121</v>
      </c>
    </row>
    <row r="49" spans="1:4" s="43" customFormat="1" ht="9.9499999999999993" customHeight="1">
      <c r="A49" s="39">
        <v>27</v>
      </c>
      <c r="B49" s="40"/>
      <c r="C49" s="41" t="s">
        <v>122</v>
      </c>
      <c r="D49" s="42" t="s">
        <v>123</v>
      </c>
    </row>
    <row r="50" spans="1:4" s="43" customFormat="1" ht="9.9499999999999993" customHeight="1">
      <c r="A50" s="39">
        <v>27</v>
      </c>
      <c r="B50" s="40"/>
      <c r="C50" s="45" t="s">
        <v>124</v>
      </c>
      <c r="D50" s="44" t="s">
        <v>125</v>
      </c>
    </row>
    <row r="51" spans="1:4" s="43" customFormat="1" ht="9.9499999999999993" customHeight="1">
      <c r="A51" s="39">
        <v>28</v>
      </c>
      <c r="B51" s="40"/>
      <c r="C51" s="45" t="s">
        <v>126</v>
      </c>
      <c r="D51" s="44" t="s">
        <v>127</v>
      </c>
    </row>
    <row r="52" spans="1:4" s="43" customFormat="1" ht="9.9499999999999993" customHeight="1">
      <c r="A52" s="39">
        <v>29</v>
      </c>
      <c r="B52" s="40"/>
      <c r="C52" s="45" t="s">
        <v>128</v>
      </c>
      <c r="D52" s="44" t="s">
        <v>129</v>
      </c>
    </row>
    <row r="53" spans="1:4" s="43" customFormat="1" ht="9.9499999999999993" customHeight="1">
      <c r="A53" s="39">
        <v>29</v>
      </c>
      <c r="B53" s="40"/>
      <c r="C53" s="45" t="s">
        <v>130</v>
      </c>
      <c r="D53" s="44" t="s">
        <v>131</v>
      </c>
    </row>
    <row r="54" spans="1:4" s="43" customFormat="1" ht="9.9499999999999993" customHeight="1">
      <c r="A54" s="39">
        <v>30</v>
      </c>
      <c r="B54" s="40"/>
      <c r="C54" s="45" t="s">
        <v>132</v>
      </c>
      <c r="D54" s="44" t="s">
        <v>133</v>
      </c>
    </row>
    <row r="55" spans="1:4" s="43" customFormat="1" ht="9.9499999999999993" customHeight="1">
      <c r="A55" s="39">
        <v>30</v>
      </c>
      <c r="B55" s="40"/>
      <c r="C55" s="45" t="s">
        <v>134</v>
      </c>
      <c r="D55" s="44" t="s">
        <v>135</v>
      </c>
    </row>
    <row r="56" spans="1:4" s="48" customFormat="1" ht="8.25" customHeight="1">
      <c r="A56" s="46"/>
      <c r="B56" s="40"/>
      <c r="C56" s="49"/>
      <c r="D56" s="50"/>
    </row>
    <row r="57" spans="1:4" s="38" customFormat="1" ht="11.1" customHeight="1">
      <c r="A57" s="35"/>
      <c r="B57" s="40"/>
      <c r="C57" s="51" t="s">
        <v>136</v>
      </c>
      <c r="D57" s="52"/>
    </row>
    <row r="58" spans="1:4" s="43" customFormat="1" ht="9.9499999999999993" customHeight="1">
      <c r="A58" s="39">
        <v>31</v>
      </c>
      <c r="B58" s="40"/>
      <c r="C58" s="45" t="s">
        <v>137</v>
      </c>
      <c r="D58" s="44" t="s">
        <v>138</v>
      </c>
    </row>
    <row r="59" spans="1:4" s="43" customFormat="1" ht="9.9499999999999993" customHeight="1">
      <c r="A59" s="39">
        <v>32</v>
      </c>
      <c r="B59" s="40"/>
      <c r="C59" s="45" t="s">
        <v>139</v>
      </c>
      <c r="D59" s="44" t="s">
        <v>140</v>
      </c>
    </row>
    <row r="60" spans="1:4" s="43" customFormat="1" ht="9.9499999999999993" customHeight="1">
      <c r="A60" s="39">
        <v>33</v>
      </c>
      <c r="B60" s="40"/>
      <c r="C60" s="45" t="s">
        <v>141</v>
      </c>
      <c r="D60" s="44" t="s">
        <v>142</v>
      </c>
    </row>
    <row r="61" spans="1:4" s="43" customFormat="1" ht="9.9499999999999993" customHeight="1">
      <c r="A61" s="39">
        <v>34</v>
      </c>
      <c r="B61" s="40"/>
      <c r="C61" s="45" t="s">
        <v>143</v>
      </c>
      <c r="D61" s="44" t="s">
        <v>144</v>
      </c>
    </row>
    <row r="62" spans="1:4" s="43" customFormat="1" ht="9.9499999999999993" customHeight="1">
      <c r="A62" s="39">
        <v>35</v>
      </c>
      <c r="B62" s="40"/>
      <c r="C62" s="45" t="s">
        <v>145</v>
      </c>
      <c r="D62" s="44" t="s">
        <v>146</v>
      </c>
    </row>
    <row r="63" spans="1:4" s="43" customFormat="1" ht="9.9499999999999993" customHeight="1">
      <c r="A63" s="39">
        <v>35</v>
      </c>
      <c r="B63" s="40"/>
      <c r="C63" s="45" t="s">
        <v>147</v>
      </c>
      <c r="D63" s="44" t="s">
        <v>148</v>
      </c>
    </row>
    <row r="64" spans="1:4" s="43" customFormat="1" ht="9.9499999999999993" customHeight="1">
      <c r="A64" s="39">
        <v>36</v>
      </c>
      <c r="B64" s="40"/>
      <c r="C64" s="45" t="s">
        <v>149</v>
      </c>
      <c r="D64" s="44" t="s">
        <v>150</v>
      </c>
    </row>
    <row r="65" spans="1:4" s="43" customFormat="1" ht="9.9499999999999993" customHeight="1">
      <c r="A65" s="39">
        <v>37</v>
      </c>
      <c r="B65" s="40"/>
      <c r="C65" s="45" t="s">
        <v>151</v>
      </c>
      <c r="D65" s="44" t="s">
        <v>152</v>
      </c>
    </row>
    <row r="66" spans="1:4" s="43" customFormat="1" ht="9.9499999999999993" customHeight="1">
      <c r="A66" s="39">
        <v>38</v>
      </c>
      <c r="B66" s="40"/>
      <c r="C66" s="45" t="s">
        <v>153</v>
      </c>
      <c r="D66" s="44" t="s">
        <v>154</v>
      </c>
    </row>
    <row r="67" spans="1:4" s="27" customFormat="1" ht="24" customHeight="1">
      <c r="A67" s="23"/>
      <c r="B67" s="24"/>
      <c r="C67" s="25"/>
    </row>
    <row r="68" spans="1:4" ht="20.25">
      <c r="A68" s="28" t="s">
        <v>155</v>
      </c>
      <c r="B68" s="29"/>
      <c r="C68" s="53"/>
      <c r="D68" s="54"/>
    </row>
    <row r="69" spans="1:4" ht="15.75" customHeight="1">
      <c r="A69" s="32" t="s">
        <v>53</v>
      </c>
      <c r="B69" s="33"/>
      <c r="C69" s="34"/>
      <c r="D69"/>
    </row>
    <row r="70" spans="1:4" s="38" customFormat="1" ht="11.1" customHeight="1">
      <c r="A70" s="35"/>
      <c r="B70" s="36"/>
      <c r="C70" s="51" t="s">
        <v>156</v>
      </c>
      <c r="D70" s="52"/>
    </row>
    <row r="71" spans="1:4" s="43" customFormat="1" ht="9.9499999999999993" customHeight="1">
      <c r="A71" s="39">
        <v>39</v>
      </c>
      <c r="B71" s="40"/>
      <c r="C71" s="45" t="s">
        <v>157</v>
      </c>
      <c r="D71" s="44" t="s">
        <v>158</v>
      </c>
    </row>
    <row r="72" spans="1:4" s="43" customFormat="1" ht="9.9499999999999993" customHeight="1">
      <c r="A72" s="39">
        <v>40</v>
      </c>
      <c r="B72" s="40"/>
      <c r="C72" s="45" t="s">
        <v>159</v>
      </c>
      <c r="D72" s="44" t="s">
        <v>160</v>
      </c>
    </row>
    <row r="73" spans="1:4" s="43" customFormat="1" ht="9.9499999999999993" customHeight="1">
      <c r="A73" s="39">
        <v>40</v>
      </c>
      <c r="B73" s="40"/>
      <c r="C73" s="45" t="s">
        <v>161</v>
      </c>
      <c r="D73" s="44" t="s">
        <v>162</v>
      </c>
    </row>
    <row r="74" spans="1:4" s="43" customFormat="1" ht="9.9499999999999993" customHeight="1">
      <c r="A74" s="39">
        <v>41</v>
      </c>
      <c r="B74" s="40"/>
      <c r="C74" s="45" t="s">
        <v>163</v>
      </c>
      <c r="D74" s="44" t="s">
        <v>164</v>
      </c>
    </row>
    <row r="75" spans="1:4" s="43" customFormat="1" ht="9.9499999999999993" customHeight="1">
      <c r="A75" s="39">
        <v>41</v>
      </c>
      <c r="B75" s="40"/>
      <c r="C75" s="45" t="s">
        <v>165</v>
      </c>
      <c r="D75" s="44" t="s">
        <v>166</v>
      </c>
    </row>
    <row r="76" spans="1:4" s="43" customFormat="1" ht="9.9499999999999993" customHeight="1">
      <c r="A76" s="39">
        <v>42</v>
      </c>
      <c r="B76" s="40"/>
      <c r="C76" s="45" t="s">
        <v>167</v>
      </c>
      <c r="D76" s="44" t="s">
        <v>168</v>
      </c>
    </row>
    <row r="77" spans="1:4" s="43" customFormat="1" ht="9.9499999999999993" customHeight="1">
      <c r="A77" s="39">
        <v>42</v>
      </c>
      <c r="B77" s="40"/>
      <c r="C77" s="45" t="s">
        <v>169</v>
      </c>
      <c r="D77" s="44" t="s">
        <v>170</v>
      </c>
    </row>
    <row r="78" spans="1:4" s="48" customFormat="1" ht="8.25" customHeight="1">
      <c r="A78" s="55"/>
      <c r="B78" s="40"/>
      <c r="C78" s="49"/>
      <c r="D78" s="50"/>
    </row>
    <row r="79" spans="1:4" s="38" customFormat="1" ht="11.1" customHeight="1">
      <c r="A79" s="35"/>
      <c r="B79" s="40"/>
      <c r="C79" s="51" t="s">
        <v>171</v>
      </c>
      <c r="D79" s="52"/>
    </row>
    <row r="80" spans="1:4" s="43" customFormat="1" ht="9.9499999999999993" customHeight="1">
      <c r="A80" s="39">
        <v>43</v>
      </c>
      <c r="B80" s="40"/>
      <c r="C80" s="45" t="s">
        <v>172</v>
      </c>
      <c r="D80" s="44" t="s">
        <v>173</v>
      </c>
    </row>
    <row r="81" spans="1:4" s="43" customFormat="1" ht="9.9499999999999993" customHeight="1">
      <c r="A81" s="39">
        <v>44</v>
      </c>
      <c r="B81" s="40"/>
      <c r="C81" s="45" t="s">
        <v>174</v>
      </c>
      <c r="D81" s="44" t="s">
        <v>175</v>
      </c>
    </row>
    <row r="82" spans="1:4" s="43" customFormat="1" ht="9.9499999999999993" customHeight="1">
      <c r="A82" s="39">
        <v>44</v>
      </c>
      <c r="B82" s="40"/>
      <c r="C82" s="45" t="s">
        <v>176</v>
      </c>
      <c r="D82" s="44" t="s">
        <v>177</v>
      </c>
    </row>
    <row r="83" spans="1:4" s="43" customFormat="1" ht="9.9499999999999993" customHeight="1">
      <c r="A83" s="39">
        <v>45</v>
      </c>
      <c r="B83" s="40"/>
      <c r="C83" s="45" t="s">
        <v>178</v>
      </c>
      <c r="D83" s="44" t="s">
        <v>179</v>
      </c>
    </row>
    <row r="84" spans="1:4" s="43" customFormat="1" ht="9.9499999999999993" customHeight="1">
      <c r="A84" s="39">
        <v>45</v>
      </c>
      <c r="B84" s="40"/>
      <c r="C84" s="45" t="s">
        <v>180</v>
      </c>
      <c r="D84" s="44" t="s">
        <v>181</v>
      </c>
    </row>
    <row r="85" spans="1:4" s="43" customFormat="1" ht="9.9499999999999993" customHeight="1">
      <c r="A85" s="39">
        <v>46</v>
      </c>
      <c r="B85" s="40"/>
      <c r="C85" s="45" t="s">
        <v>182</v>
      </c>
      <c r="D85" s="42" t="s">
        <v>183</v>
      </c>
    </row>
    <row r="86" spans="1:4" s="1" customFormat="1" ht="20.100000000000001" customHeight="1">
      <c r="A86" s="56"/>
      <c r="B86" s="57"/>
      <c r="C86" s="58"/>
    </row>
    <row r="87" spans="1:4" ht="20.25">
      <c r="A87" s="28" t="s">
        <v>184</v>
      </c>
      <c r="B87" s="29"/>
      <c r="C87" s="53"/>
      <c r="D87" s="54"/>
    </row>
    <row r="88" spans="1:4" ht="12" customHeight="1">
      <c r="A88" s="32" t="s">
        <v>53</v>
      </c>
      <c r="B88" s="33"/>
      <c r="C88" s="34"/>
      <c r="D88"/>
    </row>
    <row r="89" spans="1:4" s="63" customFormat="1" ht="11.1" customHeight="1">
      <c r="A89" s="59"/>
      <c r="B89" s="60"/>
      <c r="C89" s="61" t="s">
        <v>185</v>
      </c>
      <c r="D89" s="62"/>
    </row>
    <row r="90" spans="1:4" s="43" customFormat="1" ht="9.9499999999999993" customHeight="1">
      <c r="A90" s="39">
        <v>48</v>
      </c>
      <c r="B90" s="40"/>
      <c r="C90" s="64" t="s">
        <v>55</v>
      </c>
      <c r="D90" s="44" t="s">
        <v>186</v>
      </c>
    </row>
    <row r="91" spans="1:4" s="43" customFormat="1" ht="9.9499999999999993" customHeight="1">
      <c r="A91" s="39">
        <v>49</v>
      </c>
      <c r="B91" s="40"/>
      <c r="C91" s="65" t="s">
        <v>57</v>
      </c>
      <c r="D91" s="42" t="s">
        <v>187</v>
      </c>
    </row>
    <row r="92" spans="1:4" s="43" customFormat="1" ht="9.9499999999999993" customHeight="1">
      <c r="A92" s="39">
        <v>49</v>
      </c>
      <c r="B92" s="40"/>
      <c r="C92" s="65" t="s">
        <v>59</v>
      </c>
      <c r="D92" s="42" t="s">
        <v>188</v>
      </c>
    </row>
    <row r="93" spans="1:4" s="43" customFormat="1" ht="9.9499999999999993" customHeight="1">
      <c r="A93" s="39">
        <v>50</v>
      </c>
      <c r="B93" s="40"/>
      <c r="C93" s="65" t="s">
        <v>61</v>
      </c>
      <c r="D93" s="42" t="s">
        <v>189</v>
      </c>
    </row>
    <row r="94" spans="1:4" s="43" customFormat="1" ht="9.9499999999999993" customHeight="1">
      <c r="A94" s="39">
        <v>51</v>
      </c>
      <c r="B94" s="40"/>
      <c r="C94" s="65" t="s">
        <v>63</v>
      </c>
      <c r="D94" s="42" t="s">
        <v>190</v>
      </c>
    </row>
    <row r="95" spans="1:4" s="66" customFormat="1" ht="8.25" customHeight="1">
      <c r="A95" s="46"/>
      <c r="B95" s="40"/>
      <c r="C95" s="47"/>
      <c r="D95" s="48"/>
    </row>
    <row r="96" spans="1:4" s="67" customFormat="1" ht="11.1" customHeight="1">
      <c r="A96" s="59"/>
      <c r="B96" s="40"/>
      <c r="C96" s="51" t="s">
        <v>191</v>
      </c>
      <c r="D96" s="52"/>
    </row>
    <row r="97" spans="1:4" s="43" customFormat="1" ht="9.9499999999999993" customHeight="1">
      <c r="A97" s="39">
        <v>52</v>
      </c>
      <c r="B97" s="40"/>
      <c r="C97" s="65" t="s">
        <v>86</v>
      </c>
      <c r="D97" s="42" t="s">
        <v>185</v>
      </c>
    </row>
    <row r="98" spans="1:4" s="43" customFormat="1" ht="9.9499999999999993" customHeight="1">
      <c r="A98" s="39">
        <v>53</v>
      </c>
      <c r="B98" s="40"/>
      <c r="C98" s="65" t="s">
        <v>88</v>
      </c>
      <c r="D98" s="42" t="s">
        <v>140</v>
      </c>
    </row>
    <row r="99" spans="1:4" s="43" customFormat="1" ht="9.9499999999999993" customHeight="1">
      <c r="A99" s="39">
        <v>53</v>
      </c>
      <c r="B99" s="40"/>
      <c r="C99" s="65" t="s">
        <v>90</v>
      </c>
      <c r="D99" s="42" t="s">
        <v>192</v>
      </c>
    </row>
    <row r="100" spans="1:4" s="43" customFormat="1" ht="9.9499999999999993" customHeight="1">
      <c r="A100" s="39">
        <v>54</v>
      </c>
      <c r="B100" s="40"/>
      <c r="C100" s="65" t="s">
        <v>92</v>
      </c>
      <c r="D100" s="42" t="s">
        <v>193</v>
      </c>
    </row>
    <row r="101" spans="1:4" s="43" customFormat="1" ht="9.9499999999999993" customHeight="1">
      <c r="A101" s="39">
        <v>54</v>
      </c>
      <c r="B101" s="40"/>
      <c r="C101" s="65" t="s">
        <v>94</v>
      </c>
      <c r="D101" s="42" t="s">
        <v>194</v>
      </c>
    </row>
    <row r="102" spans="1:4" s="43" customFormat="1" ht="9.9499999999999993" customHeight="1">
      <c r="A102" s="39">
        <v>55</v>
      </c>
      <c r="B102" s="40"/>
      <c r="C102" s="65" t="s">
        <v>96</v>
      </c>
      <c r="D102" s="42" t="s">
        <v>195</v>
      </c>
    </row>
    <row r="103" spans="1:4" s="43" customFormat="1" ht="9.9499999999999993" customHeight="1">
      <c r="A103" s="39">
        <v>55</v>
      </c>
      <c r="B103" s="40"/>
      <c r="C103" s="65" t="s">
        <v>196</v>
      </c>
      <c r="D103" s="42" t="s">
        <v>197</v>
      </c>
    </row>
    <row r="104" spans="1:4" s="66" customFormat="1" ht="8.25" customHeight="1">
      <c r="A104" s="46"/>
      <c r="B104" s="40"/>
      <c r="C104" s="47"/>
      <c r="D104" s="48"/>
    </row>
    <row r="105" spans="1:4" s="67" customFormat="1" ht="11.1" customHeight="1">
      <c r="A105" s="68"/>
      <c r="B105" s="40"/>
      <c r="C105" s="37" t="s">
        <v>198</v>
      </c>
      <c r="D105" s="38"/>
    </row>
    <row r="106" spans="1:4" s="43" customFormat="1" ht="9.9499999999999993" customHeight="1">
      <c r="A106" s="39">
        <v>56</v>
      </c>
      <c r="B106" s="40"/>
      <c r="C106" s="65" t="s">
        <v>99</v>
      </c>
      <c r="D106" s="42" t="s">
        <v>185</v>
      </c>
    </row>
    <row r="107" spans="1:4" s="43" customFormat="1" ht="9.9499999999999993" customHeight="1">
      <c r="A107" s="39">
        <v>57</v>
      </c>
      <c r="B107" s="40"/>
      <c r="C107" s="65" t="s">
        <v>199</v>
      </c>
      <c r="D107" s="42" t="s">
        <v>140</v>
      </c>
    </row>
    <row r="108" spans="1:4" s="43" customFormat="1" ht="9.9499999999999993" customHeight="1">
      <c r="A108" s="39">
        <v>57</v>
      </c>
      <c r="B108" s="40"/>
      <c r="C108" s="65" t="s">
        <v>200</v>
      </c>
      <c r="D108" s="42" t="s">
        <v>192</v>
      </c>
    </row>
    <row r="109" spans="1:4" s="43" customFormat="1" ht="9.9499999999999993" customHeight="1">
      <c r="A109" s="39">
        <v>57</v>
      </c>
      <c r="B109" s="40"/>
      <c r="C109" s="65" t="s">
        <v>201</v>
      </c>
      <c r="D109" s="42" t="s">
        <v>193</v>
      </c>
    </row>
    <row r="110" spans="1:4" s="66" customFormat="1" ht="8.25" customHeight="1">
      <c r="A110" s="46"/>
      <c r="B110" s="40"/>
      <c r="C110" s="47"/>
      <c r="D110" s="48"/>
    </row>
    <row r="111" spans="1:4" s="67" customFormat="1" ht="11.1" customHeight="1">
      <c r="A111" s="68"/>
      <c r="B111" s="40"/>
      <c r="C111" s="37" t="s">
        <v>202</v>
      </c>
      <c r="D111" s="38"/>
    </row>
    <row r="112" spans="1:4" s="43" customFormat="1" ht="9.9499999999999993" customHeight="1">
      <c r="A112" s="39">
        <v>58</v>
      </c>
      <c r="B112" s="40"/>
      <c r="C112" s="65" t="s">
        <v>101</v>
      </c>
      <c r="D112" s="42" t="s">
        <v>185</v>
      </c>
    </row>
    <row r="113" spans="1:4" s="43" customFormat="1" ht="9.9499999999999993" customHeight="1">
      <c r="A113" s="39">
        <v>59</v>
      </c>
      <c r="B113" s="40"/>
      <c r="C113" s="65" t="s">
        <v>102</v>
      </c>
      <c r="D113" s="42" t="s">
        <v>140</v>
      </c>
    </row>
    <row r="114" spans="1:4" s="43" customFormat="1" ht="9.9499999999999993" customHeight="1">
      <c r="A114" s="39">
        <v>59</v>
      </c>
      <c r="B114" s="40"/>
      <c r="C114" s="65" t="s">
        <v>104</v>
      </c>
      <c r="D114" s="42" t="s">
        <v>192</v>
      </c>
    </row>
    <row r="115" spans="1:4" s="43" customFormat="1" ht="9.9499999999999993" customHeight="1">
      <c r="A115" s="39">
        <v>60</v>
      </c>
      <c r="B115" s="40"/>
      <c r="C115" s="65" t="s">
        <v>106</v>
      </c>
      <c r="D115" s="42" t="s">
        <v>203</v>
      </c>
    </row>
    <row r="116" spans="1:4" s="43" customFormat="1" ht="9.9499999999999993" customHeight="1">
      <c r="A116" s="39">
        <v>60</v>
      </c>
      <c r="B116" s="40"/>
      <c r="C116" s="65" t="s">
        <v>108</v>
      </c>
      <c r="D116" s="42" t="s">
        <v>193</v>
      </c>
    </row>
    <row r="117" spans="1:4" s="43" customFormat="1" ht="9.9499999999999993" customHeight="1">
      <c r="A117" s="39">
        <v>61</v>
      </c>
      <c r="B117" s="40"/>
      <c r="C117" s="65" t="s">
        <v>204</v>
      </c>
      <c r="D117" s="42" t="s">
        <v>205</v>
      </c>
    </row>
    <row r="118" spans="1:4" s="43" customFormat="1" ht="9.9499999999999993" customHeight="1">
      <c r="A118" s="39"/>
      <c r="B118" s="40"/>
      <c r="C118" s="65"/>
      <c r="D118" s="69" t="s">
        <v>192</v>
      </c>
    </row>
    <row r="119" spans="1:4" s="43" customFormat="1" ht="9.9499999999999993" customHeight="1">
      <c r="A119" s="39"/>
      <c r="B119" s="40"/>
      <c r="C119" s="65"/>
      <c r="D119" s="69" t="s">
        <v>140</v>
      </c>
    </row>
    <row r="120" spans="1:4" s="43" customFormat="1" ht="9.9499999999999993" customHeight="1">
      <c r="A120" s="39">
        <v>61</v>
      </c>
      <c r="B120" s="40"/>
      <c r="C120" s="65" t="s">
        <v>206</v>
      </c>
      <c r="D120" s="42" t="s">
        <v>207</v>
      </c>
    </row>
    <row r="121" spans="1:4" s="43" customFormat="1" ht="9.9499999999999993" customHeight="1">
      <c r="A121" s="39"/>
      <c r="B121" s="40"/>
      <c r="C121" s="65"/>
      <c r="D121" s="69" t="s">
        <v>192</v>
      </c>
    </row>
    <row r="122" spans="1:4" s="43" customFormat="1" ht="9.9499999999999993" customHeight="1">
      <c r="A122" s="39"/>
      <c r="B122" s="40"/>
      <c r="C122" s="65"/>
      <c r="D122" s="69" t="s">
        <v>140</v>
      </c>
    </row>
    <row r="123" spans="1:4" s="43" customFormat="1" ht="9.9499999999999993" customHeight="1">
      <c r="A123" s="39">
        <v>62</v>
      </c>
      <c r="B123" s="40"/>
      <c r="C123" s="65" t="s">
        <v>208</v>
      </c>
      <c r="D123" s="42" t="s">
        <v>209</v>
      </c>
    </row>
    <row r="124" spans="1:4" s="43" customFormat="1" ht="9.9499999999999993" customHeight="1">
      <c r="A124" s="39"/>
      <c r="B124" s="40"/>
      <c r="C124" s="65"/>
      <c r="D124" s="69" t="s">
        <v>192</v>
      </c>
    </row>
    <row r="125" spans="1:4" s="43" customFormat="1" ht="9.9499999999999993" customHeight="1">
      <c r="A125" s="39"/>
      <c r="B125" s="40"/>
      <c r="C125" s="65"/>
      <c r="D125" s="69" t="s">
        <v>140</v>
      </c>
    </row>
    <row r="126" spans="1:4" s="43" customFormat="1" ht="9.9499999999999993" customHeight="1">
      <c r="A126" s="39">
        <v>62</v>
      </c>
      <c r="B126" s="40"/>
      <c r="C126" s="65" t="s">
        <v>210</v>
      </c>
      <c r="D126" s="42" t="s">
        <v>211</v>
      </c>
    </row>
    <row r="127" spans="1:4" s="43" customFormat="1" ht="9.9499999999999993" customHeight="1">
      <c r="A127" s="39"/>
      <c r="B127" s="40"/>
      <c r="C127" s="65"/>
      <c r="D127" s="69" t="s">
        <v>192</v>
      </c>
    </row>
    <row r="128" spans="1:4" s="43" customFormat="1" ht="9.9499999999999993" customHeight="1">
      <c r="A128" s="39"/>
      <c r="B128" s="40"/>
      <c r="C128" s="65"/>
      <c r="D128" s="69" t="s">
        <v>140</v>
      </c>
    </row>
    <row r="129" spans="1:4" s="43" customFormat="1" ht="9.9499999999999993" customHeight="1">
      <c r="A129" s="39">
        <v>63</v>
      </c>
      <c r="B129" s="40"/>
      <c r="C129" s="65" t="s">
        <v>212</v>
      </c>
      <c r="D129" s="42" t="s">
        <v>213</v>
      </c>
    </row>
    <row r="130" spans="1:4" s="43" customFormat="1" ht="9.9499999999999993" customHeight="1">
      <c r="A130" s="39"/>
      <c r="B130" s="40"/>
      <c r="C130" s="65"/>
      <c r="D130" s="69" t="s">
        <v>214</v>
      </c>
    </row>
    <row r="131" spans="1:4" s="43" customFormat="1" ht="9.9499999999999993" customHeight="1">
      <c r="A131" s="39"/>
      <c r="B131" s="40"/>
      <c r="C131" s="65"/>
      <c r="D131" s="69" t="s">
        <v>215</v>
      </c>
    </row>
    <row r="132" spans="1:4" s="43" customFormat="1" ht="9.9499999999999993" customHeight="1">
      <c r="A132" s="39"/>
      <c r="B132" s="40"/>
      <c r="C132" s="65"/>
      <c r="D132" s="69" t="s">
        <v>216</v>
      </c>
    </row>
    <row r="133" spans="1:4" s="43" customFormat="1" ht="9.9499999999999993" customHeight="1">
      <c r="A133" s="39"/>
      <c r="B133" s="40"/>
      <c r="C133" s="65"/>
      <c r="D133" s="69" t="s">
        <v>217</v>
      </c>
    </row>
    <row r="134" spans="1:4" s="43" customFormat="1" ht="9.9499999999999993" customHeight="1">
      <c r="A134" s="39">
        <v>64</v>
      </c>
      <c r="B134" s="40"/>
      <c r="C134" s="65" t="s">
        <v>218</v>
      </c>
      <c r="D134" s="42" t="s">
        <v>219</v>
      </c>
    </row>
    <row r="135" spans="1:4" s="43" customFormat="1" ht="9.9499999999999993" customHeight="1">
      <c r="A135" s="39"/>
      <c r="B135" s="40"/>
      <c r="C135" s="65"/>
      <c r="D135" s="69" t="s">
        <v>220</v>
      </c>
    </row>
    <row r="136" spans="1:4" s="43" customFormat="1" ht="9.9499999999999993" customHeight="1">
      <c r="A136" s="39"/>
      <c r="B136" s="40"/>
      <c r="C136" s="65"/>
      <c r="D136" s="69" t="s">
        <v>221</v>
      </c>
    </row>
    <row r="137" spans="1:4" s="43" customFormat="1" ht="9.9499999999999993" customHeight="1">
      <c r="A137" s="39"/>
      <c r="B137" s="40"/>
      <c r="C137" s="65"/>
      <c r="D137" s="69" t="s">
        <v>222</v>
      </c>
    </row>
    <row r="138" spans="1:4" s="66" customFormat="1" ht="8.25" customHeight="1">
      <c r="A138" s="46"/>
      <c r="B138" s="40"/>
      <c r="C138" s="47"/>
      <c r="D138" s="48"/>
    </row>
    <row r="139" spans="1:4" s="67" customFormat="1" ht="11.1" customHeight="1">
      <c r="A139" s="68"/>
      <c r="B139" s="40"/>
      <c r="C139" s="37" t="s">
        <v>223</v>
      </c>
      <c r="D139" s="38"/>
    </row>
    <row r="140" spans="1:4" s="43" customFormat="1" ht="9.9499999999999993" customHeight="1">
      <c r="A140" s="39">
        <v>65</v>
      </c>
      <c r="B140" s="40"/>
      <c r="C140" s="65" t="s">
        <v>111</v>
      </c>
      <c r="D140" s="42" t="s">
        <v>185</v>
      </c>
    </row>
    <row r="141" spans="1:4" s="66" customFormat="1" ht="8.25" customHeight="1">
      <c r="A141" s="46"/>
      <c r="B141" s="40"/>
      <c r="C141" s="47"/>
      <c r="D141" s="48"/>
    </row>
    <row r="142" spans="1:4" s="27" customFormat="1" ht="20.100000000000001" customHeight="1">
      <c r="A142" s="23"/>
      <c r="B142" s="24"/>
      <c r="C142" s="25"/>
    </row>
    <row r="143" spans="1:4" ht="20.25">
      <c r="A143" s="28" t="s">
        <v>224</v>
      </c>
      <c r="B143" s="29"/>
      <c r="C143" s="53"/>
      <c r="D143" s="54"/>
    </row>
    <row r="144" spans="1:4" ht="15.75" customHeight="1">
      <c r="A144" s="32" t="s">
        <v>53</v>
      </c>
      <c r="B144" s="33"/>
      <c r="C144" s="34"/>
      <c r="D144"/>
    </row>
    <row r="145" spans="1:4" s="67" customFormat="1" ht="11.1" customHeight="1">
      <c r="A145" s="68"/>
      <c r="B145" s="40"/>
      <c r="C145" s="37" t="s">
        <v>188</v>
      </c>
      <c r="D145" s="38"/>
    </row>
    <row r="146" spans="1:4" s="43" customFormat="1" ht="9.9499999999999993" customHeight="1">
      <c r="A146" s="39">
        <v>66</v>
      </c>
      <c r="B146" s="40"/>
      <c r="C146" s="65" t="s">
        <v>116</v>
      </c>
      <c r="D146" s="42" t="s">
        <v>185</v>
      </c>
    </row>
    <row r="147" spans="1:4" s="66" customFormat="1" ht="8.25" customHeight="1">
      <c r="A147" s="46"/>
      <c r="B147" s="40"/>
      <c r="C147" s="47"/>
      <c r="D147" s="48"/>
    </row>
    <row r="148" spans="1:4" s="67" customFormat="1" ht="11.1" customHeight="1">
      <c r="A148" s="68"/>
      <c r="B148" s="40"/>
      <c r="C148" s="37" t="s">
        <v>225</v>
      </c>
      <c r="D148" s="38"/>
    </row>
    <row r="149" spans="1:4" s="43" customFormat="1" ht="9.9499999999999993" customHeight="1">
      <c r="A149" s="39">
        <v>67</v>
      </c>
      <c r="B149" s="40"/>
      <c r="C149" s="65" t="s">
        <v>122</v>
      </c>
      <c r="D149" s="42" t="s">
        <v>185</v>
      </c>
    </row>
    <row r="150" spans="1:4" s="43" customFormat="1" ht="9.9499999999999993" customHeight="1">
      <c r="A150" s="39">
        <v>67</v>
      </c>
      <c r="B150" s="40"/>
      <c r="C150" s="65" t="s">
        <v>124</v>
      </c>
      <c r="D150" s="42" t="s">
        <v>226</v>
      </c>
    </row>
    <row r="151" spans="1:4" s="66" customFormat="1" ht="8.25" customHeight="1">
      <c r="A151" s="46"/>
      <c r="B151" s="40"/>
      <c r="C151" s="47"/>
      <c r="D151" s="48"/>
    </row>
    <row r="152" spans="1:4" s="50" customFormat="1" ht="11.1" customHeight="1">
      <c r="A152" s="68"/>
      <c r="B152" s="70"/>
      <c r="C152" s="71" t="s">
        <v>227</v>
      </c>
      <c r="D152" s="72"/>
    </row>
    <row r="153" spans="1:4" s="50" customFormat="1" ht="10.5" customHeight="1">
      <c r="A153" s="68"/>
      <c r="B153" s="70"/>
      <c r="C153" s="73" t="s">
        <v>228</v>
      </c>
    </row>
    <row r="154" spans="1:4" s="74" customFormat="1" ht="9.9499999999999993" customHeight="1">
      <c r="A154" s="39">
        <v>68</v>
      </c>
      <c r="B154" s="40"/>
      <c r="C154" s="64"/>
      <c r="D154" s="65" t="s">
        <v>229</v>
      </c>
    </row>
    <row r="155" spans="1:4" s="74" customFormat="1" ht="9.9499999999999993" customHeight="1">
      <c r="A155" s="39">
        <v>68</v>
      </c>
      <c r="B155" s="40"/>
      <c r="C155" s="64"/>
      <c r="D155" s="65" t="s">
        <v>230</v>
      </c>
    </row>
    <row r="156" spans="1:4" s="74" customFormat="1" ht="9.9499999999999993" customHeight="1">
      <c r="A156" s="39">
        <v>68</v>
      </c>
      <c r="B156" s="40"/>
      <c r="C156" s="64"/>
      <c r="D156" s="65" t="s">
        <v>231</v>
      </c>
    </row>
    <row r="157" spans="1:4" s="50" customFormat="1" ht="11.1" customHeight="1">
      <c r="A157" s="68"/>
      <c r="B157" s="40"/>
      <c r="C157" s="73" t="s">
        <v>232</v>
      </c>
    </row>
    <row r="158" spans="1:4" s="43" customFormat="1" ht="9.9499999999999993" customHeight="1">
      <c r="A158" s="39">
        <v>69</v>
      </c>
      <c r="B158" s="40"/>
      <c r="C158" s="65"/>
      <c r="D158" s="65" t="s">
        <v>233</v>
      </c>
    </row>
    <row r="159" spans="1:4" s="43" customFormat="1" ht="9.9499999999999993" customHeight="1">
      <c r="A159" s="39">
        <v>71</v>
      </c>
      <c r="B159" s="40"/>
      <c r="C159" s="65"/>
      <c r="D159" s="65" t="s">
        <v>234</v>
      </c>
    </row>
    <row r="160" spans="1:4" s="75" customFormat="1" ht="9.9499999999999993" customHeight="1">
      <c r="A160" s="39">
        <v>73</v>
      </c>
      <c r="B160" s="40"/>
      <c r="C160" s="65"/>
      <c r="D160" s="65" t="s">
        <v>235</v>
      </c>
    </row>
    <row r="161" spans="1:4" s="75" customFormat="1" ht="9.9499999999999993" customHeight="1">
      <c r="A161" s="39">
        <v>74</v>
      </c>
      <c r="B161" s="40"/>
      <c r="C161" s="65"/>
      <c r="D161" s="64" t="s">
        <v>236</v>
      </c>
    </row>
    <row r="162" spans="1:4" s="75" customFormat="1" ht="9.9499999999999993" customHeight="1">
      <c r="A162" s="39">
        <v>74</v>
      </c>
      <c r="B162" s="40"/>
      <c r="C162" s="65"/>
      <c r="D162" s="65" t="s">
        <v>237</v>
      </c>
    </row>
    <row r="163" spans="1:4" s="75" customFormat="1" ht="9.9499999999999993" customHeight="1">
      <c r="A163" s="39">
        <v>75</v>
      </c>
      <c r="B163" s="40"/>
      <c r="C163" s="65"/>
      <c r="D163" s="65" t="s">
        <v>238</v>
      </c>
    </row>
    <row r="164" spans="1:4" s="75" customFormat="1" ht="9.9499999999999993" customHeight="1">
      <c r="A164" s="39">
        <v>76</v>
      </c>
      <c r="B164" s="40"/>
      <c r="C164" s="65"/>
      <c r="D164" s="65" t="s">
        <v>239</v>
      </c>
    </row>
    <row r="165" spans="1:4" s="75" customFormat="1" ht="9.9499999999999993" customHeight="1">
      <c r="A165" s="39">
        <v>76</v>
      </c>
      <c r="B165" s="40"/>
      <c r="C165" s="65"/>
      <c r="D165" s="65" t="s">
        <v>240</v>
      </c>
    </row>
    <row r="166" spans="1:4" s="50" customFormat="1" ht="11.1" customHeight="1">
      <c r="A166" s="39"/>
      <c r="B166" s="40"/>
      <c r="C166" s="73" t="s">
        <v>241</v>
      </c>
    </row>
    <row r="167" spans="1:4" s="74" customFormat="1" ht="9.9499999999999993" customHeight="1">
      <c r="A167" s="39">
        <v>77</v>
      </c>
      <c r="B167" s="40"/>
      <c r="C167" s="64"/>
      <c r="D167" s="65" t="s">
        <v>242</v>
      </c>
    </row>
    <row r="168" spans="1:4" s="50" customFormat="1" ht="11.1" customHeight="1">
      <c r="A168" s="39"/>
      <c r="B168" s="40"/>
      <c r="C168" s="73" t="s">
        <v>243</v>
      </c>
    </row>
    <row r="169" spans="1:4" s="74" customFormat="1" ht="9.9499999999999993" customHeight="1">
      <c r="A169" s="39">
        <v>78</v>
      </c>
      <c r="B169" s="40"/>
      <c r="C169" s="64"/>
      <c r="D169" s="65" t="s">
        <v>244</v>
      </c>
    </row>
    <row r="170" spans="1:4" s="1" customFormat="1" ht="20.100000000000001" customHeight="1">
      <c r="A170" s="56"/>
      <c r="B170" s="57"/>
      <c r="C170" s="58"/>
    </row>
    <row r="171" spans="1:4" ht="20.25">
      <c r="A171" s="28" t="s">
        <v>245</v>
      </c>
      <c r="B171" s="29"/>
      <c r="C171" s="53"/>
      <c r="D171" s="54"/>
    </row>
    <row r="172" spans="1:4" s="66" customFormat="1" ht="12" customHeight="1">
      <c r="A172" s="32" t="s">
        <v>53</v>
      </c>
      <c r="B172" s="33"/>
      <c r="C172" s="76"/>
    </row>
    <row r="173" spans="1:4" s="48" customFormat="1" ht="11.1" customHeight="1">
      <c r="A173" s="77"/>
      <c r="B173" s="78"/>
      <c r="C173" s="61" t="s">
        <v>246</v>
      </c>
      <c r="D173" s="62"/>
    </row>
    <row r="174" spans="1:4" s="43" customFormat="1" ht="9.9499999999999993" customHeight="1">
      <c r="A174" s="39">
        <v>80</v>
      </c>
      <c r="B174" s="40"/>
      <c r="C174" s="79" t="s">
        <v>55</v>
      </c>
      <c r="D174" s="42" t="s">
        <v>247</v>
      </c>
    </row>
    <row r="175" spans="1:4" s="43" customFormat="1" ht="9.9499999999999993" customHeight="1">
      <c r="A175" s="39">
        <v>80</v>
      </c>
      <c r="B175" s="40"/>
      <c r="C175" s="79" t="s">
        <v>57</v>
      </c>
      <c r="D175" s="42" t="s">
        <v>248</v>
      </c>
    </row>
    <row r="176" spans="1:4" s="43" customFormat="1" ht="9.9499999999999993" customHeight="1">
      <c r="A176" s="39">
        <v>80</v>
      </c>
      <c r="B176" s="40"/>
      <c r="C176" s="79" t="s">
        <v>59</v>
      </c>
      <c r="D176" s="42" t="s">
        <v>249</v>
      </c>
    </row>
    <row r="177" spans="1:4" s="43" customFormat="1" ht="9.9499999999999993" customHeight="1">
      <c r="A177" s="39">
        <v>80</v>
      </c>
      <c r="B177" s="40"/>
      <c r="C177" s="79" t="s">
        <v>61</v>
      </c>
      <c r="D177" s="42" t="s">
        <v>250</v>
      </c>
    </row>
    <row r="178" spans="1:4" s="43" customFormat="1" ht="9.9499999999999993" customHeight="1">
      <c r="A178" s="39">
        <v>80</v>
      </c>
      <c r="B178" s="40"/>
      <c r="C178" s="79" t="s">
        <v>63</v>
      </c>
      <c r="D178" s="42" t="s">
        <v>251</v>
      </c>
    </row>
    <row r="179" spans="1:4" s="66" customFormat="1" ht="8.25" customHeight="1">
      <c r="A179" s="46"/>
      <c r="B179" s="40"/>
      <c r="C179" s="47"/>
      <c r="D179" s="48"/>
    </row>
    <row r="180" spans="1:4" s="67" customFormat="1" ht="11.1" customHeight="1">
      <c r="A180" s="35"/>
      <c r="B180" s="40"/>
      <c r="C180" s="51" t="s">
        <v>252</v>
      </c>
      <c r="D180" s="52"/>
    </row>
    <row r="181" spans="1:4" s="43" customFormat="1" ht="9.9499999999999993" customHeight="1">
      <c r="A181" s="39">
        <v>81</v>
      </c>
      <c r="B181" s="40"/>
      <c r="C181" s="79" t="s">
        <v>86</v>
      </c>
      <c r="D181" s="42" t="s">
        <v>253</v>
      </c>
    </row>
    <row r="182" spans="1:4" s="43" customFormat="1" ht="9.9499999999999993" customHeight="1">
      <c r="A182" s="39">
        <v>82</v>
      </c>
      <c r="B182" s="40"/>
      <c r="C182" s="79" t="s">
        <v>88</v>
      </c>
      <c r="D182" s="42" t="s">
        <v>254</v>
      </c>
    </row>
    <row r="183" spans="1:4" s="43" customFormat="1" ht="9.9499999999999993" customHeight="1">
      <c r="A183" s="39">
        <v>82</v>
      </c>
      <c r="B183" s="40"/>
      <c r="C183" s="79" t="s">
        <v>90</v>
      </c>
      <c r="D183" s="42" t="s">
        <v>255</v>
      </c>
    </row>
    <row r="184" spans="1:4" s="43" customFormat="1" ht="9.9499999999999993" customHeight="1">
      <c r="A184" s="39">
        <v>82</v>
      </c>
      <c r="B184" s="40"/>
      <c r="C184" s="79" t="s">
        <v>92</v>
      </c>
      <c r="D184" s="42" t="s">
        <v>256</v>
      </c>
    </row>
    <row r="185" spans="1:4" s="66" customFormat="1" ht="8.25" customHeight="1">
      <c r="A185" s="46"/>
      <c r="B185" s="40"/>
      <c r="C185" s="47"/>
      <c r="D185" s="48"/>
    </row>
    <row r="186" spans="1:4" s="67" customFormat="1" ht="11.1" customHeight="1">
      <c r="A186" s="35"/>
      <c r="B186" s="40"/>
      <c r="C186" s="37" t="s">
        <v>257</v>
      </c>
      <c r="D186" s="38"/>
    </row>
    <row r="187" spans="1:4" s="43" customFormat="1" ht="9.9499999999999993" customHeight="1">
      <c r="A187" s="39">
        <v>83</v>
      </c>
      <c r="B187" s="40"/>
      <c r="C187" s="79" t="s">
        <v>99</v>
      </c>
      <c r="D187" s="42" t="s">
        <v>258</v>
      </c>
    </row>
    <row r="188" spans="1:4" s="43" customFormat="1" ht="9.9499999999999993" customHeight="1">
      <c r="A188" s="39">
        <v>84</v>
      </c>
      <c r="B188" s="40"/>
      <c r="C188" s="79" t="s">
        <v>199</v>
      </c>
      <c r="D188" s="42" t="s">
        <v>259</v>
      </c>
    </row>
    <row r="189" spans="1:4" s="43" customFormat="1" ht="9.9499999999999993" customHeight="1">
      <c r="A189" s="39">
        <v>85</v>
      </c>
      <c r="B189" s="40"/>
      <c r="C189" s="79" t="s">
        <v>200</v>
      </c>
      <c r="D189" s="42" t="s">
        <v>260</v>
      </c>
    </row>
    <row r="190" spans="1:4" s="66" customFormat="1" ht="8.25" customHeight="1">
      <c r="A190" s="46"/>
      <c r="B190" s="40"/>
      <c r="C190" s="47"/>
      <c r="D190" s="48"/>
    </row>
    <row r="191" spans="1:4" s="67" customFormat="1" ht="11.1" customHeight="1">
      <c r="A191" s="35"/>
      <c r="B191" s="40"/>
      <c r="C191" s="37" t="s">
        <v>261</v>
      </c>
      <c r="D191" s="38"/>
    </row>
    <row r="192" spans="1:4" s="43" customFormat="1" ht="9.9499999999999993" customHeight="1">
      <c r="A192" s="39">
        <v>86</v>
      </c>
      <c r="B192" s="40"/>
      <c r="C192" s="79" t="s">
        <v>101</v>
      </c>
      <c r="D192" s="42" t="s">
        <v>262</v>
      </c>
    </row>
    <row r="193" spans="1:4" s="43" customFormat="1" ht="9.9499999999999993" customHeight="1">
      <c r="A193" s="39">
        <v>86</v>
      </c>
      <c r="B193" s="40"/>
      <c r="C193" s="79" t="s">
        <v>102</v>
      </c>
      <c r="D193" s="42" t="s">
        <v>263</v>
      </c>
    </row>
    <row r="194" spans="1:4" s="1" customFormat="1" ht="20.100000000000001" customHeight="1">
      <c r="A194" s="56"/>
      <c r="B194" s="57"/>
      <c r="C194" s="58"/>
    </row>
    <row r="195" spans="1:4" ht="20.25">
      <c r="A195" s="28" t="s">
        <v>264</v>
      </c>
      <c r="B195" s="29"/>
      <c r="C195" s="53"/>
      <c r="D195" s="54"/>
    </row>
    <row r="196" spans="1:4" ht="12" customHeight="1">
      <c r="A196" s="32" t="s">
        <v>53</v>
      </c>
      <c r="B196" s="33"/>
      <c r="C196" s="34"/>
      <c r="D196"/>
    </row>
    <row r="197" spans="1:4" s="43" customFormat="1" ht="9.9499999999999993" customHeight="1">
      <c r="A197" s="39">
        <v>88</v>
      </c>
      <c r="B197" s="40"/>
      <c r="C197" s="80" t="s">
        <v>55</v>
      </c>
      <c r="D197" s="42" t="s">
        <v>265</v>
      </c>
    </row>
    <row r="198" spans="1:4" s="43" customFormat="1" ht="9.9499999999999993" customHeight="1">
      <c r="A198" s="39">
        <v>88</v>
      </c>
      <c r="B198" s="40"/>
      <c r="C198" s="80" t="s">
        <v>57</v>
      </c>
      <c r="D198" s="42" t="s">
        <v>266</v>
      </c>
    </row>
    <row r="199" spans="1:4" s="43" customFormat="1" ht="9.9499999999999993" customHeight="1">
      <c r="A199" s="39">
        <v>89</v>
      </c>
      <c r="B199" s="40"/>
      <c r="C199" s="80" t="s">
        <v>59</v>
      </c>
      <c r="D199" s="42" t="s">
        <v>267</v>
      </c>
    </row>
    <row r="200" spans="1:4" s="43" customFormat="1" ht="9.9499999999999993" customHeight="1">
      <c r="A200" s="39">
        <v>89</v>
      </c>
      <c r="B200" s="40"/>
      <c r="C200" s="80" t="s">
        <v>61</v>
      </c>
      <c r="D200" s="42" t="s">
        <v>268</v>
      </c>
    </row>
    <row r="201" spans="1:4" s="43" customFormat="1" ht="9.9499999999999993" customHeight="1">
      <c r="A201" s="39">
        <v>90</v>
      </c>
      <c r="B201" s="40"/>
      <c r="C201" s="80" t="s">
        <v>63</v>
      </c>
      <c r="D201" s="42" t="s">
        <v>269</v>
      </c>
    </row>
    <row r="202" spans="1:4" s="43" customFormat="1" ht="9.9499999999999993" customHeight="1">
      <c r="A202" s="39">
        <v>90</v>
      </c>
      <c r="B202" s="40"/>
      <c r="C202" s="80" t="s">
        <v>65</v>
      </c>
      <c r="D202" s="42" t="s">
        <v>270</v>
      </c>
    </row>
    <row r="203" spans="1:4" s="43" customFormat="1" ht="9.9499999999999993" customHeight="1">
      <c r="A203" s="39">
        <v>90</v>
      </c>
      <c r="B203" s="40"/>
      <c r="C203" s="80" t="s">
        <v>67</v>
      </c>
      <c r="D203" s="42" t="s">
        <v>271</v>
      </c>
    </row>
    <row r="204" spans="1:4" s="43" customFormat="1" ht="9.9499999999999993" customHeight="1">
      <c r="A204" s="39">
        <v>91</v>
      </c>
      <c r="B204" s="40"/>
      <c r="C204" s="80" t="s">
        <v>69</v>
      </c>
      <c r="D204" s="42" t="s">
        <v>272</v>
      </c>
    </row>
    <row r="205" spans="1:4" s="43" customFormat="1" ht="9.9499999999999993" customHeight="1">
      <c r="A205" s="39">
        <v>91</v>
      </c>
      <c r="B205" s="40"/>
      <c r="C205" s="80" t="s">
        <v>71</v>
      </c>
      <c r="D205" s="42" t="s">
        <v>273</v>
      </c>
    </row>
    <row r="206" spans="1:4" s="43" customFormat="1" ht="9.9499999999999993" customHeight="1">
      <c r="A206" s="39">
        <v>92</v>
      </c>
      <c r="B206" s="40"/>
      <c r="C206" s="80" t="s">
        <v>73</v>
      </c>
      <c r="D206" s="42" t="s">
        <v>274</v>
      </c>
    </row>
    <row r="207" spans="1:4" s="43" customFormat="1" ht="9.9499999999999993" customHeight="1">
      <c r="A207" s="39">
        <v>92</v>
      </c>
      <c r="B207" s="40"/>
      <c r="C207" s="80" t="s">
        <v>75</v>
      </c>
      <c r="D207" s="42" t="s">
        <v>275</v>
      </c>
    </row>
    <row r="208" spans="1:4" s="1" customFormat="1" ht="20.100000000000001" customHeight="1">
      <c r="A208" s="56"/>
      <c r="B208" s="57"/>
      <c r="C208" s="58"/>
    </row>
    <row r="209" spans="1:4" ht="20.25">
      <c r="A209" s="28" t="s">
        <v>276</v>
      </c>
      <c r="B209" s="29"/>
      <c r="C209" s="53"/>
      <c r="D209" s="54"/>
    </row>
    <row r="210" spans="1:4" ht="12" customHeight="1">
      <c r="A210" s="32" t="s">
        <v>53</v>
      </c>
      <c r="B210" s="33"/>
      <c r="C210" s="34"/>
      <c r="D210"/>
    </row>
    <row r="211" spans="1:4" s="43" customFormat="1" ht="9.9499999999999993" customHeight="1">
      <c r="A211" s="39" t="s">
        <v>277</v>
      </c>
      <c r="B211" s="40"/>
      <c r="C211" s="80"/>
      <c r="D211" s="44" t="s">
        <v>278</v>
      </c>
    </row>
    <row r="212" spans="1:4" s="63" customFormat="1">
      <c r="A212" s="81"/>
      <c r="B212" s="82"/>
      <c r="D212" s="83"/>
    </row>
    <row r="213" spans="1:4" s="63" customFormat="1">
      <c r="A213" s="81"/>
      <c r="B213" s="82"/>
      <c r="D213" s="83"/>
    </row>
  </sheetData>
  <pageMargins left="0.70866141732283472" right="0.70866141732283472" top="0.6692913385826772" bottom="0.39370078740157483" header="0.51181102362204722" footer="0.51181102362204722"/>
  <pageSetup paperSize="9" scale="95" fitToHeight="0" orientation="portrait" r:id="rId1"/>
  <headerFooter scaleWithDoc="0">
    <oddHeader>&amp;R&amp;8CONTENTS&amp;L&amp;"Arial"&amp;8FACT BOOK DNB - 4Q16</oddHeader>
  </headerFooter>
  <rowBreaks count="2" manualBreakCount="2">
    <brk id="66" max="16383" man="1"/>
    <brk id="141"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showGridLines="0" zoomScale="140" zoomScaleNormal="140" zoomScaleSheetLayoutView="90" workbookViewId="0"/>
  </sheetViews>
  <sheetFormatPr baseColWidth="10" defaultColWidth="9.140625" defaultRowHeight="8.25"/>
  <cols>
    <col min="1" max="1" width="35.28515625" style="194" customWidth="1"/>
    <col min="2" max="4" width="6.42578125" style="2118" customWidth="1"/>
    <col min="5" max="12" width="6.42578125" style="194" customWidth="1"/>
    <col min="13" max="256" width="9.140625" style="194"/>
    <col min="257" max="257" width="38.7109375" style="194" customWidth="1"/>
    <col min="258" max="258" width="9.28515625" style="194" customWidth="1"/>
    <col min="259" max="261" width="9.140625" style="194" customWidth="1"/>
    <col min="262" max="262" width="9.28515625" style="194" customWidth="1"/>
    <col min="263" max="512" width="9.140625" style="194"/>
    <col min="513" max="513" width="38.7109375" style="194" customWidth="1"/>
    <col min="514" max="514" width="9.28515625" style="194" customWidth="1"/>
    <col min="515" max="517" width="9.140625" style="194" customWidth="1"/>
    <col min="518" max="518" width="9.28515625" style="194" customWidth="1"/>
    <col min="519" max="768" width="9.140625" style="194"/>
    <col min="769" max="769" width="38.7109375" style="194" customWidth="1"/>
    <col min="770" max="770" width="9.28515625" style="194" customWidth="1"/>
    <col min="771" max="773" width="9.140625" style="194" customWidth="1"/>
    <col min="774" max="774" width="9.28515625" style="194" customWidth="1"/>
    <col min="775" max="1024" width="9.140625" style="194"/>
    <col min="1025" max="1025" width="38.7109375" style="194" customWidth="1"/>
    <col min="1026" max="1026" width="9.28515625" style="194" customWidth="1"/>
    <col min="1027" max="1029" width="9.140625" style="194" customWidth="1"/>
    <col min="1030" max="1030" width="9.28515625" style="194" customWidth="1"/>
    <col min="1031" max="1280" width="9.140625" style="194"/>
    <col min="1281" max="1281" width="38.7109375" style="194" customWidth="1"/>
    <col min="1282" max="1282" width="9.28515625" style="194" customWidth="1"/>
    <col min="1283" max="1285" width="9.140625" style="194" customWidth="1"/>
    <col min="1286" max="1286" width="9.28515625" style="194" customWidth="1"/>
    <col min="1287" max="1536" width="9.140625" style="194"/>
    <col min="1537" max="1537" width="38.7109375" style="194" customWidth="1"/>
    <col min="1538" max="1538" width="9.28515625" style="194" customWidth="1"/>
    <col min="1539" max="1541" width="9.140625" style="194" customWidth="1"/>
    <col min="1542" max="1542" width="9.28515625" style="194" customWidth="1"/>
    <col min="1543" max="1792" width="9.140625" style="194"/>
    <col min="1793" max="1793" width="38.7109375" style="194" customWidth="1"/>
    <col min="1794" max="1794" width="9.28515625" style="194" customWidth="1"/>
    <col min="1795" max="1797" width="9.140625" style="194" customWidth="1"/>
    <col min="1798" max="1798" width="9.28515625" style="194" customWidth="1"/>
    <col min="1799" max="2048" width="9.140625" style="194"/>
    <col min="2049" max="2049" width="38.7109375" style="194" customWidth="1"/>
    <col min="2050" max="2050" width="9.28515625" style="194" customWidth="1"/>
    <col min="2051" max="2053" width="9.140625" style="194" customWidth="1"/>
    <col min="2054" max="2054" width="9.28515625" style="194" customWidth="1"/>
    <col min="2055" max="2304" width="9.140625" style="194"/>
    <col min="2305" max="2305" width="38.7109375" style="194" customWidth="1"/>
    <col min="2306" max="2306" width="9.28515625" style="194" customWidth="1"/>
    <col min="2307" max="2309" width="9.140625" style="194" customWidth="1"/>
    <col min="2310" max="2310" width="9.28515625" style="194" customWidth="1"/>
    <col min="2311" max="2560" width="9.140625" style="194"/>
    <col min="2561" max="2561" width="38.7109375" style="194" customWidth="1"/>
    <col min="2562" max="2562" width="9.28515625" style="194" customWidth="1"/>
    <col min="2563" max="2565" width="9.140625" style="194" customWidth="1"/>
    <col min="2566" max="2566" width="9.28515625" style="194" customWidth="1"/>
    <col min="2567" max="2816" width="9.140625" style="194"/>
    <col min="2817" max="2817" width="38.7109375" style="194" customWidth="1"/>
    <col min="2818" max="2818" width="9.28515625" style="194" customWidth="1"/>
    <col min="2819" max="2821" width="9.140625" style="194" customWidth="1"/>
    <col min="2822" max="2822" width="9.28515625" style="194" customWidth="1"/>
    <col min="2823" max="3072" width="9.140625" style="194"/>
    <col min="3073" max="3073" width="38.7109375" style="194" customWidth="1"/>
    <col min="3074" max="3074" width="9.28515625" style="194" customWidth="1"/>
    <col min="3075" max="3077" width="9.140625" style="194" customWidth="1"/>
    <col min="3078" max="3078" width="9.28515625" style="194" customWidth="1"/>
    <col min="3079" max="3328" width="9.140625" style="194"/>
    <col min="3329" max="3329" width="38.7109375" style="194" customWidth="1"/>
    <col min="3330" max="3330" width="9.28515625" style="194" customWidth="1"/>
    <col min="3331" max="3333" width="9.140625" style="194" customWidth="1"/>
    <col min="3334" max="3334" width="9.28515625" style="194" customWidth="1"/>
    <col min="3335" max="3584" width="9.140625" style="194"/>
    <col min="3585" max="3585" width="38.7109375" style="194" customWidth="1"/>
    <col min="3586" max="3586" width="9.28515625" style="194" customWidth="1"/>
    <col min="3587" max="3589" width="9.140625" style="194" customWidth="1"/>
    <col min="3590" max="3590" width="9.28515625" style="194" customWidth="1"/>
    <col min="3591" max="3840" width="9.140625" style="194"/>
    <col min="3841" max="3841" width="38.7109375" style="194" customWidth="1"/>
    <col min="3842" max="3842" width="9.28515625" style="194" customWidth="1"/>
    <col min="3843" max="3845" width="9.140625" style="194" customWidth="1"/>
    <col min="3846" max="3846" width="9.28515625" style="194" customWidth="1"/>
    <col min="3847" max="4096" width="9.140625" style="194"/>
    <col min="4097" max="4097" width="38.7109375" style="194" customWidth="1"/>
    <col min="4098" max="4098" width="9.28515625" style="194" customWidth="1"/>
    <col min="4099" max="4101" width="9.140625" style="194" customWidth="1"/>
    <col min="4102" max="4102" width="9.28515625" style="194" customWidth="1"/>
    <col min="4103" max="4352" width="9.140625" style="194"/>
    <col min="4353" max="4353" width="38.7109375" style="194" customWidth="1"/>
    <col min="4354" max="4354" width="9.28515625" style="194" customWidth="1"/>
    <col min="4355" max="4357" width="9.140625" style="194" customWidth="1"/>
    <col min="4358" max="4358" width="9.28515625" style="194" customWidth="1"/>
    <col min="4359" max="4608" width="9.140625" style="194"/>
    <col min="4609" max="4609" width="38.7109375" style="194" customWidth="1"/>
    <col min="4610" max="4610" width="9.28515625" style="194" customWidth="1"/>
    <col min="4611" max="4613" width="9.140625" style="194" customWidth="1"/>
    <col min="4614" max="4614" width="9.28515625" style="194" customWidth="1"/>
    <col min="4615" max="4864" width="9.140625" style="194"/>
    <col min="4865" max="4865" width="38.7109375" style="194" customWidth="1"/>
    <col min="4866" max="4866" width="9.28515625" style="194" customWidth="1"/>
    <col min="4867" max="4869" width="9.140625" style="194" customWidth="1"/>
    <col min="4870" max="4870" width="9.28515625" style="194" customWidth="1"/>
    <col min="4871" max="5120" width="9.140625" style="194"/>
    <col min="5121" max="5121" width="38.7109375" style="194" customWidth="1"/>
    <col min="5122" max="5122" width="9.28515625" style="194" customWidth="1"/>
    <col min="5123" max="5125" width="9.140625" style="194" customWidth="1"/>
    <col min="5126" max="5126" width="9.28515625" style="194" customWidth="1"/>
    <col min="5127" max="5376" width="9.140625" style="194"/>
    <col min="5377" max="5377" width="38.7109375" style="194" customWidth="1"/>
    <col min="5378" max="5378" width="9.28515625" style="194" customWidth="1"/>
    <col min="5379" max="5381" width="9.140625" style="194" customWidth="1"/>
    <col min="5382" max="5382" width="9.28515625" style="194" customWidth="1"/>
    <col min="5383" max="5632" width="9.140625" style="194"/>
    <col min="5633" max="5633" width="38.7109375" style="194" customWidth="1"/>
    <col min="5634" max="5634" width="9.28515625" style="194" customWidth="1"/>
    <col min="5635" max="5637" width="9.140625" style="194" customWidth="1"/>
    <col min="5638" max="5638" width="9.28515625" style="194" customWidth="1"/>
    <col min="5639" max="5888" width="9.140625" style="194"/>
    <col min="5889" max="5889" width="38.7109375" style="194" customWidth="1"/>
    <col min="5890" max="5890" width="9.28515625" style="194" customWidth="1"/>
    <col min="5891" max="5893" width="9.140625" style="194" customWidth="1"/>
    <col min="5894" max="5894" width="9.28515625" style="194" customWidth="1"/>
    <col min="5895" max="6144" width="9.140625" style="194"/>
    <col min="6145" max="6145" width="38.7109375" style="194" customWidth="1"/>
    <col min="6146" max="6146" width="9.28515625" style="194" customWidth="1"/>
    <col min="6147" max="6149" width="9.140625" style="194" customWidth="1"/>
    <col min="6150" max="6150" width="9.28515625" style="194" customWidth="1"/>
    <col min="6151" max="6400" width="9.140625" style="194"/>
    <col min="6401" max="6401" width="38.7109375" style="194" customWidth="1"/>
    <col min="6402" max="6402" width="9.28515625" style="194" customWidth="1"/>
    <col min="6403" max="6405" width="9.140625" style="194" customWidth="1"/>
    <col min="6406" max="6406" width="9.28515625" style="194" customWidth="1"/>
    <col min="6407" max="6656" width="9.140625" style="194"/>
    <col min="6657" max="6657" width="38.7109375" style="194" customWidth="1"/>
    <col min="6658" max="6658" width="9.28515625" style="194" customWidth="1"/>
    <col min="6659" max="6661" width="9.140625" style="194" customWidth="1"/>
    <col min="6662" max="6662" width="9.28515625" style="194" customWidth="1"/>
    <col min="6663" max="6912" width="9.140625" style="194"/>
    <col min="6913" max="6913" width="38.7109375" style="194" customWidth="1"/>
    <col min="6914" max="6914" width="9.28515625" style="194" customWidth="1"/>
    <col min="6915" max="6917" width="9.140625" style="194" customWidth="1"/>
    <col min="6918" max="6918" width="9.28515625" style="194" customWidth="1"/>
    <col min="6919" max="7168" width="9.140625" style="194"/>
    <col min="7169" max="7169" width="38.7109375" style="194" customWidth="1"/>
    <col min="7170" max="7170" width="9.28515625" style="194" customWidth="1"/>
    <col min="7171" max="7173" width="9.140625" style="194" customWidth="1"/>
    <col min="7174" max="7174" width="9.28515625" style="194" customWidth="1"/>
    <col min="7175" max="7424" width="9.140625" style="194"/>
    <col min="7425" max="7425" width="38.7109375" style="194" customWidth="1"/>
    <col min="7426" max="7426" width="9.28515625" style="194" customWidth="1"/>
    <col min="7427" max="7429" width="9.140625" style="194" customWidth="1"/>
    <col min="7430" max="7430" width="9.28515625" style="194" customWidth="1"/>
    <col min="7431" max="7680" width="9.140625" style="194"/>
    <col min="7681" max="7681" width="38.7109375" style="194" customWidth="1"/>
    <col min="7682" max="7682" width="9.28515625" style="194" customWidth="1"/>
    <col min="7683" max="7685" width="9.140625" style="194" customWidth="1"/>
    <col min="7686" max="7686" width="9.28515625" style="194" customWidth="1"/>
    <col min="7687" max="7936" width="9.140625" style="194"/>
    <col min="7937" max="7937" width="38.7109375" style="194" customWidth="1"/>
    <col min="7938" max="7938" width="9.28515625" style="194" customWidth="1"/>
    <col min="7939" max="7941" width="9.140625" style="194" customWidth="1"/>
    <col min="7942" max="7942" width="9.28515625" style="194" customWidth="1"/>
    <col min="7943" max="8192" width="9.140625" style="194"/>
    <col min="8193" max="8193" width="38.7109375" style="194" customWidth="1"/>
    <col min="8194" max="8194" width="9.28515625" style="194" customWidth="1"/>
    <col min="8195" max="8197" width="9.140625" style="194" customWidth="1"/>
    <col min="8198" max="8198" width="9.28515625" style="194" customWidth="1"/>
    <col min="8199" max="8448" width="9.140625" style="194"/>
    <col min="8449" max="8449" width="38.7109375" style="194" customWidth="1"/>
    <col min="8450" max="8450" width="9.28515625" style="194" customWidth="1"/>
    <col min="8451" max="8453" width="9.140625" style="194" customWidth="1"/>
    <col min="8454" max="8454" width="9.28515625" style="194" customWidth="1"/>
    <col min="8455" max="8704" width="9.140625" style="194"/>
    <col min="8705" max="8705" width="38.7109375" style="194" customWidth="1"/>
    <col min="8706" max="8706" width="9.28515625" style="194" customWidth="1"/>
    <col min="8707" max="8709" width="9.140625" style="194" customWidth="1"/>
    <col min="8710" max="8710" width="9.28515625" style="194" customWidth="1"/>
    <col min="8711" max="8960" width="9.140625" style="194"/>
    <col min="8961" max="8961" width="38.7109375" style="194" customWidth="1"/>
    <col min="8962" max="8962" width="9.28515625" style="194" customWidth="1"/>
    <col min="8963" max="8965" width="9.140625" style="194" customWidth="1"/>
    <col min="8966" max="8966" width="9.28515625" style="194" customWidth="1"/>
    <col min="8967" max="9216" width="9.140625" style="194"/>
    <col min="9217" max="9217" width="38.7109375" style="194" customWidth="1"/>
    <col min="9218" max="9218" width="9.28515625" style="194" customWidth="1"/>
    <col min="9219" max="9221" width="9.140625" style="194" customWidth="1"/>
    <col min="9222" max="9222" width="9.28515625" style="194" customWidth="1"/>
    <col min="9223" max="9472" width="9.140625" style="194"/>
    <col min="9473" max="9473" width="38.7109375" style="194" customWidth="1"/>
    <col min="9474" max="9474" width="9.28515625" style="194" customWidth="1"/>
    <col min="9475" max="9477" width="9.140625" style="194" customWidth="1"/>
    <col min="9478" max="9478" width="9.28515625" style="194" customWidth="1"/>
    <col min="9479" max="9728" width="9.140625" style="194"/>
    <col min="9729" max="9729" width="38.7109375" style="194" customWidth="1"/>
    <col min="9730" max="9730" width="9.28515625" style="194" customWidth="1"/>
    <col min="9731" max="9733" width="9.140625" style="194" customWidth="1"/>
    <col min="9734" max="9734" width="9.28515625" style="194" customWidth="1"/>
    <col min="9735" max="9984" width="9.140625" style="194"/>
    <col min="9985" max="9985" width="38.7109375" style="194" customWidth="1"/>
    <col min="9986" max="9986" width="9.28515625" style="194" customWidth="1"/>
    <col min="9987" max="9989" width="9.140625" style="194" customWidth="1"/>
    <col min="9990" max="9990" width="9.28515625" style="194" customWidth="1"/>
    <col min="9991" max="10240" width="9.140625" style="194"/>
    <col min="10241" max="10241" width="38.7109375" style="194" customWidth="1"/>
    <col min="10242" max="10242" width="9.28515625" style="194" customWidth="1"/>
    <col min="10243" max="10245" width="9.140625" style="194" customWidth="1"/>
    <col min="10246" max="10246" width="9.28515625" style="194" customWidth="1"/>
    <col min="10247" max="10496" width="9.140625" style="194"/>
    <col min="10497" max="10497" width="38.7109375" style="194" customWidth="1"/>
    <col min="10498" max="10498" width="9.28515625" style="194" customWidth="1"/>
    <col min="10499" max="10501" width="9.140625" style="194" customWidth="1"/>
    <col min="10502" max="10502" width="9.28515625" style="194" customWidth="1"/>
    <col min="10503" max="10752" width="9.140625" style="194"/>
    <col min="10753" max="10753" width="38.7109375" style="194" customWidth="1"/>
    <col min="10754" max="10754" width="9.28515625" style="194" customWidth="1"/>
    <col min="10755" max="10757" width="9.140625" style="194" customWidth="1"/>
    <col min="10758" max="10758" width="9.28515625" style="194" customWidth="1"/>
    <col min="10759" max="11008" width="9.140625" style="194"/>
    <col min="11009" max="11009" width="38.7109375" style="194" customWidth="1"/>
    <col min="11010" max="11010" width="9.28515625" style="194" customWidth="1"/>
    <col min="11011" max="11013" width="9.140625" style="194" customWidth="1"/>
    <col min="11014" max="11014" width="9.28515625" style="194" customWidth="1"/>
    <col min="11015" max="11264" width="9.140625" style="194"/>
    <col min="11265" max="11265" width="38.7109375" style="194" customWidth="1"/>
    <col min="11266" max="11266" width="9.28515625" style="194" customWidth="1"/>
    <col min="11267" max="11269" width="9.140625" style="194" customWidth="1"/>
    <col min="11270" max="11270" width="9.28515625" style="194" customWidth="1"/>
    <col min="11271" max="11520" width="9.140625" style="194"/>
    <col min="11521" max="11521" width="38.7109375" style="194" customWidth="1"/>
    <col min="11522" max="11522" width="9.28515625" style="194" customWidth="1"/>
    <col min="11523" max="11525" width="9.140625" style="194" customWidth="1"/>
    <col min="11526" max="11526" width="9.28515625" style="194" customWidth="1"/>
    <col min="11527" max="11776" width="9.140625" style="194"/>
    <col min="11777" max="11777" width="38.7109375" style="194" customWidth="1"/>
    <col min="11778" max="11778" width="9.28515625" style="194" customWidth="1"/>
    <col min="11779" max="11781" width="9.140625" style="194" customWidth="1"/>
    <col min="11782" max="11782" width="9.28515625" style="194" customWidth="1"/>
    <col min="11783" max="12032" width="9.140625" style="194"/>
    <col min="12033" max="12033" width="38.7109375" style="194" customWidth="1"/>
    <col min="12034" max="12034" width="9.28515625" style="194" customWidth="1"/>
    <col min="12035" max="12037" width="9.140625" style="194" customWidth="1"/>
    <col min="12038" max="12038" width="9.28515625" style="194" customWidth="1"/>
    <col min="12039" max="12288" width="9.140625" style="194"/>
    <col min="12289" max="12289" width="38.7109375" style="194" customWidth="1"/>
    <col min="12290" max="12290" width="9.28515625" style="194" customWidth="1"/>
    <col min="12291" max="12293" width="9.140625" style="194" customWidth="1"/>
    <col min="12294" max="12294" width="9.28515625" style="194" customWidth="1"/>
    <col min="12295" max="12544" width="9.140625" style="194"/>
    <col min="12545" max="12545" width="38.7109375" style="194" customWidth="1"/>
    <col min="12546" max="12546" width="9.28515625" style="194" customWidth="1"/>
    <col min="12547" max="12549" width="9.140625" style="194" customWidth="1"/>
    <col min="12550" max="12550" width="9.28515625" style="194" customWidth="1"/>
    <col min="12551" max="12800" width="9.140625" style="194"/>
    <col min="12801" max="12801" width="38.7109375" style="194" customWidth="1"/>
    <col min="12802" max="12802" width="9.28515625" style="194" customWidth="1"/>
    <col min="12803" max="12805" width="9.140625" style="194" customWidth="1"/>
    <col min="12806" max="12806" width="9.28515625" style="194" customWidth="1"/>
    <col min="12807" max="13056" width="9.140625" style="194"/>
    <col min="13057" max="13057" width="38.7109375" style="194" customWidth="1"/>
    <col min="13058" max="13058" width="9.28515625" style="194" customWidth="1"/>
    <col min="13059" max="13061" width="9.140625" style="194" customWidth="1"/>
    <col min="13062" max="13062" width="9.28515625" style="194" customWidth="1"/>
    <col min="13063" max="13312" width="9.140625" style="194"/>
    <col min="13313" max="13313" width="38.7109375" style="194" customWidth="1"/>
    <col min="13314" max="13314" width="9.28515625" style="194" customWidth="1"/>
    <col min="13315" max="13317" width="9.140625" style="194" customWidth="1"/>
    <col min="13318" max="13318" width="9.28515625" style="194" customWidth="1"/>
    <col min="13319" max="13568" width="9.140625" style="194"/>
    <col min="13569" max="13569" width="38.7109375" style="194" customWidth="1"/>
    <col min="13570" max="13570" width="9.28515625" style="194" customWidth="1"/>
    <col min="13571" max="13573" width="9.140625" style="194" customWidth="1"/>
    <col min="13574" max="13574" width="9.28515625" style="194" customWidth="1"/>
    <col min="13575" max="13824" width="9.140625" style="194"/>
    <col min="13825" max="13825" width="38.7109375" style="194" customWidth="1"/>
    <col min="13826" max="13826" width="9.28515625" style="194" customWidth="1"/>
    <col min="13827" max="13829" width="9.140625" style="194" customWidth="1"/>
    <col min="13830" max="13830" width="9.28515625" style="194" customWidth="1"/>
    <col min="13831" max="14080" width="9.140625" style="194"/>
    <col min="14081" max="14081" width="38.7109375" style="194" customWidth="1"/>
    <col min="14082" max="14082" width="9.28515625" style="194" customWidth="1"/>
    <col min="14083" max="14085" width="9.140625" style="194" customWidth="1"/>
    <col min="14086" max="14086" width="9.28515625" style="194" customWidth="1"/>
    <col min="14087" max="14336" width="9.140625" style="194"/>
    <col min="14337" max="14337" width="38.7109375" style="194" customWidth="1"/>
    <col min="14338" max="14338" width="9.28515625" style="194" customWidth="1"/>
    <col min="14339" max="14341" width="9.140625" style="194" customWidth="1"/>
    <col min="14342" max="14342" width="9.28515625" style="194" customWidth="1"/>
    <col min="14343" max="14592" width="9.140625" style="194"/>
    <col min="14593" max="14593" width="38.7109375" style="194" customWidth="1"/>
    <col min="14594" max="14594" width="9.28515625" style="194" customWidth="1"/>
    <col min="14595" max="14597" width="9.140625" style="194" customWidth="1"/>
    <col min="14598" max="14598" width="9.28515625" style="194" customWidth="1"/>
    <col min="14599" max="14848" width="9.140625" style="194"/>
    <col min="14849" max="14849" width="38.7109375" style="194" customWidth="1"/>
    <col min="14850" max="14850" width="9.28515625" style="194" customWidth="1"/>
    <col min="14851" max="14853" width="9.140625" style="194" customWidth="1"/>
    <col min="14854" max="14854" width="9.28515625" style="194" customWidth="1"/>
    <col min="14855" max="15104" width="9.140625" style="194"/>
    <col min="15105" max="15105" width="38.7109375" style="194" customWidth="1"/>
    <col min="15106" max="15106" width="9.28515625" style="194" customWidth="1"/>
    <col min="15107" max="15109" width="9.140625" style="194" customWidth="1"/>
    <col min="15110" max="15110" width="9.28515625" style="194" customWidth="1"/>
    <col min="15111" max="15360" width="9.140625" style="194"/>
    <col min="15361" max="15361" width="38.7109375" style="194" customWidth="1"/>
    <col min="15362" max="15362" width="9.28515625" style="194" customWidth="1"/>
    <col min="15363" max="15365" width="9.140625" style="194" customWidth="1"/>
    <col min="15366" max="15366" width="9.28515625" style="194" customWidth="1"/>
    <col min="15367" max="15616" width="9.140625" style="194"/>
    <col min="15617" max="15617" width="38.7109375" style="194" customWidth="1"/>
    <col min="15618" max="15618" width="9.28515625" style="194" customWidth="1"/>
    <col min="15619" max="15621" width="9.140625" style="194" customWidth="1"/>
    <col min="15622" max="15622" width="9.28515625" style="194" customWidth="1"/>
    <col min="15623" max="15872" width="9.140625" style="194"/>
    <col min="15873" max="15873" width="38.7109375" style="194" customWidth="1"/>
    <col min="15874" max="15874" width="9.28515625" style="194" customWidth="1"/>
    <col min="15875" max="15877" width="9.140625" style="194" customWidth="1"/>
    <col min="15878" max="15878" width="9.28515625" style="194" customWidth="1"/>
    <col min="15879" max="16128" width="9.140625" style="194"/>
    <col min="16129" max="16129" width="38.7109375" style="194" customWidth="1"/>
    <col min="16130" max="16130" width="9.28515625" style="194" customWidth="1"/>
    <col min="16131" max="16133" width="9.140625" style="194" customWidth="1"/>
    <col min="16134" max="16134" width="9.28515625" style="194" customWidth="1"/>
    <col min="16135" max="16384" width="9.140625" style="194"/>
  </cols>
  <sheetData>
    <row r="1" spans="1:10" s="1049" customFormat="1" ht="22.5" customHeight="1">
      <c r="A1" s="498"/>
      <c r="B1" s="1520"/>
      <c r="C1" s="1520"/>
      <c r="D1" s="1520"/>
      <c r="E1" s="1520"/>
      <c r="F1" s="1520"/>
      <c r="G1" s="1520"/>
      <c r="H1" s="1520"/>
      <c r="I1" s="1520"/>
      <c r="J1" s="1635"/>
    </row>
    <row r="2" spans="1:10" s="8" customFormat="1" ht="18.75" customHeight="1">
      <c r="A2" s="1521" t="s">
        <v>1574</v>
      </c>
    </row>
    <row r="3" spans="1:10" s="8" customFormat="1" ht="12" customHeight="1"/>
    <row r="4" spans="1:10" s="1771" customFormat="1" ht="13.5" customHeight="1">
      <c r="A4" s="1770" t="s">
        <v>281</v>
      </c>
      <c r="B4" s="102" t="s">
        <v>282</v>
      </c>
      <c r="C4" s="103" t="s">
        <v>283</v>
      </c>
      <c r="D4" s="1607" t="s">
        <v>284</v>
      </c>
      <c r="E4" s="1607" t="s">
        <v>285</v>
      </c>
      <c r="F4" s="1607" t="s">
        <v>286</v>
      </c>
      <c r="G4" s="1607" t="s">
        <v>287</v>
      </c>
      <c r="H4" s="1607" t="s">
        <v>288</v>
      </c>
      <c r="I4" s="1607" t="s">
        <v>289</v>
      </c>
      <c r="J4" s="1607" t="s">
        <v>290</v>
      </c>
    </row>
    <row r="5" spans="1:10" s="1771" customFormat="1" ht="12" customHeight="1">
      <c r="A5" s="1772" t="s">
        <v>95</v>
      </c>
      <c r="B5" s="1773">
        <v>0.83612777000000005</v>
      </c>
      <c r="C5" s="1774">
        <v>0.31593495912000014</v>
      </c>
      <c r="D5" s="1774">
        <v>0.30789936323999983</v>
      </c>
      <c r="E5" s="1774">
        <v>0.33712862764000001</v>
      </c>
      <c r="F5" s="1774">
        <v>19.607396630506553</v>
      </c>
      <c r="G5" s="1774">
        <v>-9.0061053638272313</v>
      </c>
      <c r="H5" s="1774">
        <v>-4.8497411826055137</v>
      </c>
      <c r="I5" s="1774">
        <v>-4.7211864477101697</v>
      </c>
      <c r="J5" s="1774">
        <v>-1.8631904197032592</v>
      </c>
    </row>
    <row r="6" spans="1:10" s="1771" customFormat="1" ht="12" customHeight="1">
      <c r="A6" s="1786" t="s">
        <v>1575</v>
      </c>
      <c r="B6" s="1789"/>
      <c r="C6" s="1790"/>
      <c r="D6" s="1790"/>
      <c r="E6" s="1790"/>
      <c r="F6" s="1790"/>
      <c r="G6" s="1790"/>
      <c r="H6" s="1790"/>
      <c r="I6" s="1790"/>
      <c r="J6" s="1790"/>
    </row>
    <row r="7" spans="1:10" s="1771" customFormat="1" ht="12" customHeight="1">
      <c r="A7" s="2191" t="s">
        <v>1576</v>
      </c>
      <c r="B7" s="1787">
        <v>79.837443539999981</v>
      </c>
      <c r="C7" s="1788">
        <v>79.527455140000001</v>
      </c>
      <c r="D7" s="2192">
        <v>76.302123409999993</v>
      </c>
      <c r="E7" s="2192">
        <v>73.349944530000002</v>
      </c>
      <c r="F7" s="2192">
        <v>78.837932629999955</v>
      </c>
      <c r="G7" s="2192">
        <v>78.238728930000008</v>
      </c>
      <c r="H7" s="2192">
        <v>82.552712370000023</v>
      </c>
      <c r="I7" s="2192">
        <v>83.642045999999993</v>
      </c>
      <c r="J7" s="2192">
        <v>79.515998682500012</v>
      </c>
    </row>
    <row r="8" spans="1:10" s="1771" customFormat="1" ht="12" customHeight="1">
      <c r="A8" s="2191" t="s">
        <v>1577</v>
      </c>
      <c r="B8" s="1787">
        <v>130.32254555289978</v>
      </c>
      <c r="C8" s="1788">
        <v>177.56492711732022</v>
      </c>
      <c r="D8" s="2192">
        <v>154.52449910369995</v>
      </c>
      <c r="E8" s="2192">
        <v>135.01450526148005</v>
      </c>
      <c r="F8" s="2192">
        <v>158.92874575300016</v>
      </c>
      <c r="G8" s="2192">
        <v>130.80889627999989</v>
      </c>
      <c r="H8" s="2192">
        <v>148.28816997299998</v>
      </c>
      <c r="I8" s="2192">
        <v>131.67276806400002</v>
      </c>
      <c r="J8" s="2192">
        <v>171.27677299949983</v>
      </c>
    </row>
    <row r="9" spans="1:10" s="1771" customFormat="1" ht="12" customHeight="1">
      <c r="A9" s="1775" t="s">
        <v>339</v>
      </c>
      <c r="B9" s="1776">
        <v>-9.4337140340400225</v>
      </c>
      <c r="C9" s="1777">
        <v>2.4770250241100129</v>
      </c>
      <c r="D9" s="2193">
        <v>2.9481232288899868</v>
      </c>
      <c r="E9" s="2193">
        <v>30.755474581920009</v>
      </c>
      <c r="F9" s="2193">
        <v>2.1215312599999985</v>
      </c>
      <c r="G9" s="2193">
        <v>1.9619299999999562E-2</v>
      </c>
      <c r="H9" s="2193">
        <v>2.14365074</v>
      </c>
      <c r="I9" s="2193">
        <v>2.6072527619999999</v>
      </c>
      <c r="J9" s="2193">
        <v>5.4862731319999085</v>
      </c>
    </row>
    <row r="10" spans="1:10" s="1771" customFormat="1" ht="12" customHeight="1">
      <c r="A10" s="1783" t="s">
        <v>297</v>
      </c>
      <c r="B10" s="1773">
        <v>201.56240282885977</v>
      </c>
      <c r="C10" s="1774">
        <v>259.88534224055019</v>
      </c>
      <c r="D10" s="1774">
        <v>234.41977373346992</v>
      </c>
      <c r="E10" s="1774">
        <v>239.45705300104004</v>
      </c>
      <c r="F10" s="1774">
        <v>259.49560627350667</v>
      </c>
      <c r="G10" s="1774">
        <v>200.06113914617265</v>
      </c>
      <c r="H10" s="1774">
        <v>228.13479190039448</v>
      </c>
      <c r="I10" s="1774">
        <v>213.20088037828984</v>
      </c>
      <c r="J10" s="1774">
        <v>254.4158543942965</v>
      </c>
    </row>
    <row r="11" spans="1:10" s="1771" customFormat="1" ht="12" customHeight="1">
      <c r="A11" s="1775" t="s">
        <v>100</v>
      </c>
      <c r="B11" s="1776">
        <v>-87.362913873919894</v>
      </c>
      <c r="C11" s="1777">
        <v>-122.21055881239</v>
      </c>
      <c r="D11" s="2193">
        <v>-114.82342039012001</v>
      </c>
      <c r="E11" s="2193">
        <v>-115.05830357324</v>
      </c>
      <c r="F11" s="2193">
        <v>-155.49135563999999</v>
      </c>
      <c r="G11" s="2193">
        <v>-129.63586411</v>
      </c>
      <c r="H11" s="2193">
        <v>-128.65496416000002</v>
      </c>
      <c r="I11" s="2193">
        <v>-127.877557864</v>
      </c>
      <c r="J11" s="2193">
        <v>-129.37007753099977</v>
      </c>
    </row>
    <row r="12" spans="1:10" s="1771" customFormat="1" ht="12" customHeight="1">
      <c r="A12" s="1783" t="s">
        <v>301</v>
      </c>
      <c r="B12" s="1773">
        <v>114.19948895493991</v>
      </c>
      <c r="C12" s="1774">
        <v>137.67478342816008</v>
      </c>
      <c r="D12" s="1774">
        <v>119.25922471570992</v>
      </c>
      <c r="E12" s="1774">
        <v>124.39874942780004</v>
      </c>
      <c r="F12" s="1774">
        <v>104.00425063350662</v>
      </c>
      <c r="G12" s="1774">
        <v>70.425275036172707</v>
      </c>
      <c r="H12" s="1774">
        <v>99.479827740394455</v>
      </c>
      <c r="I12" s="1774">
        <v>85.323322514289842</v>
      </c>
      <c r="J12" s="1774">
        <v>125.04577686329674</v>
      </c>
    </row>
    <row r="13" spans="1:10" s="1771" customFormat="1" ht="12" customHeight="1">
      <c r="A13" s="1786" t="s">
        <v>302</v>
      </c>
      <c r="B13" s="1789">
        <v>-30.833862017833798</v>
      </c>
      <c r="C13" s="1790">
        <v>-37.172191525603203</v>
      </c>
      <c r="D13" s="1790">
        <v>-32.291015402704502</v>
      </c>
      <c r="E13" s="1790">
        <v>-33.587662345505997</v>
      </c>
      <c r="F13" s="1790">
        <v>-28.0811476710468</v>
      </c>
      <c r="G13" s="1790">
        <v>-19.014824259766598</v>
      </c>
      <c r="H13" s="1790">
        <v>-26.859553489906503</v>
      </c>
      <c r="I13" s="1790">
        <v>-23.037297078858259</v>
      </c>
      <c r="J13" s="1790">
        <v>-33.762359753090124</v>
      </c>
    </row>
    <row r="14" spans="1:10" s="1794" customFormat="1" ht="12" customHeight="1">
      <c r="A14" s="1834" t="s">
        <v>304</v>
      </c>
      <c r="B14" s="1792">
        <v>83.365626937106128</v>
      </c>
      <c r="C14" s="1793">
        <v>100.50259190255686</v>
      </c>
      <c r="D14" s="1793">
        <v>87.305337940645444</v>
      </c>
      <c r="E14" s="1793">
        <v>90.811087082294023</v>
      </c>
      <c r="F14" s="1793">
        <v>75.923102962459822</v>
      </c>
      <c r="G14" s="1793">
        <v>51.41045077640608</v>
      </c>
      <c r="H14" s="1793">
        <v>72.620274250487952</v>
      </c>
      <c r="I14" s="1793">
        <v>62.286025435431583</v>
      </c>
      <c r="J14" s="1793">
        <v>91.283417110206614</v>
      </c>
    </row>
    <row r="15" spans="1:10" s="1322" customFormat="1" ht="12" customHeight="1">
      <c r="A15" s="2194"/>
      <c r="B15" s="2195"/>
      <c r="C15" s="2195"/>
      <c r="D15" s="2195"/>
      <c r="E15" s="2195"/>
      <c r="F15" s="2195"/>
      <c r="G15" s="2195"/>
      <c r="H15" s="2195"/>
      <c r="I15" s="2195"/>
      <c r="J15" s="2195"/>
    </row>
    <row r="16" spans="1:10" s="1322" customFormat="1" ht="12" customHeight="1">
      <c r="A16" s="2196" t="s">
        <v>1578</v>
      </c>
      <c r="B16" s="1773"/>
      <c r="C16" s="1774"/>
      <c r="D16" s="1774"/>
      <c r="E16" s="1774"/>
      <c r="F16" s="1774"/>
      <c r="G16" s="1774"/>
      <c r="H16" s="1774"/>
      <c r="I16" s="1774"/>
      <c r="J16" s="1774"/>
    </row>
    <row r="17" spans="1:13" s="2198" customFormat="1" ht="12" customHeight="1">
      <c r="A17" s="2197" t="s">
        <v>1579</v>
      </c>
      <c r="B17" s="1789">
        <v>462.19826347542994</v>
      </c>
      <c r="C17" s="1790">
        <v>465.63254291730004</v>
      </c>
      <c r="D17" s="1790">
        <v>457.90955102999988</v>
      </c>
      <c r="E17" s="1790">
        <v>455.07470218664002</v>
      </c>
      <c r="F17" s="1790">
        <v>491.97306948331004</v>
      </c>
      <c r="G17" s="1790">
        <v>486.21176010149003</v>
      </c>
      <c r="H17" s="1790">
        <v>487.50331932426997</v>
      </c>
      <c r="I17" s="1790">
        <v>491.15569236900006</v>
      </c>
      <c r="J17" s="1790">
        <v>488.96055553093998</v>
      </c>
    </row>
    <row r="18" spans="1:13" s="2198" customFormat="1" ht="12" customHeight="1">
      <c r="A18" s="2199" t="s">
        <v>1580</v>
      </c>
      <c r="B18" s="2200">
        <v>250.56078610255003</v>
      </c>
      <c r="C18" s="2201">
        <v>260.94907861803</v>
      </c>
      <c r="D18" s="2201">
        <v>256.83036467157007</v>
      </c>
      <c r="E18" s="2201">
        <v>253.20563036988997</v>
      </c>
      <c r="F18" s="2201">
        <v>247.96137689009998</v>
      </c>
      <c r="G18" s="2201">
        <v>251.67992741922001</v>
      </c>
      <c r="H18" s="2201">
        <v>247.98423126498</v>
      </c>
      <c r="I18" s="2201">
        <v>248.98548795838002</v>
      </c>
      <c r="J18" s="2201">
        <v>252.77630952452995</v>
      </c>
    </row>
    <row r="19" spans="1:13" s="2198" customFormat="1" ht="12" customHeight="1">
      <c r="A19" s="2202" t="s">
        <v>1581</v>
      </c>
      <c r="B19" s="1789">
        <v>68.435176505009991</v>
      </c>
      <c r="C19" s="1790">
        <v>66.510617316319994</v>
      </c>
      <c r="D19" s="1790">
        <v>63.412058170270001</v>
      </c>
      <c r="E19" s="1790">
        <v>59.42290411207</v>
      </c>
      <c r="F19" s="1790">
        <v>60.339125121220007</v>
      </c>
      <c r="G19" s="1790">
        <v>56.796011033860012</v>
      </c>
      <c r="H19" s="1790">
        <v>59.695922045129997</v>
      </c>
      <c r="I19" s="1790">
        <v>59.559727561999999</v>
      </c>
      <c r="J19" s="1790">
        <v>52.94575768899</v>
      </c>
    </row>
    <row r="20" spans="1:13" s="1771" customFormat="1" ht="12" customHeight="1">
      <c r="A20" s="1902" t="s">
        <v>568</v>
      </c>
      <c r="B20" s="1779">
        <v>530.6334399804399</v>
      </c>
      <c r="C20" s="1780">
        <v>532.14316023362005</v>
      </c>
      <c r="D20" s="1780">
        <v>521.3216092002699</v>
      </c>
      <c r="E20" s="1780">
        <v>514.49760629871002</v>
      </c>
      <c r="F20" s="1780">
        <v>552.31219460453008</v>
      </c>
      <c r="G20" s="1780">
        <v>543.00777113535003</v>
      </c>
      <c r="H20" s="1780">
        <v>547.19924136939994</v>
      </c>
      <c r="I20" s="1780">
        <v>550.71541993100004</v>
      </c>
      <c r="J20" s="1780">
        <v>541.90631321992998</v>
      </c>
    </row>
    <row r="21" spans="1:13" s="1322" customFormat="1" ht="12" customHeight="1">
      <c r="A21" s="1819"/>
      <c r="B21" s="2203"/>
      <c r="C21" s="2203"/>
      <c r="D21" s="2203"/>
      <c r="E21" s="2203"/>
      <c r="F21" s="2203"/>
      <c r="G21" s="2203"/>
      <c r="H21" s="2203"/>
      <c r="I21" s="2203"/>
      <c r="J21" s="2203"/>
    </row>
    <row r="22" spans="1:13" s="1322" customFormat="1" ht="12" customHeight="1">
      <c r="A22" s="2196" t="s">
        <v>1192</v>
      </c>
      <c r="B22" s="2204"/>
      <c r="C22" s="2205"/>
      <c r="D22" s="1807"/>
      <c r="E22" s="1807"/>
      <c r="F22" s="1807"/>
      <c r="G22" s="2206"/>
      <c r="H22" s="2206"/>
      <c r="I22" s="1807"/>
      <c r="J22" s="2206"/>
    </row>
    <row r="23" spans="1:13" s="2198" customFormat="1" ht="12" customHeight="1">
      <c r="A23" s="2202" t="s">
        <v>419</v>
      </c>
      <c r="B23" s="1838">
        <v>43.342861886845505</v>
      </c>
      <c r="C23" s="1839">
        <v>47.024798612640438</v>
      </c>
      <c r="D23" s="1839">
        <v>49.05251320028777</v>
      </c>
      <c r="E23" s="1839">
        <v>48.049661570311009</v>
      </c>
      <c r="F23" s="1839">
        <v>59.920612095494661</v>
      </c>
      <c r="G23" s="1839">
        <v>64.798123545264232</v>
      </c>
      <c r="H23" s="1839">
        <v>56.394275984073417</v>
      </c>
      <c r="I23" s="1839">
        <v>59.979845128736017</v>
      </c>
      <c r="J23" s="1839">
        <v>50.849848897585048</v>
      </c>
    </row>
    <row r="24" spans="1:13" s="1322" customFormat="1" ht="12" customHeight="1">
      <c r="A24" s="1848"/>
      <c r="B24" s="1848"/>
      <c r="C24" s="1853"/>
      <c r="D24" s="1848"/>
      <c r="E24" s="1848"/>
      <c r="F24" s="1848"/>
      <c r="G24" s="1848"/>
      <c r="H24" s="1848"/>
      <c r="I24" s="1848"/>
      <c r="J24" s="1848"/>
    </row>
    <row r="25" spans="1:13" s="1322" customFormat="1" ht="19.5" customHeight="1">
      <c r="A25" s="2207" t="s">
        <v>1582</v>
      </c>
      <c r="B25" s="2208"/>
      <c r="C25" s="2206"/>
      <c r="D25" s="2206"/>
      <c r="E25" s="2206"/>
      <c r="F25" s="2206"/>
      <c r="G25" s="2206"/>
      <c r="H25" s="2206"/>
      <c r="I25" s="2206"/>
      <c r="J25" s="2206"/>
      <c r="K25" s="2209"/>
      <c r="L25" s="2210"/>
      <c r="M25" s="2210"/>
    </row>
    <row r="26" spans="1:13" s="2198" customFormat="1" ht="12" customHeight="1">
      <c r="A26" s="2197" t="s">
        <v>1583</v>
      </c>
      <c r="B26" s="1789">
        <v>1256.34757904</v>
      </c>
      <c r="C26" s="1790">
        <v>1493.46173931</v>
      </c>
      <c r="D26" s="1790">
        <v>-802.4844627299999</v>
      </c>
      <c r="E26" s="1790">
        <v>606.77544527999999</v>
      </c>
      <c r="F26" s="1790">
        <v>154.26955093000015</v>
      </c>
      <c r="G26" s="1790">
        <v>-483.68647570999974</v>
      </c>
      <c r="H26" s="1790">
        <v>-147.6411409100001</v>
      </c>
      <c r="I26" s="1790">
        <v>3267.0918969999998</v>
      </c>
      <c r="J26" s="1790">
        <v>522.19021501000088</v>
      </c>
      <c r="K26" s="2209"/>
      <c r="L26" s="2211"/>
      <c r="M26" s="2211"/>
    </row>
    <row r="27" spans="1:13" s="2198" customFormat="1" ht="12" customHeight="1">
      <c r="A27" s="2202" t="s">
        <v>1584</v>
      </c>
      <c r="B27" s="1789">
        <v>-15054.698204089997</v>
      </c>
      <c r="C27" s="1790">
        <v>1144.6153532099997</v>
      </c>
      <c r="D27" s="1790">
        <v>757.70125405999715</v>
      </c>
      <c r="E27" s="1790">
        <v>-31756.870575449997</v>
      </c>
      <c r="F27" s="1790">
        <v>-12578.098859060001</v>
      </c>
      <c r="G27" s="1790">
        <v>4388.1968172599973</v>
      </c>
      <c r="H27" s="1790">
        <v>824.74135716000092</v>
      </c>
      <c r="I27" s="1790">
        <v>-16228.814648</v>
      </c>
      <c r="J27" s="1790">
        <v>2402.5980732399871</v>
      </c>
      <c r="K27" s="2211"/>
      <c r="L27" s="2212"/>
      <c r="M27" s="2212"/>
    </row>
    <row r="28" spans="1:13" s="1771" customFormat="1" ht="12" customHeight="1">
      <c r="A28" s="1902" t="s">
        <v>568</v>
      </c>
      <c r="B28" s="1779">
        <v>-13798.350625049996</v>
      </c>
      <c r="C28" s="1780">
        <v>2638.0770925199995</v>
      </c>
      <c r="D28" s="1780">
        <v>-44.78320867000275</v>
      </c>
      <c r="E28" s="1780">
        <v>-31150.095130169997</v>
      </c>
      <c r="F28" s="1780">
        <v>-12423.82930813</v>
      </c>
      <c r="G28" s="1780">
        <v>3904.5103415499975</v>
      </c>
      <c r="H28" s="1780">
        <v>677.10021625000081</v>
      </c>
      <c r="I28" s="1780">
        <v>-12961.722750999999</v>
      </c>
      <c r="J28" s="1780">
        <v>2924.788288249988</v>
      </c>
      <c r="K28" s="2209"/>
      <c r="L28" s="1904"/>
      <c r="M28" s="1904"/>
    </row>
    <row r="29" spans="1:13" s="1322" customFormat="1" ht="12" customHeight="1">
      <c r="A29" s="1939" t="s">
        <v>1585</v>
      </c>
      <c r="B29" s="2208"/>
      <c r="C29" s="2206"/>
      <c r="D29" s="2206"/>
      <c r="E29" s="2206"/>
      <c r="F29" s="2206"/>
      <c r="G29" s="2206"/>
      <c r="H29" s="2206"/>
      <c r="I29" s="2206"/>
      <c r="J29" s="2206"/>
      <c r="K29" s="2211"/>
      <c r="L29" s="1832"/>
      <c r="M29" s="1832"/>
    </row>
    <row r="30" spans="1:13" s="2198" customFormat="1" ht="12" customHeight="1">
      <c r="A30" s="2213" t="s">
        <v>1583</v>
      </c>
      <c r="B30" s="2214">
        <v>0</v>
      </c>
      <c r="C30" s="2215">
        <v>0</v>
      </c>
      <c r="D30" s="2215">
        <v>0</v>
      </c>
      <c r="E30" s="2215">
        <v>311.99115441212371</v>
      </c>
      <c r="F30" s="2215">
        <v>0</v>
      </c>
      <c r="G30" s="2215">
        <v>0</v>
      </c>
      <c r="H30" s="2215">
        <v>0</v>
      </c>
      <c r="I30" s="2215">
        <v>295.27699999999999</v>
      </c>
      <c r="J30" s="2215">
        <v>0</v>
      </c>
      <c r="K30" s="2209"/>
      <c r="L30" s="2212"/>
      <c r="M30" s="2212"/>
    </row>
    <row r="31" spans="1:13" s="2198" customFormat="1" ht="12" customHeight="1">
      <c r="A31" s="2216" t="s">
        <v>1584</v>
      </c>
      <c r="B31" s="2214">
        <v>0</v>
      </c>
      <c r="C31" s="2215">
        <v>0</v>
      </c>
      <c r="D31" s="2215">
        <v>0</v>
      </c>
      <c r="E31" s="2215">
        <v>3096.5612835878765</v>
      </c>
      <c r="F31" s="2215">
        <v>0</v>
      </c>
      <c r="G31" s="2215">
        <v>0</v>
      </c>
      <c r="H31" s="2215">
        <v>0</v>
      </c>
      <c r="I31" s="2215">
        <v>2896.76</v>
      </c>
      <c r="J31" s="2215">
        <v>0</v>
      </c>
      <c r="K31" s="2211"/>
      <c r="L31" s="2212"/>
      <c r="M31" s="2212"/>
    </row>
    <row r="32" spans="1:13" s="1771" customFormat="1" ht="12" customHeight="1">
      <c r="A32" s="2217" t="s">
        <v>568</v>
      </c>
      <c r="B32" s="2218">
        <v>0</v>
      </c>
      <c r="C32" s="2219">
        <v>0</v>
      </c>
      <c r="D32" s="2219">
        <v>0</v>
      </c>
      <c r="E32" s="2219">
        <v>3408.5524380000002</v>
      </c>
      <c r="F32" s="2219">
        <v>0</v>
      </c>
      <c r="G32" s="2219">
        <v>0</v>
      </c>
      <c r="H32" s="2219">
        <v>0</v>
      </c>
      <c r="I32" s="2219">
        <v>3192.0370000000003</v>
      </c>
      <c r="J32" s="2219">
        <v>0</v>
      </c>
      <c r="K32" s="2209"/>
      <c r="L32" s="1904"/>
      <c r="M32" s="1904"/>
    </row>
    <row r="33" spans="1:13" s="1322" customFormat="1" ht="7.5" customHeight="1">
      <c r="A33" s="1819"/>
      <c r="B33" s="2203"/>
      <c r="C33" s="2203"/>
      <c r="D33" s="2203"/>
      <c r="E33" s="2203"/>
      <c r="F33" s="2203"/>
      <c r="G33" s="2203"/>
      <c r="H33" s="2203"/>
      <c r="I33" s="2203"/>
      <c r="J33" s="2203"/>
      <c r="K33" s="1832"/>
      <c r="L33" s="1832"/>
      <c r="M33" s="1832"/>
    </row>
    <row r="34" spans="1:13" s="1322" customFormat="1" ht="12.75" customHeight="1">
      <c r="A34" s="2608" t="s">
        <v>1586</v>
      </c>
      <c r="B34" s="2608"/>
      <c r="C34" s="2608"/>
      <c r="D34" s="2608"/>
      <c r="E34" s="2608"/>
      <c r="F34" s="2608"/>
      <c r="G34" s="2608"/>
      <c r="H34" s="2608"/>
      <c r="I34" s="2608"/>
      <c r="J34" s="2608"/>
    </row>
    <row r="35" spans="1:13" s="1322" customFormat="1" ht="12.75" customHeight="1">
      <c r="A35" s="2608" t="s">
        <v>1587</v>
      </c>
      <c r="B35" s="2608"/>
      <c r="C35" s="2608"/>
      <c r="D35" s="2608"/>
      <c r="E35" s="2608"/>
      <c r="F35" s="2608"/>
      <c r="G35" s="2608"/>
      <c r="H35" s="2608"/>
      <c r="I35" s="2608"/>
      <c r="J35" s="2608"/>
    </row>
  </sheetData>
  <mergeCells count="2">
    <mergeCell ref="A34:J34"/>
    <mergeCell ref="A35:J35"/>
  </mergeCells>
  <pageMargins left="0.70866141732283472" right="0.70866141732283472" top="0.6692913385826772" bottom="0.59055118110236227" header="0.51181102362204722" footer="0.51181102362204722"/>
  <pageSetup paperSize="9" scale="95" fitToHeight="0" orientation="portrait" r:id="rId1"/>
  <headerFooter scaleWithDoc="0">
    <oddHeader>&amp;C&amp;8CHAPTER 2 SEGMENTAL REPORTING&amp;R&amp;8Main subsidiaries and product units &amp;L&amp;"Arial"&amp;8FACT BOOK DNB - 4Q16</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showGridLines="0" zoomScale="140" zoomScaleNormal="140" zoomScaleSheetLayoutView="90" workbookViewId="0"/>
  </sheetViews>
  <sheetFormatPr baseColWidth="10" defaultColWidth="9.140625" defaultRowHeight="8.25"/>
  <cols>
    <col min="1" max="1" width="35.28515625" style="194" customWidth="1"/>
    <col min="2" max="4" width="6.42578125" style="2118" customWidth="1"/>
    <col min="5" max="11" width="6.42578125" style="194" customWidth="1"/>
    <col min="12" max="256" width="9.140625" style="194"/>
    <col min="257" max="257" width="38.7109375" style="194" customWidth="1"/>
    <col min="258" max="258" width="9.28515625" style="194" customWidth="1"/>
    <col min="259" max="261" width="9.140625" style="194" customWidth="1"/>
    <col min="262" max="262" width="9.28515625" style="194" customWidth="1"/>
    <col min="263" max="512" width="9.140625" style="194"/>
    <col min="513" max="513" width="38.7109375" style="194" customWidth="1"/>
    <col min="514" max="514" width="9.28515625" style="194" customWidth="1"/>
    <col min="515" max="517" width="9.140625" style="194" customWidth="1"/>
    <col min="518" max="518" width="9.28515625" style="194" customWidth="1"/>
    <col min="519" max="768" width="9.140625" style="194"/>
    <col min="769" max="769" width="38.7109375" style="194" customWidth="1"/>
    <col min="770" max="770" width="9.28515625" style="194" customWidth="1"/>
    <col min="771" max="773" width="9.140625" style="194" customWidth="1"/>
    <col min="774" max="774" width="9.28515625" style="194" customWidth="1"/>
    <col min="775" max="1024" width="9.140625" style="194"/>
    <col min="1025" max="1025" width="38.7109375" style="194" customWidth="1"/>
    <col min="1026" max="1026" width="9.28515625" style="194" customWidth="1"/>
    <col min="1027" max="1029" width="9.140625" style="194" customWidth="1"/>
    <col min="1030" max="1030" width="9.28515625" style="194" customWidth="1"/>
    <col min="1031" max="1280" width="9.140625" style="194"/>
    <col min="1281" max="1281" width="38.7109375" style="194" customWidth="1"/>
    <col min="1282" max="1282" width="9.28515625" style="194" customWidth="1"/>
    <col min="1283" max="1285" width="9.140625" style="194" customWidth="1"/>
    <col min="1286" max="1286" width="9.28515625" style="194" customWidth="1"/>
    <col min="1287" max="1536" width="9.140625" style="194"/>
    <col min="1537" max="1537" width="38.7109375" style="194" customWidth="1"/>
    <col min="1538" max="1538" width="9.28515625" style="194" customWidth="1"/>
    <col min="1539" max="1541" width="9.140625" style="194" customWidth="1"/>
    <col min="1542" max="1542" width="9.28515625" style="194" customWidth="1"/>
    <col min="1543" max="1792" width="9.140625" style="194"/>
    <col min="1793" max="1793" width="38.7109375" style="194" customWidth="1"/>
    <col min="1794" max="1794" width="9.28515625" style="194" customWidth="1"/>
    <col min="1795" max="1797" width="9.140625" style="194" customWidth="1"/>
    <col min="1798" max="1798" width="9.28515625" style="194" customWidth="1"/>
    <col min="1799" max="2048" width="9.140625" style="194"/>
    <col min="2049" max="2049" width="38.7109375" style="194" customWidth="1"/>
    <col min="2050" max="2050" width="9.28515625" style="194" customWidth="1"/>
    <col min="2051" max="2053" width="9.140625" style="194" customWidth="1"/>
    <col min="2054" max="2054" width="9.28515625" style="194" customWidth="1"/>
    <col min="2055" max="2304" width="9.140625" style="194"/>
    <col min="2305" max="2305" width="38.7109375" style="194" customWidth="1"/>
    <col min="2306" max="2306" width="9.28515625" style="194" customWidth="1"/>
    <col min="2307" max="2309" width="9.140625" style="194" customWidth="1"/>
    <col min="2310" max="2310" width="9.28515625" style="194" customWidth="1"/>
    <col min="2311" max="2560" width="9.140625" style="194"/>
    <col min="2561" max="2561" width="38.7109375" style="194" customWidth="1"/>
    <col min="2562" max="2562" width="9.28515625" style="194" customWidth="1"/>
    <col min="2563" max="2565" width="9.140625" style="194" customWidth="1"/>
    <col min="2566" max="2566" width="9.28515625" style="194" customWidth="1"/>
    <col min="2567" max="2816" width="9.140625" style="194"/>
    <col min="2817" max="2817" width="38.7109375" style="194" customWidth="1"/>
    <col min="2818" max="2818" width="9.28515625" style="194" customWidth="1"/>
    <col min="2819" max="2821" width="9.140625" style="194" customWidth="1"/>
    <col min="2822" max="2822" width="9.28515625" style="194" customWidth="1"/>
    <col min="2823" max="3072" width="9.140625" style="194"/>
    <col min="3073" max="3073" width="38.7109375" style="194" customWidth="1"/>
    <col min="3074" max="3074" width="9.28515625" style="194" customWidth="1"/>
    <col min="3075" max="3077" width="9.140625" style="194" customWidth="1"/>
    <col min="3078" max="3078" width="9.28515625" style="194" customWidth="1"/>
    <col min="3079" max="3328" width="9.140625" style="194"/>
    <col min="3329" max="3329" width="38.7109375" style="194" customWidth="1"/>
    <col min="3330" max="3330" width="9.28515625" style="194" customWidth="1"/>
    <col min="3331" max="3333" width="9.140625" style="194" customWidth="1"/>
    <col min="3334" max="3334" width="9.28515625" style="194" customWidth="1"/>
    <col min="3335" max="3584" width="9.140625" style="194"/>
    <col min="3585" max="3585" width="38.7109375" style="194" customWidth="1"/>
    <col min="3586" max="3586" width="9.28515625" style="194" customWidth="1"/>
    <col min="3587" max="3589" width="9.140625" style="194" customWidth="1"/>
    <col min="3590" max="3590" width="9.28515625" style="194" customWidth="1"/>
    <col min="3591" max="3840" width="9.140625" style="194"/>
    <col min="3841" max="3841" width="38.7109375" style="194" customWidth="1"/>
    <col min="3842" max="3842" width="9.28515625" style="194" customWidth="1"/>
    <col min="3843" max="3845" width="9.140625" style="194" customWidth="1"/>
    <col min="3846" max="3846" width="9.28515625" style="194" customWidth="1"/>
    <col min="3847" max="4096" width="9.140625" style="194"/>
    <col min="4097" max="4097" width="38.7109375" style="194" customWidth="1"/>
    <col min="4098" max="4098" width="9.28515625" style="194" customWidth="1"/>
    <col min="4099" max="4101" width="9.140625" style="194" customWidth="1"/>
    <col min="4102" max="4102" width="9.28515625" style="194" customWidth="1"/>
    <col min="4103" max="4352" width="9.140625" style="194"/>
    <col min="4353" max="4353" width="38.7109375" style="194" customWidth="1"/>
    <col min="4354" max="4354" width="9.28515625" style="194" customWidth="1"/>
    <col min="4355" max="4357" width="9.140625" style="194" customWidth="1"/>
    <col min="4358" max="4358" width="9.28515625" style="194" customWidth="1"/>
    <col min="4359" max="4608" width="9.140625" style="194"/>
    <col min="4609" max="4609" width="38.7109375" style="194" customWidth="1"/>
    <col min="4610" max="4610" width="9.28515625" style="194" customWidth="1"/>
    <col min="4611" max="4613" width="9.140625" style="194" customWidth="1"/>
    <col min="4614" max="4614" width="9.28515625" style="194" customWidth="1"/>
    <col min="4615" max="4864" width="9.140625" style="194"/>
    <col min="4865" max="4865" width="38.7109375" style="194" customWidth="1"/>
    <col min="4866" max="4866" width="9.28515625" style="194" customWidth="1"/>
    <col min="4867" max="4869" width="9.140625" style="194" customWidth="1"/>
    <col min="4870" max="4870" width="9.28515625" style="194" customWidth="1"/>
    <col min="4871" max="5120" width="9.140625" style="194"/>
    <col min="5121" max="5121" width="38.7109375" style="194" customWidth="1"/>
    <col min="5122" max="5122" width="9.28515625" style="194" customWidth="1"/>
    <col min="5123" max="5125" width="9.140625" style="194" customWidth="1"/>
    <col min="5126" max="5126" width="9.28515625" style="194" customWidth="1"/>
    <col min="5127" max="5376" width="9.140625" style="194"/>
    <col min="5377" max="5377" width="38.7109375" style="194" customWidth="1"/>
    <col min="5378" max="5378" width="9.28515625" style="194" customWidth="1"/>
    <col min="5379" max="5381" width="9.140625" style="194" customWidth="1"/>
    <col min="5382" max="5382" width="9.28515625" style="194" customWidth="1"/>
    <col min="5383" max="5632" width="9.140625" style="194"/>
    <col min="5633" max="5633" width="38.7109375" style="194" customWidth="1"/>
    <col min="5634" max="5634" width="9.28515625" style="194" customWidth="1"/>
    <col min="5635" max="5637" width="9.140625" style="194" customWidth="1"/>
    <col min="5638" max="5638" width="9.28515625" style="194" customWidth="1"/>
    <col min="5639" max="5888" width="9.140625" style="194"/>
    <col min="5889" max="5889" width="38.7109375" style="194" customWidth="1"/>
    <col min="5890" max="5890" width="9.28515625" style="194" customWidth="1"/>
    <col min="5891" max="5893" width="9.140625" style="194" customWidth="1"/>
    <col min="5894" max="5894" width="9.28515625" style="194" customWidth="1"/>
    <col min="5895" max="6144" width="9.140625" style="194"/>
    <col min="6145" max="6145" width="38.7109375" style="194" customWidth="1"/>
    <col min="6146" max="6146" width="9.28515625" style="194" customWidth="1"/>
    <col min="6147" max="6149" width="9.140625" style="194" customWidth="1"/>
    <col min="6150" max="6150" width="9.28515625" style="194" customWidth="1"/>
    <col min="6151" max="6400" width="9.140625" style="194"/>
    <col min="6401" max="6401" width="38.7109375" style="194" customWidth="1"/>
    <col min="6402" max="6402" width="9.28515625" style="194" customWidth="1"/>
    <col min="6403" max="6405" width="9.140625" style="194" customWidth="1"/>
    <col min="6406" max="6406" width="9.28515625" style="194" customWidth="1"/>
    <col min="6407" max="6656" width="9.140625" style="194"/>
    <col min="6657" max="6657" width="38.7109375" style="194" customWidth="1"/>
    <col min="6658" max="6658" width="9.28515625" style="194" customWidth="1"/>
    <col min="6659" max="6661" width="9.140625" style="194" customWidth="1"/>
    <col min="6662" max="6662" width="9.28515625" style="194" customWidth="1"/>
    <col min="6663" max="6912" width="9.140625" style="194"/>
    <col min="6913" max="6913" width="38.7109375" style="194" customWidth="1"/>
    <col min="6914" max="6914" width="9.28515625" style="194" customWidth="1"/>
    <col min="6915" max="6917" width="9.140625" style="194" customWidth="1"/>
    <col min="6918" max="6918" width="9.28515625" style="194" customWidth="1"/>
    <col min="6919" max="7168" width="9.140625" style="194"/>
    <col min="7169" max="7169" width="38.7109375" style="194" customWidth="1"/>
    <col min="7170" max="7170" width="9.28515625" style="194" customWidth="1"/>
    <col min="7171" max="7173" width="9.140625" style="194" customWidth="1"/>
    <col min="7174" max="7174" width="9.28515625" style="194" customWidth="1"/>
    <col min="7175" max="7424" width="9.140625" style="194"/>
    <col min="7425" max="7425" width="38.7109375" style="194" customWidth="1"/>
    <col min="7426" max="7426" width="9.28515625" style="194" customWidth="1"/>
    <col min="7427" max="7429" width="9.140625" style="194" customWidth="1"/>
    <col min="7430" max="7430" width="9.28515625" style="194" customWidth="1"/>
    <col min="7431" max="7680" width="9.140625" style="194"/>
    <col min="7681" max="7681" width="38.7109375" style="194" customWidth="1"/>
    <col min="7682" max="7682" width="9.28515625" style="194" customWidth="1"/>
    <col min="7683" max="7685" width="9.140625" style="194" customWidth="1"/>
    <col min="7686" max="7686" width="9.28515625" style="194" customWidth="1"/>
    <col min="7687" max="7936" width="9.140625" style="194"/>
    <col min="7937" max="7937" width="38.7109375" style="194" customWidth="1"/>
    <col min="7938" max="7938" width="9.28515625" style="194" customWidth="1"/>
    <col min="7939" max="7941" width="9.140625" style="194" customWidth="1"/>
    <col min="7942" max="7942" width="9.28515625" style="194" customWidth="1"/>
    <col min="7943" max="8192" width="9.140625" style="194"/>
    <col min="8193" max="8193" width="38.7109375" style="194" customWidth="1"/>
    <col min="8194" max="8194" width="9.28515625" style="194" customWidth="1"/>
    <col min="8195" max="8197" width="9.140625" style="194" customWidth="1"/>
    <col min="8198" max="8198" width="9.28515625" style="194" customWidth="1"/>
    <col min="8199" max="8448" width="9.140625" style="194"/>
    <col min="8449" max="8449" width="38.7109375" style="194" customWidth="1"/>
    <col min="8450" max="8450" width="9.28515625" style="194" customWidth="1"/>
    <col min="8451" max="8453" width="9.140625" style="194" customWidth="1"/>
    <col min="8454" max="8454" width="9.28515625" style="194" customWidth="1"/>
    <col min="8455" max="8704" width="9.140625" style="194"/>
    <col min="8705" max="8705" width="38.7109375" style="194" customWidth="1"/>
    <col min="8706" max="8706" width="9.28515625" style="194" customWidth="1"/>
    <col min="8707" max="8709" width="9.140625" style="194" customWidth="1"/>
    <col min="8710" max="8710" width="9.28515625" style="194" customWidth="1"/>
    <col min="8711" max="8960" width="9.140625" style="194"/>
    <col min="8961" max="8961" width="38.7109375" style="194" customWidth="1"/>
    <col min="8962" max="8962" width="9.28515625" style="194" customWidth="1"/>
    <col min="8963" max="8965" width="9.140625" style="194" customWidth="1"/>
    <col min="8966" max="8966" width="9.28515625" style="194" customWidth="1"/>
    <col min="8967" max="9216" width="9.140625" style="194"/>
    <col min="9217" max="9217" width="38.7109375" style="194" customWidth="1"/>
    <col min="9218" max="9218" width="9.28515625" style="194" customWidth="1"/>
    <col min="9219" max="9221" width="9.140625" style="194" customWidth="1"/>
    <col min="9222" max="9222" width="9.28515625" style="194" customWidth="1"/>
    <col min="9223" max="9472" width="9.140625" style="194"/>
    <col min="9473" max="9473" width="38.7109375" style="194" customWidth="1"/>
    <col min="9474" max="9474" width="9.28515625" style="194" customWidth="1"/>
    <col min="9475" max="9477" width="9.140625" style="194" customWidth="1"/>
    <col min="9478" max="9478" width="9.28515625" style="194" customWidth="1"/>
    <col min="9479" max="9728" width="9.140625" style="194"/>
    <col min="9729" max="9729" width="38.7109375" style="194" customWidth="1"/>
    <col min="9730" max="9730" width="9.28515625" style="194" customWidth="1"/>
    <col min="9731" max="9733" width="9.140625" style="194" customWidth="1"/>
    <col min="9734" max="9734" width="9.28515625" style="194" customWidth="1"/>
    <col min="9735" max="9984" width="9.140625" style="194"/>
    <col min="9985" max="9985" width="38.7109375" style="194" customWidth="1"/>
    <col min="9986" max="9986" width="9.28515625" style="194" customWidth="1"/>
    <col min="9987" max="9989" width="9.140625" style="194" customWidth="1"/>
    <col min="9990" max="9990" width="9.28515625" style="194" customWidth="1"/>
    <col min="9991" max="10240" width="9.140625" style="194"/>
    <col min="10241" max="10241" width="38.7109375" style="194" customWidth="1"/>
    <col min="10242" max="10242" width="9.28515625" style="194" customWidth="1"/>
    <col min="10243" max="10245" width="9.140625" style="194" customWidth="1"/>
    <col min="10246" max="10246" width="9.28515625" style="194" customWidth="1"/>
    <col min="10247" max="10496" width="9.140625" style="194"/>
    <col min="10497" max="10497" width="38.7109375" style="194" customWidth="1"/>
    <col min="10498" max="10498" width="9.28515625" style="194" customWidth="1"/>
    <col min="10499" max="10501" width="9.140625" style="194" customWidth="1"/>
    <col min="10502" max="10502" width="9.28515625" style="194" customWidth="1"/>
    <col min="10503" max="10752" width="9.140625" style="194"/>
    <col min="10753" max="10753" width="38.7109375" style="194" customWidth="1"/>
    <col min="10754" max="10754" width="9.28515625" style="194" customWidth="1"/>
    <col min="10755" max="10757" width="9.140625" style="194" customWidth="1"/>
    <col min="10758" max="10758" width="9.28515625" style="194" customWidth="1"/>
    <col min="10759" max="11008" width="9.140625" style="194"/>
    <col min="11009" max="11009" width="38.7109375" style="194" customWidth="1"/>
    <col min="11010" max="11010" width="9.28515625" style="194" customWidth="1"/>
    <col min="11011" max="11013" width="9.140625" style="194" customWidth="1"/>
    <col min="11014" max="11014" width="9.28515625" style="194" customWidth="1"/>
    <col min="11015" max="11264" width="9.140625" style="194"/>
    <col min="11265" max="11265" width="38.7109375" style="194" customWidth="1"/>
    <col min="11266" max="11266" width="9.28515625" style="194" customWidth="1"/>
    <col min="11267" max="11269" width="9.140625" style="194" customWidth="1"/>
    <col min="11270" max="11270" width="9.28515625" style="194" customWidth="1"/>
    <col min="11271" max="11520" width="9.140625" style="194"/>
    <col min="11521" max="11521" width="38.7109375" style="194" customWidth="1"/>
    <col min="11522" max="11522" width="9.28515625" style="194" customWidth="1"/>
    <col min="11523" max="11525" width="9.140625" style="194" customWidth="1"/>
    <col min="11526" max="11526" width="9.28515625" style="194" customWidth="1"/>
    <col min="11527" max="11776" width="9.140625" style="194"/>
    <col min="11777" max="11777" width="38.7109375" style="194" customWidth="1"/>
    <col min="11778" max="11778" width="9.28515625" style="194" customWidth="1"/>
    <col min="11779" max="11781" width="9.140625" style="194" customWidth="1"/>
    <col min="11782" max="11782" width="9.28515625" style="194" customWidth="1"/>
    <col min="11783" max="12032" width="9.140625" style="194"/>
    <col min="12033" max="12033" width="38.7109375" style="194" customWidth="1"/>
    <col min="12034" max="12034" width="9.28515625" style="194" customWidth="1"/>
    <col min="12035" max="12037" width="9.140625" style="194" customWidth="1"/>
    <col min="12038" max="12038" width="9.28515625" style="194" customWidth="1"/>
    <col min="12039" max="12288" width="9.140625" style="194"/>
    <col min="12289" max="12289" width="38.7109375" style="194" customWidth="1"/>
    <col min="12290" max="12290" width="9.28515625" style="194" customWidth="1"/>
    <col min="12291" max="12293" width="9.140625" style="194" customWidth="1"/>
    <col min="12294" max="12294" width="9.28515625" style="194" customWidth="1"/>
    <col min="12295" max="12544" width="9.140625" style="194"/>
    <col min="12545" max="12545" width="38.7109375" style="194" customWidth="1"/>
    <col min="12546" max="12546" width="9.28515625" style="194" customWidth="1"/>
    <col min="12547" max="12549" width="9.140625" style="194" customWidth="1"/>
    <col min="12550" max="12550" width="9.28515625" style="194" customWidth="1"/>
    <col min="12551" max="12800" width="9.140625" style="194"/>
    <col min="12801" max="12801" width="38.7109375" style="194" customWidth="1"/>
    <col min="12802" max="12802" width="9.28515625" style="194" customWidth="1"/>
    <col min="12803" max="12805" width="9.140625" style="194" customWidth="1"/>
    <col min="12806" max="12806" width="9.28515625" style="194" customWidth="1"/>
    <col min="12807" max="13056" width="9.140625" style="194"/>
    <col min="13057" max="13057" width="38.7109375" style="194" customWidth="1"/>
    <col min="13058" max="13058" width="9.28515625" style="194" customWidth="1"/>
    <col min="13059" max="13061" width="9.140625" style="194" customWidth="1"/>
    <col min="13062" max="13062" width="9.28515625" style="194" customWidth="1"/>
    <col min="13063" max="13312" width="9.140625" style="194"/>
    <col min="13313" max="13313" width="38.7109375" style="194" customWidth="1"/>
    <col min="13314" max="13314" width="9.28515625" style="194" customWidth="1"/>
    <col min="13315" max="13317" width="9.140625" style="194" customWidth="1"/>
    <col min="13318" max="13318" width="9.28515625" style="194" customWidth="1"/>
    <col min="13319" max="13568" width="9.140625" style="194"/>
    <col min="13569" max="13569" width="38.7109375" style="194" customWidth="1"/>
    <col min="13570" max="13570" width="9.28515625" style="194" customWidth="1"/>
    <col min="13571" max="13573" width="9.140625" style="194" customWidth="1"/>
    <col min="13574" max="13574" width="9.28515625" style="194" customWidth="1"/>
    <col min="13575" max="13824" width="9.140625" style="194"/>
    <col min="13825" max="13825" width="38.7109375" style="194" customWidth="1"/>
    <col min="13826" max="13826" width="9.28515625" style="194" customWidth="1"/>
    <col min="13827" max="13829" width="9.140625" style="194" customWidth="1"/>
    <col min="13830" max="13830" width="9.28515625" style="194" customWidth="1"/>
    <col min="13831" max="14080" width="9.140625" style="194"/>
    <col min="14081" max="14081" width="38.7109375" style="194" customWidth="1"/>
    <col min="14082" max="14082" width="9.28515625" style="194" customWidth="1"/>
    <col min="14083" max="14085" width="9.140625" style="194" customWidth="1"/>
    <col min="14086" max="14086" width="9.28515625" style="194" customWidth="1"/>
    <col min="14087" max="14336" width="9.140625" style="194"/>
    <col min="14337" max="14337" width="38.7109375" style="194" customWidth="1"/>
    <col min="14338" max="14338" width="9.28515625" style="194" customWidth="1"/>
    <col min="14339" max="14341" width="9.140625" style="194" customWidth="1"/>
    <col min="14342" max="14342" width="9.28515625" style="194" customWidth="1"/>
    <col min="14343" max="14592" width="9.140625" style="194"/>
    <col min="14593" max="14593" width="38.7109375" style="194" customWidth="1"/>
    <col min="14594" max="14594" width="9.28515625" style="194" customWidth="1"/>
    <col min="14595" max="14597" width="9.140625" style="194" customWidth="1"/>
    <col min="14598" max="14598" width="9.28515625" style="194" customWidth="1"/>
    <col min="14599" max="14848" width="9.140625" style="194"/>
    <col min="14849" max="14849" width="38.7109375" style="194" customWidth="1"/>
    <col min="14850" max="14850" width="9.28515625" style="194" customWidth="1"/>
    <col min="14851" max="14853" width="9.140625" style="194" customWidth="1"/>
    <col min="14854" max="14854" width="9.28515625" style="194" customWidth="1"/>
    <col min="14855" max="15104" width="9.140625" style="194"/>
    <col min="15105" max="15105" width="38.7109375" style="194" customWidth="1"/>
    <col min="15106" max="15106" width="9.28515625" style="194" customWidth="1"/>
    <col min="15107" max="15109" width="9.140625" style="194" customWidth="1"/>
    <col min="15110" max="15110" width="9.28515625" style="194" customWidth="1"/>
    <col min="15111" max="15360" width="9.140625" style="194"/>
    <col min="15361" max="15361" width="38.7109375" style="194" customWidth="1"/>
    <col min="15362" max="15362" width="9.28515625" style="194" customWidth="1"/>
    <col min="15363" max="15365" width="9.140625" style="194" customWidth="1"/>
    <col min="15366" max="15366" width="9.28515625" style="194" customWidth="1"/>
    <col min="15367" max="15616" width="9.140625" style="194"/>
    <col min="15617" max="15617" width="38.7109375" style="194" customWidth="1"/>
    <col min="15618" max="15618" width="9.28515625" style="194" customWidth="1"/>
    <col min="15619" max="15621" width="9.140625" style="194" customWidth="1"/>
    <col min="15622" max="15622" width="9.28515625" style="194" customWidth="1"/>
    <col min="15623" max="15872" width="9.140625" style="194"/>
    <col min="15873" max="15873" width="38.7109375" style="194" customWidth="1"/>
    <col min="15874" max="15874" width="9.28515625" style="194" customWidth="1"/>
    <col min="15875" max="15877" width="9.140625" style="194" customWidth="1"/>
    <col min="15878" max="15878" width="9.28515625" style="194" customWidth="1"/>
    <col min="15879" max="16128" width="9.140625" style="194"/>
    <col min="16129" max="16129" width="38.7109375" style="194" customWidth="1"/>
    <col min="16130" max="16130" width="9.28515625" style="194" customWidth="1"/>
    <col min="16131" max="16133" width="9.140625" style="194" customWidth="1"/>
    <col min="16134" max="16134" width="9.28515625" style="194" customWidth="1"/>
    <col min="16135" max="16384" width="9.140625" style="194"/>
  </cols>
  <sheetData>
    <row r="1" spans="1:10" s="1049" customFormat="1" ht="22.5" customHeight="1">
      <c r="A1" s="498"/>
      <c r="B1" s="1520"/>
      <c r="C1" s="1520"/>
      <c r="D1" s="1520"/>
      <c r="E1" s="1520"/>
      <c r="F1" s="1520"/>
      <c r="G1" s="1520"/>
      <c r="H1" s="1520"/>
      <c r="I1" s="1520"/>
      <c r="J1" s="1520"/>
    </row>
    <row r="2" spans="1:10" s="8" customFormat="1" ht="18.75" customHeight="1">
      <c r="A2" s="1521" t="s">
        <v>1588</v>
      </c>
    </row>
    <row r="3" spans="1:10" s="8" customFormat="1" ht="12" customHeight="1">
      <c r="C3" s="2220"/>
      <c r="D3" s="2220"/>
      <c r="E3" s="2220"/>
      <c r="F3" s="2220"/>
      <c r="G3" s="2220"/>
      <c r="H3" s="2220"/>
      <c r="I3" s="2220"/>
      <c r="J3" s="2220"/>
    </row>
    <row r="4" spans="1:10" s="1020" customFormat="1" ht="13.5" customHeight="1">
      <c r="A4" s="2221" t="s">
        <v>281</v>
      </c>
      <c r="B4" s="102" t="s">
        <v>282</v>
      </c>
      <c r="C4" s="103" t="s">
        <v>283</v>
      </c>
      <c r="D4" s="1607" t="s">
        <v>284</v>
      </c>
      <c r="E4" s="1607" t="s">
        <v>285</v>
      </c>
      <c r="F4" s="1607" t="s">
        <v>286</v>
      </c>
      <c r="G4" s="1607" t="s">
        <v>287</v>
      </c>
      <c r="H4" s="1607" t="s">
        <v>288</v>
      </c>
      <c r="I4" s="1607" t="s">
        <v>289</v>
      </c>
      <c r="J4" s="1607" t="s">
        <v>290</v>
      </c>
    </row>
    <row r="5" spans="1:10" s="1020" customFormat="1" ht="12" customHeight="1">
      <c r="A5" s="2222" t="s">
        <v>1589</v>
      </c>
      <c r="B5" s="2223">
        <v>533.13798858999996</v>
      </c>
      <c r="C5" s="2224">
        <v>522.64151190999985</v>
      </c>
      <c r="D5" s="2224">
        <v>520.89571217000002</v>
      </c>
      <c r="E5" s="2224">
        <v>488.91628782999999</v>
      </c>
      <c r="F5" s="2224">
        <v>492.21440585999994</v>
      </c>
      <c r="G5" s="2224">
        <v>484.01900000000001</v>
      </c>
      <c r="H5" s="2224">
        <v>470.61834128999999</v>
      </c>
      <c r="I5" s="2224">
        <v>459.42739933999997</v>
      </c>
      <c r="J5" s="2224">
        <v>492.23399999999992</v>
      </c>
    </row>
    <row r="6" spans="1:10" s="1020" customFormat="1" ht="12" customHeight="1">
      <c r="A6" s="2222" t="s">
        <v>1590</v>
      </c>
      <c r="B6" s="2223">
        <v>-360.12268613999981</v>
      </c>
      <c r="C6" s="2224">
        <v>-383.78033727000025</v>
      </c>
      <c r="D6" s="2224">
        <v>-323.18337588999998</v>
      </c>
      <c r="E6" s="2224">
        <v>-378.70162411000001</v>
      </c>
      <c r="F6" s="2224">
        <v>-365.45296530000002</v>
      </c>
      <c r="G6" s="2225">
        <v>-353.06799999999998</v>
      </c>
      <c r="H6" s="2224">
        <v>-312.65926235000001</v>
      </c>
      <c r="I6" s="2225">
        <v>-361.07855656999999</v>
      </c>
      <c r="J6" s="2225">
        <v>-346.09499999999986</v>
      </c>
    </row>
    <row r="7" spans="1:10" s="1020" customFormat="1" ht="12" customHeight="1">
      <c r="A7" s="2226" t="s">
        <v>1591</v>
      </c>
      <c r="B7" s="2227">
        <v>-98.261361240000056</v>
      </c>
      <c r="C7" s="2228">
        <v>-94.045246869999914</v>
      </c>
      <c r="D7" s="2228">
        <v>-89.831789650000005</v>
      </c>
      <c r="E7" s="2228">
        <v>-83.679210349999991</v>
      </c>
      <c r="F7" s="2228">
        <v>-75.79186369</v>
      </c>
      <c r="G7" s="2229">
        <v>-84.046000000000006</v>
      </c>
      <c r="H7" s="2228">
        <v>-84.127203870000002</v>
      </c>
      <c r="I7" s="2229">
        <v>-84.928735970000005</v>
      </c>
      <c r="J7" s="2229">
        <v>-82.685533610000022</v>
      </c>
    </row>
    <row r="8" spans="1:10" s="1020" customFormat="1" ht="12" customHeight="1">
      <c r="A8" s="2230" t="s">
        <v>1592</v>
      </c>
      <c r="B8" s="2231">
        <v>74.753941210000136</v>
      </c>
      <c r="C8" s="2232">
        <v>44.815927769999661</v>
      </c>
      <c r="D8" s="2232">
        <v>107.88054663000004</v>
      </c>
      <c r="E8" s="2232">
        <v>26.535453369999988</v>
      </c>
      <c r="F8" s="2232">
        <v>50.969576869999869</v>
      </c>
      <c r="G8" s="2232">
        <v>46.905999999999999</v>
      </c>
      <c r="H8" s="2232">
        <v>73.831875069999967</v>
      </c>
      <c r="I8" s="2232">
        <v>13.420106799999882</v>
      </c>
      <c r="J8" s="2232">
        <v>63.453466390000045</v>
      </c>
    </row>
    <row r="9" spans="1:10" s="1020" customFormat="1" ht="12" customHeight="1">
      <c r="A9" s="2222" t="s">
        <v>1593</v>
      </c>
      <c r="B9" s="2223">
        <v>6.0456105399999949</v>
      </c>
      <c r="C9" s="2224">
        <v>12.574339889999997</v>
      </c>
      <c r="D9" s="2224">
        <v>15.32991093</v>
      </c>
      <c r="E9" s="2224">
        <v>21.198089070000002</v>
      </c>
      <c r="F9" s="2224">
        <v>10.368278130000002</v>
      </c>
      <c r="G9" s="2225">
        <v>5.5869999999999997</v>
      </c>
      <c r="H9" s="2224">
        <v>8.0277568799999983</v>
      </c>
      <c r="I9" s="2225">
        <v>9.5167550899999984</v>
      </c>
      <c r="J9" s="2225">
        <v>19.33078605</v>
      </c>
    </row>
    <row r="10" spans="1:10" s="1020" customFormat="1" ht="12" customHeight="1">
      <c r="A10" s="2222" t="s">
        <v>1543</v>
      </c>
      <c r="B10" s="2233">
        <v>0</v>
      </c>
      <c r="C10" s="2234">
        <v>0</v>
      </c>
      <c r="D10" s="2234">
        <v>0</v>
      </c>
      <c r="E10" s="2234">
        <v>0</v>
      </c>
      <c r="F10" s="2234">
        <v>0</v>
      </c>
      <c r="G10" s="2234">
        <v>0</v>
      </c>
      <c r="H10" s="2234">
        <v>0</v>
      </c>
      <c r="I10" s="2234">
        <v>0</v>
      </c>
      <c r="J10" s="2225">
        <v>-21.968999999999998</v>
      </c>
    </row>
    <row r="11" spans="1:10" s="1020" customFormat="1" ht="12" customHeight="1">
      <c r="A11" s="2235" t="s">
        <v>1594</v>
      </c>
      <c r="B11" s="2227">
        <v>-6.1376152000000026</v>
      </c>
      <c r="C11" s="2228">
        <v>9.9212114300000032</v>
      </c>
      <c r="D11" s="2228">
        <v>0.34955081000000021</v>
      </c>
      <c r="E11" s="2228">
        <v>2.9644491899999998</v>
      </c>
      <c r="F11" s="2228">
        <v>0.61699999999999999</v>
      </c>
      <c r="G11" s="2228">
        <v>-20.396000000000001</v>
      </c>
      <c r="H11" s="2228">
        <v>3.5967916300000002</v>
      </c>
      <c r="I11" s="2228">
        <v>3.5390360200000006</v>
      </c>
      <c r="J11" s="2228">
        <v>10.10305726</v>
      </c>
    </row>
    <row r="12" spans="1:10" s="1020" customFormat="1" ht="12" customHeight="1">
      <c r="A12" s="2230" t="s">
        <v>1595</v>
      </c>
      <c r="B12" s="2231">
        <v>74.661936550000135</v>
      </c>
      <c r="C12" s="2232">
        <v>67.311479089999665</v>
      </c>
      <c r="D12" s="2232">
        <v>123.56000837000003</v>
      </c>
      <c r="E12" s="2232">
        <v>50.00790829999999</v>
      </c>
      <c r="F12" s="2232">
        <v>61.954854999999881</v>
      </c>
      <c r="G12" s="2232">
        <v>32.096000000000004</v>
      </c>
      <c r="H12" s="2232">
        <v>85.456423579999949</v>
      </c>
      <c r="I12" s="2232">
        <v>26.475897909999887</v>
      </c>
      <c r="J12" s="2232">
        <v>70.918309700000052</v>
      </c>
    </row>
    <row r="13" spans="1:10" s="1020" customFormat="1" ht="12" customHeight="1">
      <c r="A13" s="2235" t="s">
        <v>302</v>
      </c>
      <c r="B13" s="2227">
        <v>-16.566945859999997</v>
      </c>
      <c r="C13" s="2228">
        <v>-16.853369780000001</v>
      </c>
      <c r="D13" s="2229">
        <v>-31.037022929999999</v>
      </c>
      <c r="E13" s="2229">
        <v>-12.501977070000001</v>
      </c>
      <c r="F13" s="2229">
        <v>-14.506850020000002</v>
      </c>
      <c r="G13" s="2229">
        <v>-8.5860000000000003</v>
      </c>
      <c r="H13" s="2229">
        <v>-22.798734359999997</v>
      </c>
      <c r="I13" s="2229">
        <v>-7.0629924400000004</v>
      </c>
      <c r="J13" s="2229">
        <v>-13.900000000000007</v>
      </c>
    </row>
    <row r="14" spans="1:10" s="1038" customFormat="1" ht="12" customHeight="1">
      <c r="A14" s="2236" t="s">
        <v>304</v>
      </c>
      <c r="B14" s="2237">
        <v>58.094990690000138</v>
      </c>
      <c r="C14" s="2238">
        <v>50.458109309999664</v>
      </c>
      <c r="D14" s="2238">
        <v>92.922985440000005</v>
      </c>
      <c r="E14" s="2238">
        <v>37.505931229999987</v>
      </c>
      <c r="F14" s="2238">
        <v>47.44800497999988</v>
      </c>
      <c r="G14" s="2238">
        <v>23.51</v>
      </c>
      <c r="H14" s="2238">
        <v>62.657689219999952</v>
      </c>
      <c r="I14" s="2238">
        <v>19.412905469999885</v>
      </c>
      <c r="J14" s="2238">
        <v>57.018309700000046</v>
      </c>
    </row>
    <row r="15" spans="1:10" s="1677" customFormat="1" ht="12" customHeight="1">
      <c r="A15" s="2239"/>
      <c r="B15" s="2240"/>
      <c r="C15" s="2240"/>
      <c r="D15" s="2240"/>
      <c r="E15" s="2240"/>
      <c r="F15" s="2240"/>
      <c r="G15" s="2240"/>
      <c r="H15" s="2241"/>
      <c r="I15" s="2241"/>
      <c r="J15" s="2241"/>
    </row>
    <row r="16" spans="1:10" s="1677" customFormat="1" ht="12" customHeight="1">
      <c r="A16" s="2242" t="s">
        <v>1596</v>
      </c>
      <c r="B16" s="2243"/>
      <c r="C16" s="2244"/>
      <c r="D16" s="2245"/>
      <c r="E16" s="2245">
        <v>0</v>
      </c>
      <c r="F16" s="2245">
        <v>0</v>
      </c>
      <c r="G16" s="2245">
        <v>0</v>
      </c>
      <c r="H16" s="2245">
        <v>0</v>
      </c>
      <c r="I16" s="2245">
        <v>0</v>
      </c>
      <c r="J16" s="2245">
        <v>0</v>
      </c>
    </row>
    <row r="17" spans="1:10" s="1020" customFormat="1" ht="12" customHeight="1">
      <c r="A17" s="2222" t="s">
        <v>1467</v>
      </c>
      <c r="B17" s="2223">
        <v>2383.3000000000002</v>
      </c>
      <c r="C17" s="2224">
        <v>2355.2833192400003</v>
      </c>
      <c r="D17" s="2224">
        <v>2274.5940000000001</v>
      </c>
      <c r="E17" s="2224">
        <v>2374.3639812500001</v>
      </c>
      <c r="F17" s="2224">
        <v>2162.87914142</v>
      </c>
      <c r="G17" s="2224">
        <v>2167.7579999999998</v>
      </c>
      <c r="H17" s="2224">
        <v>2071.1888838300001</v>
      </c>
      <c r="I17" s="2224">
        <v>2234.1970512300004</v>
      </c>
      <c r="J17" s="2224">
        <v>2124</v>
      </c>
    </row>
    <row r="18" spans="1:10" s="1020" customFormat="1" ht="12" customHeight="1">
      <c r="A18" s="2222" t="s">
        <v>1597</v>
      </c>
      <c r="B18" s="2223">
        <v>28</v>
      </c>
      <c r="C18" s="2224">
        <v>58.826111179999998</v>
      </c>
      <c r="D18" s="2224">
        <v>42.537999999999997</v>
      </c>
      <c r="E18" s="2224">
        <v>61.145116299999991</v>
      </c>
      <c r="F18" s="2224">
        <v>43.938925679999997</v>
      </c>
      <c r="G18" s="2225">
        <v>56.844999999999999</v>
      </c>
      <c r="H18" s="2224">
        <v>57.466731639999999</v>
      </c>
      <c r="I18" s="2225">
        <v>79.428885660000006</v>
      </c>
      <c r="J18" s="2225">
        <v>69.58</v>
      </c>
    </row>
    <row r="19" spans="1:10" s="1020" customFormat="1" ht="12" customHeight="1">
      <c r="A19" s="2222" t="s">
        <v>1598</v>
      </c>
      <c r="B19" s="2223">
        <v>752.0999999999998</v>
      </c>
      <c r="C19" s="2224">
        <v>858.08956441999965</v>
      </c>
      <c r="D19" s="2224">
        <v>932.01899999999978</v>
      </c>
      <c r="E19" s="2224">
        <v>863.56364240000005</v>
      </c>
      <c r="F19" s="2224">
        <v>752.59100000000001</v>
      </c>
      <c r="G19" s="2225">
        <v>806.22500000000002</v>
      </c>
      <c r="H19" s="2224">
        <v>920.75632635000011</v>
      </c>
      <c r="I19" s="2225">
        <v>868.80529769000009</v>
      </c>
      <c r="J19" s="2225">
        <v>724.27699999999993</v>
      </c>
    </row>
    <row r="20" spans="1:10" s="1020" customFormat="1" ht="12" customHeight="1">
      <c r="A20" s="2235" t="s">
        <v>1599</v>
      </c>
      <c r="B20" s="2227">
        <v>104.6</v>
      </c>
      <c r="C20" s="2228">
        <v>63.582996490000006</v>
      </c>
      <c r="D20" s="2228">
        <v>56.491</v>
      </c>
      <c r="E20" s="2228">
        <v>53.496910120000003</v>
      </c>
      <c r="F20" s="2228">
        <v>62.447142380000003</v>
      </c>
      <c r="G20" s="2228">
        <v>42.670999999999999</v>
      </c>
      <c r="H20" s="2228">
        <v>32.234071229999998</v>
      </c>
      <c r="I20" s="2228">
        <v>27.668195230000002</v>
      </c>
      <c r="J20" s="2228">
        <v>37.520000000000003</v>
      </c>
    </row>
    <row r="21" spans="1:10" s="1020" customFormat="1" ht="12" customHeight="1">
      <c r="A21" s="2246" t="s">
        <v>388</v>
      </c>
      <c r="B21" s="2247">
        <v>3268</v>
      </c>
      <c r="C21" s="2248">
        <v>3335.78199133</v>
      </c>
      <c r="D21" s="2248">
        <v>3305.6419999999998</v>
      </c>
      <c r="E21" s="2248">
        <v>3352.5696500700001</v>
      </c>
      <c r="F21" s="2248">
        <v>3021.85620948</v>
      </c>
      <c r="G21" s="2248">
        <v>3073.5</v>
      </c>
      <c r="H21" s="2248">
        <v>3081.6460130499995</v>
      </c>
      <c r="I21" s="2248">
        <v>3210.0994298100004</v>
      </c>
      <c r="J21" s="2248">
        <v>2955.377</v>
      </c>
    </row>
    <row r="22" spans="1:10" s="1020" customFormat="1" ht="12" customHeight="1">
      <c r="A22" s="2222" t="s">
        <v>1600</v>
      </c>
      <c r="B22" s="2223">
        <v>704.1</v>
      </c>
      <c r="C22" s="2224">
        <v>834.36694087999967</v>
      </c>
      <c r="D22" s="2224">
        <v>983.80799999999999</v>
      </c>
      <c r="E22" s="2224">
        <v>890.69576280000001</v>
      </c>
      <c r="F22" s="2224">
        <v>853.18976348000012</v>
      </c>
      <c r="G22" s="2224">
        <v>913.52259699999991</v>
      </c>
      <c r="H22" s="2224">
        <v>890.0129002499998</v>
      </c>
      <c r="I22" s="2224">
        <v>827.35521103000008</v>
      </c>
      <c r="J22" s="2224">
        <v>638.12900000000002</v>
      </c>
    </row>
    <row r="23" spans="1:10" s="1020" customFormat="1" ht="12" customHeight="1">
      <c r="A23" s="2222" t="s">
        <v>1601</v>
      </c>
      <c r="B23" s="2223">
        <v>846.8</v>
      </c>
      <c r="C23" s="2224">
        <v>974.87467203999995</v>
      </c>
      <c r="D23" s="2224">
        <v>1100.537</v>
      </c>
      <c r="E23" s="2224">
        <v>1076.3401501500002</v>
      </c>
      <c r="F23" s="2224">
        <v>836.21144588999994</v>
      </c>
      <c r="G23" s="2224">
        <v>926.62</v>
      </c>
      <c r="H23" s="2224">
        <v>1018.2359243200001</v>
      </c>
      <c r="I23" s="2224">
        <v>1035.5032809500001</v>
      </c>
      <c r="J23" s="2224">
        <v>821.38</v>
      </c>
    </row>
    <row r="24" spans="1:10" s="1020" customFormat="1" ht="12" customHeight="1">
      <c r="A24" s="2222" t="s">
        <v>1602</v>
      </c>
      <c r="B24" s="2223">
        <v>989.5</v>
      </c>
      <c r="C24" s="2224">
        <v>1027.86810072</v>
      </c>
      <c r="D24" s="2224">
        <v>945.99300000000005</v>
      </c>
      <c r="E24" s="2224">
        <v>989.44970777000003</v>
      </c>
      <c r="F24" s="2224">
        <v>982.16515146000006</v>
      </c>
      <c r="G24" s="2224">
        <v>958.06299999999999</v>
      </c>
      <c r="H24" s="2224">
        <v>899.83130004999998</v>
      </c>
      <c r="I24" s="2224">
        <v>907.20707954</v>
      </c>
      <c r="J24" s="2224">
        <v>882.85400000000004</v>
      </c>
    </row>
    <row r="25" spans="1:10" s="1020" customFormat="1" ht="12" customHeight="1">
      <c r="A25" s="2222" t="s">
        <v>1543</v>
      </c>
      <c r="B25" s="2233">
        <v>0</v>
      </c>
      <c r="C25" s="2234">
        <v>0</v>
      </c>
      <c r="D25" s="2234">
        <v>0</v>
      </c>
      <c r="E25" s="2234">
        <v>0</v>
      </c>
      <c r="F25" s="2234">
        <v>0</v>
      </c>
      <c r="G25" s="2234">
        <v>0</v>
      </c>
      <c r="H25" s="2234">
        <v>0</v>
      </c>
      <c r="I25" s="2234">
        <v>0</v>
      </c>
      <c r="J25" s="2224">
        <v>220</v>
      </c>
    </row>
    <row r="26" spans="1:10" s="1020" customFormat="1" ht="12" customHeight="1">
      <c r="A26" s="2222" t="s">
        <v>1603</v>
      </c>
      <c r="B26" s="2223">
        <v>0.3</v>
      </c>
      <c r="C26" s="2224">
        <v>2.9207028300000002</v>
      </c>
      <c r="D26" s="2224">
        <v>17.591000000000001</v>
      </c>
      <c r="E26" s="2224">
        <v>17.591197829999999</v>
      </c>
      <c r="F26" s="2224">
        <v>-0.28956320000000002</v>
      </c>
      <c r="G26" s="2224">
        <v>1.851</v>
      </c>
      <c r="H26" s="2224">
        <v>14.283838770000001</v>
      </c>
      <c r="I26" s="2224">
        <v>7.7326217699999997</v>
      </c>
      <c r="J26" s="2224">
        <v>6.4480000000000004</v>
      </c>
    </row>
    <row r="27" spans="1:10" s="1020" customFormat="1" ht="12" customHeight="1">
      <c r="A27" s="2235" t="s">
        <v>398</v>
      </c>
      <c r="B27" s="2227">
        <v>727.30000000000018</v>
      </c>
      <c r="C27" s="2228">
        <v>495.7516427000005</v>
      </c>
      <c r="D27" s="2229">
        <v>257.71299999999974</v>
      </c>
      <c r="E27" s="2229">
        <v>378.49289936000002</v>
      </c>
      <c r="F27" s="2229">
        <v>350.57940299999996</v>
      </c>
      <c r="G27" s="2229">
        <v>273.44340299999999</v>
      </c>
      <c r="H27" s="2229">
        <v>259.28204965999998</v>
      </c>
      <c r="I27" s="2229">
        <v>432.30123651999997</v>
      </c>
      <c r="J27" s="2229">
        <v>386.56600000000014</v>
      </c>
    </row>
    <row r="28" spans="1:10" s="1020" customFormat="1" ht="12" customHeight="1">
      <c r="A28" s="2246" t="s">
        <v>1604</v>
      </c>
      <c r="B28" s="2227">
        <v>3268</v>
      </c>
      <c r="C28" s="2228">
        <v>3335.7820591700001</v>
      </c>
      <c r="D28" s="2229">
        <v>3305.6419999999998</v>
      </c>
      <c r="E28" s="2229">
        <v>3352.5697179099998</v>
      </c>
      <c r="F28" s="2229">
        <v>3021.8562006299999</v>
      </c>
      <c r="G28" s="2229">
        <v>3073.5</v>
      </c>
      <c r="H28" s="2229">
        <v>3081.6460130499995</v>
      </c>
      <c r="I28" s="2229">
        <v>3210.0994298099995</v>
      </c>
      <c r="J28" s="2229">
        <v>2955.377</v>
      </c>
    </row>
    <row r="29" spans="1:10" s="1677" customFormat="1" ht="12" customHeight="1">
      <c r="A29" s="2239"/>
      <c r="B29" s="2249"/>
      <c r="C29" s="2239"/>
      <c r="D29" s="2249"/>
      <c r="E29" s="2249"/>
      <c r="F29" s="2249"/>
      <c r="G29" s="2249"/>
      <c r="H29" s="2249"/>
      <c r="I29" s="2249"/>
      <c r="J29" s="2249"/>
    </row>
    <row r="30" spans="1:10" s="1677" customFormat="1" ht="12" customHeight="1">
      <c r="A30" s="2250" t="s">
        <v>1192</v>
      </c>
      <c r="B30" s="2251"/>
      <c r="C30" s="2252"/>
      <c r="D30" s="2253"/>
      <c r="E30" s="2253"/>
      <c r="F30" s="2253"/>
      <c r="G30" s="2253"/>
      <c r="H30" s="2253"/>
      <c r="I30" s="2253"/>
      <c r="J30" s="2253"/>
    </row>
    <row r="31" spans="1:10" s="2258" customFormat="1" ht="12" customHeight="1">
      <c r="A31" s="2254" t="s">
        <v>1605</v>
      </c>
      <c r="B31" s="2255">
        <v>67.54774445775719</v>
      </c>
      <c r="C31" s="2256">
        <v>73.430894508832694</v>
      </c>
      <c r="D31" s="2257">
        <v>62.043777351065145</v>
      </c>
      <c r="E31" s="2257">
        <v>77.457354875785498</v>
      </c>
      <c r="F31" s="2257">
        <v>74.24670244290769</v>
      </c>
      <c r="G31" s="2257">
        <v>72.945070338147872</v>
      </c>
      <c r="H31" s="2257">
        <v>66.435843000291413</v>
      </c>
      <c r="I31" s="2257">
        <v>78.59316990861123</v>
      </c>
      <c r="J31" s="2257">
        <v>70.311071563524649</v>
      </c>
    </row>
    <row r="32" spans="1:10" s="2258" customFormat="1" ht="12" customHeight="1">
      <c r="A32" s="2254" t="s">
        <v>1606</v>
      </c>
      <c r="B32" s="2255">
        <v>18.430755891148127</v>
      </c>
      <c r="C32" s="2256">
        <v>17.994216824895979</v>
      </c>
      <c r="D32" s="2257">
        <v>17.245638148137111</v>
      </c>
      <c r="E32" s="2257">
        <v>17.115242922546301</v>
      </c>
      <c r="F32" s="2257">
        <v>15.398140076289701</v>
      </c>
      <c r="G32" s="2257">
        <v>17.364194380799102</v>
      </c>
      <c r="H32" s="2257">
        <v>17.875887208178302</v>
      </c>
      <c r="I32" s="2257">
        <v>18.485779492473927</v>
      </c>
      <c r="J32" s="2257">
        <v>16.798013467172122</v>
      </c>
    </row>
    <row r="33" spans="1:11" s="2258" customFormat="1" ht="12" customHeight="1">
      <c r="A33" s="2259" t="s">
        <v>1607</v>
      </c>
      <c r="B33" s="2260">
        <v>85.978500348905314</v>
      </c>
      <c r="C33" s="2261">
        <v>91.41984875519762</v>
      </c>
      <c r="D33" s="2262">
        <v>79.289415499202249</v>
      </c>
      <c r="E33" s="2262">
        <v>94.572597798331799</v>
      </c>
      <c r="F33" s="2262">
        <v>89.644842519197397</v>
      </c>
      <c r="G33" s="2262">
        <v>90.309264718946977</v>
      </c>
      <c r="H33" s="2262">
        <v>84.311730208469712</v>
      </c>
      <c r="I33" s="2262">
        <v>97.078949401085154</v>
      </c>
      <c r="J33" s="2262">
        <v>87.109085030696775</v>
      </c>
    </row>
    <row r="35" spans="1:11" ht="18">
      <c r="A35" s="2263"/>
    </row>
    <row r="36" spans="1:11" s="1020" customFormat="1" ht="13.5" customHeight="1">
      <c r="A36" s="2263"/>
      <c r="B36" s="2118"/>
      <c r="C36" s="2118"/>
      <c r="D36" s="2118"/>
      <c r="E36" s="194"/>
      <c r="F36" s="194"/>
      <c r="G36" s="194"/>
      <c r="H36" s="194"/>
      <c r="I36" s="194"/>
      <c r="J36" s="194"/>
      <c r="K36" s="194"/>
    </row>
    <row r="37" spans="1:11" s="1020" customFormat="1" ht="12" customHeight="1">
      <c r="A37" s="2263"/>
      <c r="B37" s="2118"/>
      <c r="C37" s="2118"/>
      <c r="D37" s="2118"/>
      <c r="E37" s="194"/>
      <c r="F37" s="194"/>
      <c r="G37" s="194"/>
      <c r="H37" s="194"/>
      <c r="I37" s="194"/>
      <c r="J37" s="194"/>
      <c r="K37" s="194"/>
    </row>
    <row r="38" spans="1:11" s="1020" customFormat="1" ht="12" customHeight="1">
      <c r="A38" s="2263"/>
      <c r="B38" s="2118"/>
      <c r="C38" s="2118"/>
      <c r="D38" s="2118"/>
      <c r="E38" s="194"/>
      <c r="F38" s="194"/>
      <c r="G38" s="194"/>
      <c r="H38" s="194"/>
      <c r="I38" s="194"/>
      <c r="J38" s="194"/>
      <c r="K38" s="194"/>
    </row>
    <row r="39" spans="1:11" s="1020" customFormat="1" ht="12" customHeight="1">
      <c r="A39" s="2263"/>
      <c r="B39" s="2118"/>
      <c r="C39" s="2118"/>
      <c r="D39" s="2118"/>
      <c r="E39" s="194"/>
      <c r="F39" s="194"/>
      <c r="G39" s="194"/>
      <c r="H39" s="194"/>
      <c r="I39" s="194"/>
      <c r="J39" s="194"/>
      <c r="K39" s="194"/>
    </row>
    <row r="40" spans="1:11" s="1020" customFormat="1" ht="12" customHeight="1">
      <c r="A40" s="2263"/>
      <c r="B40" s="2118"/>
      <c r="C40" s="2118"/>
      <c r="D40" s="2118"/>
      <c r="E40" s="194"/>
      <c r="F40" s="194"/>
      <c r="G40" s="194"/>
      <c r="H40" s="194"/>
      <c r="I40" s="194"/>
      <c r="J40" s="194"/>
      <c r="K40" s="194"/>
    </row>
    <row r="41" spans="1:11" s="1020" customFormat="1" ht="12" customHeight="1">
      <c r="A41" s="2263"/>
      <c r="B41" s="2118"/>
      <c r="C41" s="2118"/>
      <c r="D41" s="2118"/>
      <c r="E41" s="194"/>
      <c r="F41" s="194"/>
      <c r="G41" s="194"/>
      <c r="H41" s="194"/>
      <c r="I41" s="194"/>
      <c r="J41" s="194"/>
      <c r="K41" s="194"/>
    </row>
    <row r="42" spans="1:11" s="1020" customFormat="1" ht="12" customHeight="1">
      <c r="A42" s="2263"/>
      <c r="B42" s="2118"/>
      <c r="C42" s="2118"/>
      <c r="D42" s="2118"/>
      <c r="E42" s="194"/>
      <c r="F42" s="194"/>
      <c r="G42" s="194"/>
      <c r="H42" s="194"/>
      <c r="I42" s="194"/>
      <c r="J42" s="194"/>
      <c r="K42" s="194"/>
    </row>
    <row r="43" spans="1:11" s="1020" customFormat="1" ht="12" customHeight="1">
      <c r="A43" s="2263"/>
      <c r="B43" s="2118"/>
      <c r="C43" s="2118"/>
      <c r="D43" s="2118"/>
      <c r="E43" s="194"/>
      <c r="F43" s="194"/>
      <c r="G43" s="194"/>
      <c r="H43" s="194"/>
      <c r="I43" s="194"/>
      <c r="J43" s="194"/>
      <c r="K43" s="194"/>
    </row>
    <row r="44" spans="1:11" s="1020" customFormat="1" ht="12" customHeight="1">
      <c r="A44" s="2263"/>
      <c r="B44" s="2118"/>
      <c r="C44" s="2118"/>
      <c r="D44" s="2118"/>
      <c r="E44" s="194"/>
      <c r="F44" s="194"/>
      <c r="G44" s="194"/>
      <c r="H44" s="194"/>
      <c r="I44" s="194"/>
      <c r="J44" s="194"/>
      <c r="K44" s="194"/>
    </row>
    <row r="45" spans="1:11" s="1020" customFormat="1" ht="12" customHeight="1">
      <c r="A45" s="2263"/>
      <c r="B45" s="2118"/>
      <c r="C45" s="2118"/>
      <c r="D45" s="2118"/>
      <c r="E45" s="194"/>
      <c r="F45" s="194"/>
      <c r="G45" s="194"/>
      <c r="H45" s="194"/>
      <c r="I45" s="194"/>
      <c r="J45" s="194"/>
      <c r="K45" s="194"/>
    </row>
    <row r="46" spans="1:11" s="1038" customFormat="1" ht="12" customHeight="1">
      <c r="A46" s="2263"/>
      <c r="B46" s="2118"/>
      <c r="C46" s="2118"/>
      <c r="D46" s="2118"/>
      <c r="E46" s="194"/>
      <c r="F46" s="194"/>
      <c r="G46" s="194"/>
      <c r="H46" s="194"/>
      <c r="I46" s="194"/>
      <c r="J46" s="194"/>
      <c r="K46" s="194"/>
    </row>
    <row r="47" spans="1:11" s="1677" customFormat="1" ht="12" customHeight="1">
      <c r="A47" s="2263"/>
      <c r="B47" s="2118"/>
      <c r="C47" s="2118"/>
      <c r="D47" s="2118"/>
      <c r="E47" s="194"/>
      <c r="F47" s="194"/>
      <c r="G47" s="194"/>
      <c r="H47" s="194"/>
      <c r="I47" s="194"/>
      <c r="J47" s="194"/>
      <c r="K47" s="194"/>
    </row>
    <row r="48" spans="1:11" ht="18">
      <c r="A48" s="2263"/>
    </row>
    <row r="49" spans="1:1" ht="18">
      <c r="A49" s="2263"/>
    </row>
  </sheetData>
  <pageMargins left="0.70866141732283472" right="0.70866141732283472" top="0.6692913385826772" bottom="0.59055118110236227" header="0.51181102362204722" footer="0.51181102362204722"/>
  <pageSetup paperSize="9" scale="95" fitToHeight="0" orientation="portrait" r:id="rId1"/>
  <headerFooter scaleWithDoc="0">
    <oddHeader>&amp;C&amp;8CHAPTER 2 SEGMENTAL REPORTING&amp;R&amp;8Main subsidiaries and product units &amp;L&amp;"Arial"&amp;8FACT BOOK DNB - 4Q16</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8"/>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18"/>
      <c r="B1" s="1518"/>
      <c r="C1" s="1518"/>
    </row>
    <row r="8" spans="1:3">
      <c r="B8" s="84"/>
    </row>
    <row r="9" spans="1:3" ht="26.25">
      <c r="B9" s="85" t="s">
        <v>1608</v>
      </c>
    </row>
    <row r="10" spans="1:3">
      <c r="B10" s="86"/>
    </row>
    <row r="11" spans="1:3" s="63" customFormat="1" ht="11.1" customHeight="1">
      <c r="A11" s="87"/>
      <c r="B11" s="88" t="s">
        <v>246</v>
      </c>
      <c r="C11" s="62"/>
    </row>
    <row r="12" spans="1:3" ht="8.25" customHeight="1">
      <c r="A12" s="89"/>
      <c r="B12" s="88"/>
      <c r="C12" s="48"/>
    </row>
    <row r="13" spans="1:3" s="91" customFormat="1" ht="11.1" customHeight="1">
      <c r="A13" s="87"/>
      <c r="B13" s="90" t="s">
        <v>252</v>
      </c>
      <c r="C13" s="52"/>
    </row>
    <row r="14" spans="1:3" ht="8.25" customHeight="1">
      <c r="A14" s="89"/>
      <c r="B14" s="88"/>
      <c r="C14" s="48"/>
    </row>
    <row r="15" spans="1:3" s="91" customFormat="1" ht="11.1" customHeight="1">
      <c r="A15" s="92"/>
      <c r="B15" s="93" t="s">
        <v>1609</v>
      </c>
      <c r="C15" s="38"/>
    </row>
    <row r="16" spans="1:3" ht="8.25" customHeight="1">
      <c r="A16" s="89"/>
      <c r="B16" s="88"/>
      <c r="C16" s="48"/>
    </row>
    <row r="17" spans="1:3" s="91" customFormat="1" ht="11.1" customHeight="1">
      <c r="A17" s="92"/>
      <c r="B17" s="93" t="s">
        <v>261</v>
      </c>
      <c r="C17" s="38"/>
    </row>
    <row r="18" spans="1:3">
      <c r="B18" s="94"/>
    </row>
  </sheetData>
  <pageMargins left="0.70866141732283472" right="0.70866141732283472" top="0.6692913385826772" bottom="0.39370078740157483" header="0.51181102362204722" footer="0.51181102362204722"/>
  <pageSetup paperSize="9" scale="94" fitToHeight="0" orientation="portrait" r:id="rId1"/>
  <headerFooter scaleWithDoc="0">
    <oddHeader>&amp;L&amp;"Arial"&amp;8FACT BOOK DNB - 4Q16</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zoomScale="140" zoomScaleNormal="140" zoomScaleSheetLayoutView="90" workbookViewId="0"/>
  </sheetViews>
  <sheetFormatPr baseColWidth="10" defaultColWidth="11.42578125" defaultRowHeight="22.5" customHeight="1"/>
  <cols>
    <col min="1" max="1" width="27.140625" style="692" customWidth="1"/>
    <col min="2" max="8" width="9.42578125" style="692" customWidth="1"/>
    <col min="9" max="16384" width="11.42578125" style="692"/>
  </cols>
  <sheetData>
    <row r="1" spans="1:12" s="1049" customFormat="1" ht="22.5" customHeight="1">
      <c r="A1" s="498"/>
      <c r="B1" s="1520"/>
      <c r="C1" s="1520"/>
      <c r="D1" s="1520"/>
      <c r="E1" s="1520"/>
      <c r="F1" s="1520"/>
      <c r="G1" s="1520"/>
      <c r="H1" s="1520"/>
    </row>
    <row r="2" spans="1:12" s="8" customFormat="1" ht="18.75" customHeight="1">
      <c r="A2" s="1521" t="s">
        <v>1610</v>
      </c>
    </row>
    <row r="3" spans="1:12" s="2119" customFormat="1" ht="12.75" customHeight="1">
      <c r="B3" s="2148"/>
      <c r="C3" s="2148"/>
      <c r="D3" s="2264" t="s">
        <v>368</v>
      </c>
      <c r="E3" s="2265" t="s">
        <v>369</v>
      </c>
      <c r="F3" s="2265" t="s">
        <v>370</v>
      </c>
      <c r="G3" s="2079" t="s">
        <v>371</v>
      </c>
      <c r="H3" s="2079" t="s">
        <v>368</v>
      </c>
      <c r="I3" s="2149"/>
    </row>
    <row r="4" spans="1:12" s="1017" customFormat="1" ht="13.5" customHeight="1">
      <c r="A4" s="1636" t="s">
        <v>666</v>
      </c>
      <c r="B4" s="1998"/>
      <c r="C4" s="1998"/>
      <c r="D4" s="2266" t="s">
        <v>322</v>
      </c>
      <c r="E4" s="2267" t="s">
        <v>322</v>
      </c>
      <c r="F4" s="2267" t="s">
        <v>322</v>
      </c>
      <c r="G4" s="2174" t="s">
        <v>322</v>
      </c>
      <c r="H4" s="2174" t="s">
        <v>323</v>
      </c>
      <c r="I4" s="1998"/>
      <c r="K4" s="1683"/>
    </row>
    <row r="5" spans="1:12" s="360" customFormat="1" ht="12" customHeight="1">
      <c r="A5" s="2268" t="s">
        <v>1611</v>
      </c>
      <c r="B5" s="2268"/>
      <c r="C5" s="2268"/>
      <c r="D5" s="2269">
        <v>2653.20105637599</v>
      </c>
      <c r="E5" s="2270">
        <v>2651.4837542200898</v>
      </c>
      <c r="F5" s="2270">
        <v>2665.1574816706197</v>
      </c>
      <c r="G5" s="1444">
        <v>2639</v>
      </c>
      <c r="H5" s="1444">
        <v>2598.5296825180403</v>
      </c>
      <c r="J5" s="1017"/>
    </row>
    <row r="6" spans="1:12" s="360" customFormat="1" ht="12" customHeight="1">
      <c r="A6" s="2271" t="s">
        <v>375</v>
      </c>
      <c r="B6" s="2271"/>
      <c r="C6" s="2271"/>
      <c r="D6" s="2272">
        <v>1509.0779861139699</v>
      </c>
      <c r="E6" s="2273">
        <v>1484.7561005794598</v>
      </c>
      <c r="F6" s="2273">
        <v>1542.28544266224</v>
      </c>
      <c r="G6" s="605">
        <v>1535</v>
      </c>
      <c r="H6" s="605">
        <v>1542.74393369825</v>
      </c>
      <c r="J6" s="1017"/>
    </row>
    <row r="7" spans="1:12" s="360" customFormat="1" ht="12" customHeight="1">
      <c r="A7" s="2271" t="s">
        <v>391</v>
      </c>
      <c r="B7" s="2271"/>
      <c r="C7" s="2271"/>
      <c r="D7" s="2272">
        <v>934.89726432895395</v>
      </c>
      <c r="E7" s="2273">
        <v>917.95245141850694</v>
      </c>
      <c r="F7" s="2273">
        <v>961.13820060946205</v>
      </c>
      <c r="G7" s="605">
        <v>928</v>
      </c>
      <c r="H7" s="605">
        <v>944.42810576962199</v>
      </c>
      <c r="J7" s="1017"/>
    </row>
    <row r="8" spans="1:12" s="360" customFormat="1" ht="12" customHeight="1">
      <c r="A8" s="2274" t="s">
        <v>1612</v>
      </c>
      <c r="B8" s="2274"/>
      <c r="C8" s="2274"/>
      <c r="D8" s="2275">
        <v>209.13777379999999</v>
      </c>
      <c r="E8" s="2276">
        <v>170.53524074670003</v>
      </c>
      <c r="F8" s="2276">
        <v>161.82116684034997</v>
      </c>
      <c r="G8" s="656">
        <v>159</v>
      </c>
      <c r="H8" s="656">
        <v>178.84211493780003</v>
      </c>
      <c r="J8" s="1017"/>
    </row>
    <row r="9" spans="1:12" s="204" customFormat="1" ht="7.5" customHeight="1">
      <c r="A9" s="470"/>
      <c r="B9" s="471"/>
      <c r="C9" s="471"/>
      <c r="D9" s="422"/>
      <c r="E9" s="422"/>
      <c r="F9" s="422"/>
      <c r="G9" s="422"/>
      <c r="H9" s="422"/>
      <c r="J9" s="1017"/>
    </row>
    <row r="10" spans="1:12" s="423" customFormat="1" ht="23.25" customHeight="1">
      <c r="A10" s="2465" t="s">
        <v>1613</v>
      </c>
      <c r="B10" s="2465"/>
      <c r="C10" s="2465"/>
      <c r="D10" s="2465"/>
      <c r="E10" s="2465"/>
      <c r="F10" s="2465"/>
      <c r="G10" s="2465"/>
      <c r="H10" s="2465"/>
      <c r="I10" s="746"/>
      <c r="J10" s="746"/>
      <c r="K10" s="746"/>
      <c r="L10" s="746"/>
    </row>
    <row r="11" spans="1:12" s="683" customFormat="1" ht="9.75" customHeight="1">
      <c r="A11" s="755"/>
      <c r="B11" s="712"/>
      <c r="C11" s="712"/>
      <c r="D11" s="712"/>
      <c r="E11" s="712"/>
      <c r="G11" s="1530"/>
      <c r="H11" s="1530"/>
    </row>
    <row r="12" spans="1:12" s="8" customFormat="1" ht="34.5" customHeight="1">
      <c r="A12" s="2624" t="s">
        <v>1614</v>
      </c>
      <c r="B12" s="2624"/>
      <c r="C12" s="2624"/>
      <c r="D12" s="2624"/>
      <c r="E12" s="2624"/>
      <c r="F12" s="2624"/>
      <c r="G12" s="2624"/>
      <c r="H12" s="2624"/>
    </row>
    <row r="13" spans="1:12" s="2119" customFormat="1" ht="12.75" customHeight="1">
      <c r="B13" s="2148"/>
      <c r="C13" s="2148"/>
      <c r="D13" s="2264" t="s">
        <v>368</v>
      </c>
      <c r="E13" s="2265" t="s">
        <v>369</v>
      </c>
      <c r="F13" s="2265" t="s">
        <v>370</v>
      </c>
      <c r="G13" s="2079" t="s">
        <v>371</v>
      </c>
      <c r="H13" s="2079" t="s">
        <v>368</v>
      </c>
      <c r="I13" s="2149"/>
    </row>
    <row r="14" spans="1:12" s="1017" customFormat="1" ht="13.5" customHeight="1">
      <c r="A14" s="1636" t="s">
        <v>666</v>
      </c>
      <c r="B14" s="1998"/>
      <c r="C14" s="1998"/>
      <c r="D14" s="2266" t="s">
        <v>322</v>
      </c>
      <c r="E14" s="2267" t="s">
        <v>322</v>
      </c>
      <c r="F14" s="2267" t="s">
        <v>322</v>
      </c>
      <c r="G14" s="2174" t="s">
        <v>322</v>
      </c>
      <c r="H14" s="2174" t="s">
        <v>323</v>
      </c>
      <c r="I14" s="1998"/>
      <c r="K14" s="1683"/>
    </row>
    <row r="15" spans="1:12" s="360" customFormat="1" ht="12" customHeight="1">
      <c r="A15" s="2268" t="s">
        <v>1615</v>
      </c>
      <c r="B15" s="2268"/>
      <c r="C15" s="2268"/>
      <c r="D15" s="2277">
        <v>580.35409488331993</v>
      </c>
      <c r="E15" s="2278">
        <v>568.04569515051992</v>
      </c>
      <c r="F15" s="2278">
        <v>560.23432809678991</v>
      </c>
      <c r="G15" s="2279">
        <v>553.47279472442995</v>
      </c>
      <c r="H15" s="2279">
        <v>593.25581446914987</v>
      </c>
    </row>
    <row r="16" spans="1:12" s="360" customFormat="1" ht="12" customHeight="1">
      <c r="A16" s="2280" t="s">
        <v>1616</v>
      </c>
      <c r="B16" s="2280"/>
      <c r="C16" s="2280"/>
      <c r="D16" s="2281"/>
      <c r="E16" s="2278"/>
      <c r="F16" s="2278"/>
      <c r="G16" s="2282"/>
      <c r="H16" s="2282"/>
    </row>
    <row r="17" spans="1:10" s="360" customFormat="1" ht="12" customHeight="1">
      <c r="A17" s="2283" t="s">
        <v>1617</v>
      </c>
      <c r="B17" s="2283"/>
      <c r="C17" s="2283"/>
      <c r="D17" s="2281">
        <v>277.68994238031996</v>
      </c>
      <c r="E17" s="2278">
        <v>268.84991315951993</v>
      </c>
      <c r="F17" s="2278">
        <v>263.00175844678995</v>
      </c>
      <c r="G17" s="2282">
        <v>258.91022507443</v>
      </c>
      <c r="H17" s="2282">
        <v>302.18395807288994</v>
      </c>
    </row>
    <row r="18" spans="1:10" s="360" customFormat="1" ht="12" customHeight="1">
      <c r="A18" s="2284" t="s">
        <v>1618</v>
      </c>
      <c r="B18" s="2283"/>
      <c r="C18" s="2283"/>
      <c r="D18" s="2281">
        <v>102.67147863201997</v>
      </c>
      <c r="E18" s="2278">
        <v>101.04897959976992</v>
      </c>
      <c r="F18" s="2278">
        <v>97.12663211850996</v>
      </c>
      <c r="G18" s="2282">
        <v>94.173749384110025</v>
      </c>
      <c r="H18" s="2282">
        <v>108.26327324939996</v>
      </c>
    </row>
    <row r="19" spans="1:10" s="360" customFormat="1" ht="12" customHeight="1">
      <c r="A19" s="2284" t="s">
        <v>1619</v>
      </c>
      <c r="B19" s="2283"/>
      <c r="C19" s="2283"/>
      <c r="D19" s="2281">
        <v>175.01846374830001</v>
      </c>
      <c r="E19" s="2278">
        <v>167.80093355975001</v>
      </c>
      <c r="F19" s="2278">
        <v>165.87512632828</v>
      </c>
      <c r="G19" s="2282">
        <v>164.73647569031999</v>
      </c>
      <c r="H19" s="2282">
        <v>193.92068482348998</v>
      </c>
    </row>
    <row r="20" spans="1:10" s="360" customFormat="1" ht="12" customHeight="1">
      <c r="A20" s="2283" t="s">
        <v>1620</v>
      </c>
      <c r="B20" s="2283"/>
      <c r="C20" s="2283"/>
      <c r="D20" s="2281">
        <v>299.39999999999998</v>
      </c>
      <c r="E20" s="2278">
        <v>295.86</v>
      </c>
      <c r="F20" s="2278">
        <v>293.88</v>
      </c>
      <c r="G20" s="2282">
        <v>291.20999999999998</v>
      </c>
      <c r="H20" s="2282">
        <v>288.05</v>
      </c>
    </row>
    <row r="21" spans="1:10" s="360" customFormat="1" ht="12" customHeight="1">
      <c r="A21" s="2284" t="s">
        <v>1621</v>
      </c>
      <c r="B21" s="2284"/>
      <c r="C21" s="2284"/>
      <c r="D21" s="2281">
        <v>60.22</v>
      </c>
      <c r="E21" s="2278">
        <v>56.42</v>
      </c>
      <c r="F21" s="2278">
        <v>52.89</v>
      </c>
      <c r="G21" s="2282">
        <v>50.97</v>
      </c>
      <c r="H21" s="2282">
        <v>49.68</v>
      </c>
    </row>
    <row r="22" spans="1:10" s="360" customFormat="1" ht="12" customHeight="1">
      <c r="A22" s="2285" t="s">
        <v>1622</v>
      </c>
      <c r="B22" s="2285"/>
      <c r="C22" s="2285"/>
      <c r="D22" s="2286">
        <v>3.264152503</v>
      </c>
      <c r="E22" s="2287">
        <v>3.3357819910000002</v>
      </c>
      <c r="F22" s="2287">
        <v>3.35256965</v>
      </c>
      <c r="G22" s="2288">
        <v>3.35256965</v>
      </c>
      <c r="H22" s="2288">
        <v>3.02185639626</v>
      </c>
    </row>
    <row r="23" spans="1:10" s="683" customFormat="1" ht="9.75" customHeight="1">
      <c r="A23" s="1534"/>
      <c r="B23" s="1535"/>
      <c r="C23" s="1535"/>
      <c r="D23" s="1535"/>
      <c r="E23" s="750"/>
    </row>
    <row r="24" spans="1:10" s="8" customFormat="1" ht="18.75" customHeight="1">
      <c r="A24" s="1521" t="s">
        <v>1623</v>
      </c>
    </row>
    <row r="25" spans="1:10" s="100" customFormat="1" ht="6" customHeight="1">
      <c r="A25" s="2289"/>
      <c r="B25" s="563"/>
      <c r="C25" s="563"/>
      <c r="D25" s="563"/>
      <c r="E25" s="563"/>
    </row>
    <row r="26" spans="1:10" s="360" customFormat="1" ht="19.5" customHeight="1">
      <c r="A26" s="2639" t="s">
        <v>1624</v>
      </c>
      <c r="B26" s="2639"/>
      <c r="C26" s="2639"/>
      <c r="D26" s="2639"/>
      <c r="E26" s="2639"/>
      <c r="F26" s="2639"/>
      <c r="G26" s="2639"/>
      <c r="H26" s="2640"/>
      <c r="I26"/>
      <c r="J26" s="2290"/>
    </row>
    <row r="27" spans="1:10" s="360" customFormat="1" ht="12" customHeight="1">
      <c r="A27" s="2637" t="s">
        <v>1625</v>
      </c>
      <c r="B27" s="2637"/>
      <c r="C27" s="2637"/>
      <c r="D27" s="2637"/>
      <c r="E27" s="2637"/>
      <c r="F27" s="2637"/>
      <c r="G27" s="2637"/>
      <c r="H27" s="2638"/>
    </row>
    <row r="28" spans="1:10" s="360" customFormat="1" ht="12" customHeight="1">
      <c r="A28" s="2639" t="s">
        <v>1626</v>
      </c>
      <c r="B28" s="2639"/>
      <c r="C28" s="2639"/>
      <c r="D28" s="2639"/>
      <c r="E28" s="2639"/>
      <c r="F28" s="2639"/>
      <c r="G28" s="2639"/>
      <c r="H28" s="2640"/>
    </row>
    <row r="29" spans="1:10" s="360" customFormat="1" ht="12" customHeight="1">
      <c r="A29" s="2637" t="s">
        <v>1627</v>
      </c>
      <c r="B29" s="2637"/>
      <c r="C29" s="2637"/>
      <c r="D29" s="2637"/>
      <c r="E29" s="2637"/>
      <c r="F29" s="2637"/>
      <c r="G29" s="2637"/>
      <c r="H29" s="2638"/>
    </row>
    <row r="30" spans="1:10" s="683" customFormat="1" ht="15" customHeight="1">
      <c r="A30" s="1534"/>
      <c r="B30" s="1535"/>
      <c r="C30" s="1535"/>
      <c r="D30" s="1535"/>
      <c r="E30" s="750"/>
    </row>
    <row r="31" spans="1:10" s="8" customFormat="1" ht="18.75" customHeight="1">
      <c r="A31" s="1521" t="s">
        <v>1628</v>
      </c>
    </row>
    <row r="32" spans="1:10" s="100" customFormat="1" ht="6" customHeight="1">
      <c r="A32" s="2289"/>
      <c r="B32" s="563"/>
      <c r="C32" s="563"/>
      <c r="D32" s="563"/>
      <c r="E32" s="563"/>
    </row>
    <row r="33" spans="1:9" s="360" customFormat="1" ht="12" customHeight="1">
      <c r="A33" s="2641" t="s">
        <v>1629</v>
      </c>
      <c r="B33" s="2642"/>
      <c r="C33" s="2642"/>
      <c r="D33" s="2643" t="s">
        <v>1630</v>
      </c>
      <c r="E33" s="2643"/>
      <c r="F33" s="2643"/>
      <c r="G33" s="2643"/>
      <c r="H33" s="2643"/>
    </row>
    <row r="34" spans="1:9" s="360" customFormat="1" ht="12" customHeight="1">
      <c r="A34" s="2644" t="s">
        <v>1631</v>
      </c>
      <c r="B34" s="2644"/>
      <c r="C34" s="2645"/>
      <c r="D34" s="2646" t="s">
        <v>1632</v>
      </c>
      <c r="E34" s="2647"/>
      <c r="F34" s="2647"/>
      <c r="G34" s="2647"/>
      <c r="H34" s="2641"/>
    </row>
    <row r="35" spans="1:9" s="360" customFormat="1" ht="12" customHeight="1">
      <c r="A35" s="2644" t="s">
        <v>1633</v>
      </c>
      <c r="B35" s="2644"/>
      <c r="C35" s="2645"/>
      <c r="D35" s="2648" t="s">
        <v>1634</v>
      </c>
      <c r="E35" s="2649"/>
      <c r="F35" s="2649"/>
      <c r="G35" s="2649"/>
      <c r="H35" s="2650"/>
    </row>
    <row r="36" spans="1:9" s="360" customFormat="1" ht="12" customHeight="1">
      <c r="A36" s="2644" t="s">
        <v>1635</v>
      </c>
      <c r="B36" s="2644"/>
      <c r="C36" s="2645"/>
      <c r="D36" s="2651" t="s">
        <v>1636</v>
      </c>
      <c r="E36" s="2652"/>
      <c r="F36" s="2652"/>
      <c r="G36" s="2652"/>
      <c r="H36" s="2653"/>
    </row>
    <row r="37" spans="1:9" s="360" customFormat="1" ht="12" customHeight="1">
      <c r="A37" s="2644" t="s">
        <v>1637</v>
      </c>
      <c r="B37" s="2644"/>
      <c r="C37" s="2645"/>
      <c r="D37" s="2651" t="s">
        <v>1638</v>
      </c>
      <c r="E37" s="2652"/>
      <c r="F37" s="2652"/>
      <c r="G37" s="2652"/>
      <c r="H37" s="2653"/>
    </row>
    <row r="38" spans="1:9" s="360" customFormat="1" ht="12" customHeight="1">
      <c r="A38" s="2644" t="s">
        <v>1639</v>
      </c>
      <c r="B38" s="2644"/>
      <c r="C38" s="2645"/>
      <c r="D38" s="2654" t="s">
        <v>1640</v>
      </c>
      <c r="E38" s="2655"/>
      <c r="F38" s="2655"/>
      <c r="G38" s="2655"/>
      <c r="H38" s="2656"/>
    </row>
    <row r="39" spans="1:9" s="360" customFormat="1" ht="12" customHeight="1">
      <c r="A39" s="2644" t="s">
        <v>1641</v>
      </c>
      <c r="B39" s="2644"/>
      <c r="C39" s="2645"/>
      <c r="D39" s="2646" t="s">
        <v>1642</v>
      </c>
      <c r="E39" s="2647"/>
      <c r="F39" s="2647"/>
      <c r="G39" s="2647"/>
      <c r="H39" s="2641"/>
      <c r="I39" s="2291"/>
    </row>
    <row r="40" spans="1:9" s="360" customFormat="1" ht="12" customHeight="1">
      <c r="A40" s="2644" t="s">
        <v>1643</v>
      </c>
      <c r="B40" s="2644"/>
      <c r="C40" s="2645"/>
      <c r="D40" s="2646" t="s">
        <v>1644</v>
      </c>
      <c r="E40" s="2647"/>
      <c r="F40" s="2647"/>
      <c r="G40" s="2647"/>
      <c r="H40" s="2641"/>
    </row>
    <row r="41" spans="1:9" s="360" customFormat="1" ht="12" customHeight="1">
      <c r="A41" s="2644" t="s">
        <v>1645</v>
      </c>
      <c r="B41" s="2644"/>
      <c r="C41" s="2645"/>
      <c r="D41" s="2646" t="s">
        <v>1646</v>
      </c>
      <c r="E41" s="2647"/>
      <c r="F41" s="2647"/>
      <c r="G41" s="2647"/>
      <c r="H41" s="2641"/>
    </row>
    <row r="42" spans="1:9" s="360" customFormat="1" ht="12" customHeight="1">
      <c r="A42" s="2292"/>
      <c r="B42" s="2292"/>
      <c r="C42" s="2292"/>
      <c r="D42" s="2646" t="s">
        <v>1647</v>
      </c>
      <c r="E42" s="2647"/>
      <c r="F42" s="2647"/>
      <c r="G42" s="2647"/>
      <c r="H42" s="2641"/>
    </row>
    <row r="43" spans="1:9" ht="15" customHeight="1">
      <c r="A43" s="2293"/>
      <c r="B43" s="2293"/>
      <c r="C43" s="2293"/>
      <c r="D43" s="2293"/>
      <c r="E43" s="2659"/>
      <c r="F43" s="2659"/>
      <c r="G43" s="2659"/>
      <c r="H43" s="2659"/>
    </row>
    <row r="44" spans="1:9" s="8" customFormat="1" ht="18.75" customHeight="1">
      <c r="A44" s="1521" t="s">
        <v>1648</v>
      </c>
      <c r="E44" s="2294"/>
      <c r="F44" s="2295"/>
      <c r="G44" s="2295"/>
      <c r="H44" s="2295"/>
    </row>
    <row r="45" spans="1:9" s="100" customFormat="1" ht="6" customHeight="1">
      <c r="A45" s="2289"/>
      <c r="B45" s="563"/>
      <c r="C45" s="563"/>
      <c r="D45" s="563"/>
      <c r="E45" s="692"/>
      <c r="F45" s="692"/>
      <c r="G45" s="692"/>
      <c r="H45" s="692"/>
    </row>
    <row r="46" spans="1:9" s="360" customFormat="1" ht="12" customHeight="1">
      <c r="A46"/>
      <c r="B46" s="2657" t="s">
        <v>1649</v>
      </c>
      <c r="C46" s="2660"/>
      <c r="D46" s="2658"/>
      <c r="E46" s="2661" t="s">
        <v>904</v>
      </c>
      <c r="F46" s="2662"/>
      <c r="G46" s="2657" t="s">
        <v>1650</v>
      </c>
      <c r="H46" s="2658"/>
    </row>
    <row r="47" spans="1:9" s="360" customFormat="1" ht="12" customHeight="1">
      <c r="A47" s="2296"/>
      <c r="B47" s="2657" t="s">
        <v>1651</v>
      </c>
      <c r="C47" s="2658"/>
      <c r="D47" s="2297" t="s">
        <v>1652</v>
      </c>
      <c r="E47" s="2297" t="s">
        <v>1651</v>
      </c>
      <c r="F47" s="2297" t="s">
        <v>1652</v>
      </c>
      <c r="G47" s="2297" t="s">
        <v>1651</v>
      </c>
      <c r="H47" s="2297" t="s">
        <v>1652</v>
      </c>
    </row>
    <row r="48" spans="1:9" s="360" customFormat="1" ht="16.5" customHeight="1">
      <c r="A48" s="2296"/>
      <c r="B48" s="2298" t="s">
        <v>1653</v>
      </c>
      <c r="C48" s="2299" t="s">
        <v>1654</v>
      </c>
      <c r="D48" s="2297"/>
      <c r="E48" s="2297"/>
      <c r="F48" s="2297"/>
      <c r="G48" s="2297"/>
      <c r="H48" s="2297"/>
    </row>
    <row r="49" spans="1:8" s="360" customFormat="1" ht="12" customHeight="1">
      <c r="A49" s="2300" t="s">
        <v>1101</v>
      </c>
      <c r="B49" s="2301" t="s">
        <v>1655</v>
      </c>
      <c r="C49" s="2301" t="s">
        <v>1655</v>
      </c>
      <c r="D49" s="2301" t="s">
        <v>1656</v>
      </c>
      <c r="E49" s="2301" t="s">
        <v>1657</v>
      </c>
      <c r="F49" s="2301" t="s">
        <v>1658</v>
      </c>
      <c r="G49" s="2301" t="s">
        <v>1659</v>
      </c>
      <c r="H49" s="2301" t="s">
        <v>1660</v>
      </c>
    </row>
    <row r="50" spans="1:8" s="360" customFormat="1" ht="12" customHeight="1">
      <c r="A50" s="2296" t="s">
        <v>1118</v>
      </c>
      <c r="B50" s="2302" t="s">
        <v>1655</v>
      </c>
      <c r="C50" s="2302" t="s">
        <v>1655</v>
      </c>
      <c r="D50" s="2302" t="s">
        <v>1656</v>
      </c>
      <c r="E50" s="2302" t="s">
        <v>1657</v>
      </c>
      <c r="F50" s="2302" t="s">
        <v>1658</v>
      </c>
      <c r="G50" s="2302" t="s">
        <v>1659</v>
      </c>
      <c r="H50" s="2302" t="s">
        <v>1660</v>
      </c>
    </row>
    <row r="51" spans="1:8" s="2303" customFormat="1" ht="12" customHeight="1">
      <c r="A51" s="2296" t="s">
        <v>1661</v>
      </c>
      <c r="B51" s="2302" t="s">
        <v>1655</v>
      </c>
      <c r="C51" s="2302" t="s">
        <v>1655</v>
      </c>
      <c r="D51" s="2302" t="s">
        <v>1656</v>
      </c>
      <c r="E51" s="2302" t="s">
        <v>1657</v>
      </c>
      <c r="F51" s="2302" t="s">
        <v>1658</v>
      </c>
      <c r="G51" s="2302" t="s">
        <v>1659</v>
      </c>
      <c r="H51" s="2302" t="s">
        <v>1660</v>
      </c>
    </row>
    <row r="52" spans="1:8" s="360" customFormat="1" ht="12" customHeight="1">
      <c r="A52" s="2304" t="s">
        <v>1662</v>
      </c>
      <c r="B52" s="2302" t="s">
        <v>1655</v>
      </c>
      <c r="C52" s="2302" t="s">
        <v>1655</v>
      </c>
      <c r="D52" s="2302" t="s">
        <v>1656</v>
      </c>
      <c r="E52" s="2302" t="s">
        <v>1657</v>
      </c>
      <c r="F52" s="2302" t="s">
        <v>1658</v>
      </c>
      <c r="G52" s="2302" t="s">
        <v>1659</v>
      </c>
      <c r="H52" s="2302" t="s">
        <v>1660</v>
      </c>
    </row>
    <row r="53" spans="1:8" s="360" customFormat="1" ht="12" customHeight="1">
      <c r="A53" s="2296" t="s">
        <v>1663</v>
      </c>
      <c r="B53" s="2302" t="s">
        <v>1664</v>
      </c>
      <c r="C53" s="2302" t="s">
        <v>1665</v>
      </c>
      <c r="D53" s="2302" t="s">
        <v>1656</v>
      </c>
      <c r="E53" s="2302" t="s">
        <v>1657</v>
      </c>
      <c r="F53" s="2302" t="s">
        <v>1658</v>
      </c>
      <c r="G53" s="2302" t="s">
        <v>1659</v>
      </c>
      <c r="H53" s="2302" t="s">
        <v>1660</v>
      </c>
    </row>
    <row r="54" spans="1:8" s="360" customFormat="1" ht="12" customHeight="1">
      <c r="A54" s="2296" t="s">
        <v>1666</v>
      </c>
      <c r="B54" s="2305" t="s">
        <v>1664</v>
      </c>
      <c r="C54" s="2305" t="s">
        <v>1665</v>
      </c>
      <c r="D54" s="2305" t="s">
        <v>1656</v>
      </c>
      <c r="E54" s="2302" t="s">
        <v>1657</v>
      </c>
      <c r="F54" s="2305" t="s">
        <v>1658</v>
      </c>
      <c r="G54" s="2305" t="s">
        <v>1659</v>
      </c>
      <c r="H54" s="2305" t="s">
        <v>1660</v>
      </c>
    </row>
    <row r="55" spans="1:8" s="2303" customFormat="1" ht="12" customHeight="1">
      <c r="A55" s="2296" t="s">
        <v>1667</v>
      </c>
      <c r="B55" s="2306" t="s">
        <v>1664</v>
      </c>
      <c r="C55" s="2306" t="s">
        <v>1665</v>
      </c>
      <c r="D55" s="2307" t="s">
        <v>1656</v>
      </c>
      <c r="E55" s="2302" t="s">
        <v>1657</v>
      </c>
      <c r="F55" s="2307" t="s">
        <v>1658</v>
      </c>
      <c r="G55" s="2307" t="s">
        <v>1668</v>
      </c>
      <c r="H55" s="2307" t="s">
        <v>1669</v>
      </c>
    </row>
    <row r="56" spans="1:8" s="2303" customFormat="1" ht="12" customHeight="1">
      <c r="A56" s="2296" t="s">
        <v>1670</v>
      </c>
      <c r="B56" s="2306" t="s">
        <v>1671</v>
      </c>
      <c r="C56" s="2305" t="s">
        <v>1671</v>
      </c>
      <c r="D56" s="2307" t="s">
        <v>1656</v>
      </c>
      <c r="E56" s="2307" t="s">
        <v>1672</v>
      </c>
      <c r="F56" s="2307" t="s">
        <v>1658</v>
      </c>
      <c r="G56" s="2307" t="s">
        <v>1673</v>
      </c>
      <c r="H56" s="2307" t="s">
        <v>1669</v>
      </c>
    </row>
    <row r="57" spans="1:8" s="2290" customFormat="1" ht="12" customHeight="1">
      <c r="A57" s="2308" t="s">
        <v>1674</v>
      </c>
      <c r="B57" s="2309" t="s">
        <v>1675</v>
      </c>
      <c r="C57" s="2309" t="s">
        <v>1675</v>
      </c>
      <c r="D57" s="2310" t="s">
        <v>1656</v>
      </c>
      <c r="E57" s="2310" t="s">
        <v>1672</v>
      </c>
      <c r="F57" s="2310" t="s">
        <v>1658</v>
      </c>
      <c r="G57" s="2310" t="s">
        <v>1673</v>
      </c>
      <c r="H57" s="2310" t="s">
        <v>1669</v>
      </c>
    </row>
    <row r="58" spans="1:8" ht="7.5" customHeight="1">
      <c r="B58" s="2311"/>
      <c r="C58" s="2311"/>
      <c r="D58" s="2312"/>
      <c r="E58" s="2311"/>
      <c r="F58" s="2312"/>
      <c r="G58" s="2311"/>
      <c r="H58" s="2312"/>
    </row>
    <row r="59" spans="1:8" ht="12.75" customHeight="1">
      <c r="A59" s="2313" t="s">
        <v>1676</v>
      </c>
    </row>
    <row r="60" spans="1:8" ht="12.75" customHeight="1">
      <c r="A60" s="2313" t="s">
        <v>1677</v>
      </c>
    </row>
    <row r="61" spans="1:8" ht="12.75" customHeight="1">
      <c r="A61" s="2313" t="s">
        <v>1678</v>
      </c>
    </row>
  </sheetData>
  <mergeCells count="30">
    <mergeCell ref="B47:C47"/>
    <mergeCell ref="A39:C39"/>
    <mergeCell ref="D39:H39"/>
    <mergeCell ref="A40:C40"/>
    <mergeCell ref="D40:H40"/>
    <mergeCell ref="A41:C41"/>
    <mergeCell ref="D41:H41"/>
    <mergeCell ref="D42:H42"/>
    <mergeCell ref="E43:H43"/>
    <mergeCell ref="B46:D46"/>
    <mergeCell ref="E46:F46"/>
    <mergeCell ref="G46:H46"/>
    <mergeCell ref="A36:C36"/>
    <mergeCell ref="D36:H36"/>
    <mergeCell ref="A37:C37"/>
    <mergeCell ref="D37:H37"/>
    <mergeCell ref="A38:C38"/>
    <mergeCell ref="D38:H38"/>
    <mergeCell ref="A33:C33"/>
    <mergeCell ref="D33:H33"/>
    <mergeCell ref="A34:C34"/>
    <mergeCell ref="D34:H34"/>
    <mergeCell ref="A35:C35"/>
    <mergeCell ref="D35:H35"/>
    <mergeCell ref="A29:H29"/>
    <mergeCell ref="A10:H10"/>
    <mergeCell ref="A12:H12"/>
    <mergeCell ref="A26:H26"/>
    <mergeCell ref="A27:H27"/>
    <mergeCell ref="A28:H28"/>
  </mergeCells>
  <pageMargins left="0.70866141732283472" right="0.70866141732283472" top="0.6692913385826772" bottom="0.59055118110236227" header="0.51181102362204722" footer="0.51181102362204722"/>
  <pageSetup paperSize="9" scale="95" fitToHeight="0" orientation="portrait" r:id="rId1"/>
  <headerFooter scaleWithDoc="0">
    <oddHeader>&amp;C&amp;8CHAPTER 3&amp;R&amp;8ABOUT DNB  &amp;L&amp;"Arial"&amp;8FACT BOOK DNB - 4Q16</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showGridLines="0" showZeros="0" zoomScale="140" zoomScaleNormal="140" zoomScaleSheetLayoutView="130" workbookViewId="0"/>
  </sheetViews>
  <sheetFormatPr baseColWidth="10" defaultColWidth="10.85546875" defaultRowHeight="22.5" customHeight="1"/>
  <cols>
    <col min="1" max="1" width="35.28515625" style="437" customWidth="1"/>
    <col min="2" max="10" width="6.28515625" style="437" customWidth="1"/>
    <col min="11" max="11" width="5" style="437" customWidth="1"/>
    <col min="12" max="12" width="10.85546875" style="437" customWidth="1"/>
    <col min="13" max="19" width="10.42578125" style="437" customWidth="1"/>
    <col min="20" max="16384" width="10.85546875" style="437"/>
  </cols>
  <sheetData>
    <row r="1" spans="1:10" s="1049" customFormat="1" ht="22.5" customHeight="1">
      <c r="A1" s="498"/>
      <c r="B1" s="1520"/>
      <c r="C1" s="1520"/>
      <c r="D1" s="1520"/>
      <c r="E1" s="1520"/>
      <c r="F1" s="1520"/>
      <c r="G1" s="1520"/>
      <c r="H1" s="1520"/>
      <c r="I1" s="1520"/>
      <c r="J1" s="1520"/>
    </row>
    <row r="2" spans="1:10" s="8" customFormat="1" ht="18.75" customHeight="1">
      <c r="A2" s="1521" t="s">
        <v>1679</v>
      </c>
    </row>
    <row r="3" spans="1:10" s="8" customFormat="1" ht="21.75" customHeight="1"/>
    <row r="4" spans="1:10" s="2314" customFormat="1" ht="23.25" customHeight="1"/>
    <row r="5" spans="1:10" ht="124.5" customHeight="1"/>
    <row r="6" spans="1:10" ht="29.25" customHeight="1"/>
    <row r="7" spans="1:10" s="2314" customFormat="1" ht="23.25" customHeight="1"/>
    <row r="8" spans="1:10" ht="124.5" customHeight="1"/>
    <row r="9" spans="1:10" ht="17.25" customHeight="1"/>
    <row r="10" spans="1:10" s="2316" customFormat="1" ht="16.5" customHeight="1">
      <c r="A10" s="2315"/>
    </row>
    <row r="11" spans="1:10" s="2318" customFormat="1" ht="21.75" customHeight="1">
      <c r="A11" s="2317"/>
    </row>
    <row r="12" spans="1:10" s="2320" customFormat="1" ht="18" customHeight="1">
      <c r="A12" s="2319"/>
    </row>
    <row r="13" spans="1:10" s="1049" customFormat="1" ht="22.5" customHeight="1">
      <c r="A13" s="498"/>
      <c r="B13" s="1520"/>
      <c r="C13" s="1520"/>
      <c r="D13" s="1520"/>
      <c r="E13" s="1520"/>
      <c r="F13" s="1520"/>
      <c r="G13" s="1520"/>
      <c r="H13" s="1520"/>
      <c r="I13" s="1520"/>
      <c r="J13" s="1520"/>
    </row>
    <row r="14" spans="1:10" s="8" customFormat="1" ht="18.75" customHeight="1">
      <c r="A14" s="1521" t="s">
        <v>1680</v>
      </c>
    </row>
    <row r="15" spans="1:10" s="8" customFormat="1" ht="12" customHeight="1"/>
    <row r="16" spans="1:10" s="2322" customFormat="1" ht="15" customHeight="1">
      <c r="A16" s="2321" t="s">
        <v>1681</v>
      </c>
    </row>
    <row r="17" spans="1:10" s="1969" customFormat="1" ht="12.75" customHeight="1">
      <c r="A17" s="2323"/>
      <c r="B17" s="2324" t="s">
        <v>1682</v>
      </c>
      <c r="C17" s="2325" t="s">
        <v>369</v>
      </c>
      <c r="D17" s="2325" t="s">
        <v>370</v>
      </c>
      <c r="E17" s="2325" t="s">
        <v>371</v>
      </c>
      <c r="F17" s="2325" t="s">
        <v>368</v>
      </c>
      <c r="G17" s="2325" t="s">
        <v>369</v>
      </c>
      <c r="H17" s="2325" t="s">
        <v>370</v>
      </c>
      <c r="I17" s="2325" t="s">
        <v>371</v>
      </c>
      <c r="J17" s="2325" t="s">
        <v>368</v>
      </c>
    </row>
    <row r="18" spans="1:10" s="1969" customFormat="1" ht="12.75" customHeight="1">
      <c r="A18" s="1912" t="s">
        <v>522</v>
      </c>
      <c r="B18" s="2326">
        <v>2016</v>
      </c>
      <c r="C18" s="2327">
        <v>2016</v>
      </c>
      <c r="D18" s="2327">
        <v>2016</v>
      </c>
      <c r="E18" s="2327">
        <v>2016</v>
      </c>
      <c r="F18" s="2327">
        <v>2015</v>
      </c>
      <c r="G18" s="2327">
        <v>2015</v>
      </c>
      <c r="H18" s="2327">
        <v>2015</v>
      </c>
      <c r="I18" s="2327">
        <v>2015</v>
      </c>
      <c r="J18" s="2327">
        <v>2014</v>
      </c>
    </row>
    <row r="19" spans="1:10" s="1969" customFormat="1" ht="12" customHeight="1">
      <c r="A19" s="1783" t="s">
        <v>1683</v>
      </c>
      <c r="B19" s="2328">
        <v>25.11</v>
      </c>
      <c r="C19" s="2329">
        <v>25.09</v>
      </c>
      <c r="D19" s="2329">
        <v>25.15</v>
      </c>
      <c r="E19" s="2329">
        <v>25.2</v>
      </c>
      <c r="F19" s="2329">
        <v>25.4</v>
      </c>
      <c r="G19" s="2329">
        <v>25.6</v>
      </c>
      <c r="H19" s="2329">
        <v>25.8</v>
      </c>
      <c r="I19" s="2329">
        <v>25.9</v>
      </c>
      <c r="J19" s="2329">
        <v>26</v>
      </c>
    </row>
    <row r="20" spans="1:10" s="1969" customFormat="1" ht="12" customHeight="1">
      <c r="A20" s="1775" t="s">
        <v>1684</v>
      </c>
      <c r="B20" s="2330">
        <v>30</v>
      </c>
      <c r="C20" s="2331">
        <v>30</v>
      </c>
      <c r="D20" s="2331">
        <v>30.2</v>
      </c>
      <c r="E20" s="2331">
        <v>30.2</v>
      </c>
      <c r="F20" s="2331">
        <v>30.6</v>
      </c>
      <c r="G20" s="2331">
        <v>30.7</v>
      </c>
      <c r="H20" s="2331">
        <v>30.9</v>
      </c>
      <c r="I20" s="2331">
        <v>30.7</v>
      </c>
      <c r="J20" s="2331">
        <v>30.9</v>
      </c>
    </row>
    <row r="21" spans="1:10" s="8" customFormat="1" ht="12" customHeight="1"/>
    <row r="22" spans="1:10" s="2322" customFormat="1" ht="15" customHeight="1">
      <c r="A22" s="2321" t="s">
        <v>1685</v>
      </c>
      <c r="C22" s="2332"/>
    </row>
    <row r="23" spans="1:10" s="1969" customFormat="1" ht="12.75" customHeight="1">
      <c r="A23" s="2323"/>
      <c r="B23" s="2324" t="s">
        <v>1682</v>
      </c>
      <c r="C23" s="2325" t="s">
        <v>369</v>
      </c>
      <c r="D23" s="2325" t="s">
        <v>370</v>
      </c>
      <c r="E23" s="2333" t="s">
        <v>371</v>
      </c>
      <c r="F23" s="2325" t="s">
        <v>368</v>
      </c>
      <c r="G23" s="2333" t="s">
        <v>369</v>
      </c>
      <c r="H23" s="2333" t="s">
        <v>370</v>
      </c>
      <c r="I23" s="2333" t="s">
        <v>371</v>
      </c>
      <c r="J23" s="2333" t="s">
        <v>368</v>
      </c>
    </row>
    <row r="24" spans="1:10" s="1969" customFormat="1" ht="12.75" customHeight="1">
      <c r="A24" s="1912" t="s">
        <v>522</v>
      </c>
      <c r="B24" s="2326">
        <v>2016</v>
      </c>
      <c r="C24" s="2327">
        <v>2016</v>
      </c>
      <c r="D24" s="2327">
        <v>2016</v>
      </c>
      <c r="E24" s="2327">
        <v>2016</v>
      </c>
      <c r="F24" s="2327">
        <v>2015</v>
      </c>
      <c r="G24" s="2327">
        <v>2015</v>
      </c>
      <c r="H24" s="2327">
        <v>2015</v>
      </c>
      <c r="I24" s="2327">
        <v>2015</v>
      </c>
      <c r="J24" s="2327">
        <v>2014</v>
      </c>
    </row>
    <row r="25" spans="1:10" s="1969" customFormat="1" ht="12" customHeight="1">
      <c r="A25" s="1783" t="s">
        <v>1686</v>
      </c>
      <c r="B25" s="2328">
        <v>10.61</v>
      </c>
      <c r="C25" s="2329">
        <v>10.64</v>
      </c>
      <c r="D25" s="2329">
        <v>10.72</v>
      </c>
      <c r="E25" s="2329">
        <v>10.7</v>
      </c>
      <c r="F25" s="2329">
        <v>10.6</v>
      </c>
      <c r="G25" s="2329">
        <v>11</v>
      </c>
      <c r="H25" s="2329">
        <v>11</v>
      </c>
      <c r="I25" s="2329">
        <v>11.2</v>
      </c>
      <c r="J25" s="2329">
        <v>11.3</v>
      </c>
    </row>
    <row r="26" spans="1:10" s="2334" customFormat="1" ht="12" customHeight="1">
      <c r="A26" s="1775" t="s">
        <v>1687</v>
      </c>
      <c r="B26" s="2330">
        <v>37.799999999999997</v>
      </c>
      <c r="C26" s="2331">
        <v>37.9</v>
      </c>
      <c r="D26" s="2331">
        <v>37.700000000000003</v>
      </c>
      <c r="E26" s="2331">
        <v>39</v>
      </c>
      <c r="F26" s="2331">
        <v>38.299999999999997</v>
      </c>
      <c r="G26" s="2331">
        <v>38.799999999999997</v>
      </c>
      <c r="H26" s="2331">
        <v>39.4</v>
      </c>
      <c r="I26" s="2331">
        <v>38.5</v>
      </c>
      <c r="J26" s="2331">
        <v>38.1</v>
      </c>
    </row>
    <row r="27" spans="1:10" ht="7.5" customHeight="1"/>
    <row r="28" spans="1:10" s="806" customFormat="1" ht="12.75" customHeight="1">
      <c r="A28" s="2479" t="s">
        <v>1688</v>
      </c>
      <c r="B28" s="2479"/>
      <c r="C28" s="2479"/>
      <c r="D28" s="2479"/>
      <c r="E28" s="2479"/>
      <c r="F28" s="2479"/>
      <c r="G28" s="2479"/>
      <c r="H28" s="2479"/>
      <c r="I28" s="2479"/>
      <c r="J28" s="2479"/>
    </row>
    <row r="29" spans="1:10" ht="7.5" customHeight="1"/>
    <row r="30" spans="1:10" s="806" customFormat="1" ht="19.5" customHeight="1">
      <c r="A30" s="2608" t="s">
        <v>1689</v>
      </c>
      <c r="B30" s="2608"/>
      <c r="C30" s="2608"/>
      <c r="D30" s="2608"/>
      <c r="E30" s="2608"/>
      <c r="F30" s="2608"/>
      <c r="G30" s="2608"/>
      <c r="H30" s="2608"/>
      <c r="I30" s="2608"/>
      <c r="J30" s="2608"/>
    </row>
    <row r="31" spans="1:10" s="806" customFormat="1" ht="19.5" customHeight="1">
      <c r="A31" s="2608" t="s">
        <v>1690</v>
      </c>
      <c r="B31" s="2608"/>
      <c r="C31" s="2608"/>
      <c r="D31" s="2608"/>
      <c r="E31" s="2608"/>
      <c r="F31" s="2608"/>
      <c r="G31" s="2608"/>
      <c r="H31" s="2608"/>
      <c r="I31" s="2608"/>
      <c r="J31" s="2608"/>
    </row>
    <row r="32" spans="1:10" s="806" customFormat="1" ht="12.75" customHeight="1">
      <c r="A32" s="2608" t="s">
        <v>1691</v>
      </c>
      <c r="B32" s="2608"/>
      <c r="C32" s="2608"/>
      <c r="D32" s="2608"/>
      <c r="E32" s="2608"/>
      <c r="F32" s="2608"/>
      <c r="G32" s="2608"/>
      <c r="H32" s="2608"/>
      <c r="I32" s="2608"/>
      <c r="J32" s="2608"/>
    </row>
    <row r="33" spans="1:10" s="806" customFormat="1" ht="30" customHeight="1">
      <c r="A33" s="2608" t="s">
        <v>1692</v>
      </c>
      <c r="B33" s="2608"/>
      <c r="C33" s="2608"/>
      <c r="D33" s="2608"/>
      <c r="E33" s="2608"/>
      <c r="F33" s="2608"/>
      <c r="G33" s="2608"/>
      <c r="H33" s="2608"/>
      <c r="I33" s="2608"/>
      <c r="J33" s="2608"/>
    </row>
    <row r="34" spans="1:10" s="806" customFormat="1" ht="12.75" customHeight="1">
      <c r="A34" s="2608" t="s">
        <v>1693</v>
      </c>
      <c r="B34" s="2608"/>
      <c r="C34" s="2608"/>
      <c r="D34" s="2608"/>
      <c r="E34" s="2608"/>
      <c r="F34" s="2608"/>
      <c r="G34" s="2608"/>
      <c r="H34" s="2608"/>
      <c r="I34" s="2608"/>
      <c r="J34" s="2608"/>
    </row>
    <row r="35" spans="1:10" ht="7.5" customHeight="1"/>
    <row r="36" spans="1:10" s="2335" customFormat="1" ht="12.75" customHeight="1">
      <c r="A36" s="2313" t="s">
        <v>1694</v>
      </c>
    </row>
    <row r="37" spans="1:10" s="1049" customFormat="1" ht="22.5" customHeight="1">
      <c r="A37" s="237"/>
    </row>
    <row r="38" spans="1:10" s="8" customFormat="1" ht="18.75" customHeight="1">
      <c r="A38" s="1521" t="s">
        <v>1695</v>
      </c>
    </row>
    <row r="39" spans="1:10" s="8" customFormat="1" ht="12" customHeight="1"/>
    <row r="40" spans="1:10" s="1969" customFormat="1" ht="12.75" customHeight="1">
      <c r="A40" s="2323"/>
      <c r="B40" s="2336" t="s">
        <v>369</v>
      </c>
      <c r="C40" s="2325" t="s">
        <v>370</v>
      </c>
      <c r="D40" s="2325" t="s">
        <v>371</v>
      </c>
      <c r="E40" s="2325" t="s">
        <v>368</v>
      </c>
      <c r="F40" s="2325" t="s">
        <v>369</v>
      </c>
      <c r="G40" s="2325" t="s">
        <v>370</v>
      </c>
      <c r="H40" s="2325" t="s">
        <v>371</v>
      </c>
      <c r="I40" s="2325" t="s">
        <v>368</v>
      </c>
      <c r="J40" s="2325" t="s">
        <v>369</v>
      </c>
    </row>
    <row r="41" spans="1:10" s="1969" customFormat="1" ht="12.75" customHeight="1">
      <c r="A41" s="1912" t="s">
        <v>522</v>
      </c>
      <c r="B41" s="2326">
        <v>2016</v>
      </c>
      <c r="C41" s="2327">
        <v>2016</v>
      </c>
      <c r="D41" s="2327">
        <v>2016</v>
      </c>
      <c r="E41" s="2327">
        <v>2015</v>
      </c>
      <c r="F41" s="2327">
        <v>2015</v>
      </c>
      <c r="G41" s="2327">
        <v>2015</v>
      </c>
      <c r="H41" s="2327">
        <v>2015</v>
      </c>
      <c r="I41" s="2327">
        <v>2014</v>
      </c>
      <c r="J41" s="2327">
        <v>2014</v>
      </c>
    </row>
    <row r="42" spans="1:10" s="1969" customFormat="1" ht="21" customHeight="1">
      <c r="A42" s="1918" t="s">
        <v>1696</v>
      </c>
      <c r="B42" s="1594">
        <v>22.5</v>
      </c>
      <c r="C42" s="1595">
        <v>22.7</v>
      </c>
      <c r="D42" s="1595">
        <v>23</v>
      </c>
      <c r="E42" s="1595">
        <v>23</v>
      </c>
      <c r="F42" s="1595">
        <v>22.9</v>
      </c>
      <c r="G42" s="1595">
        <v>23.1</v>
      </c>
      <c r="H42" s="1595">
        <v>23.3</v>
      </c>
      <c r="I42" s="1595">
        <v>24.5</v>
      </c>
      <c r="J42" s="1595">
        <v>24.9</v>
      </c>
    </row>
    <row r="43" spans="1:10" s="1969" customFormat="1" ht="12" customHeight="1">
      <c r="A43" s="2337" t="s">
        <v>1697</v>
      </c>
      <c r="B43" s="2338">
        <v>40.4</v>
      </c>
      <c r="C43" s="2339">
        <v>40.6</v>
      </c>
      <c r="D43" s="2339">
        <v>40.700000000000003</v>
      </c>
      <c r="E43" s="2339">
        <v>40.700000000000003</v>
      </c>
      <c r="F43" s="2339">
        <v>40.299999999999997</v>
      </c>
      <c r="G43" s="2339">
        <v>40.1</v>
      </c>
      <c r="H43" s="2339">
        <v>40.200000000000003</v>
      </c>
      <c r="I43" s="2339">
        <v>40.200000000000003</v>
      </c>
      <c r="J43" s="2339">
        <v>40</v>
      </c>
    </row>
    <row r="44" spans="1:10" s="1969" customFormat="1" ht="12" customHeight="1">
      <c r="A44" s="2337" t="s">
        <v>1698</v>
      </c>
      <c r="B44" s="2338">
        <v>27.3</v>
      </c>
      <c r="C44" s="2339">
        <v>27.1</v>
      </c>
      <c r="D44" s="2339">
        <v>26.9</v>
      </c>
      <c r="E44" s="2339">
        <v>26.9</v>
      </c>
      <c r="F44" s="2339">
        <v>27</v>
      </c>
      <c r="G44" s="2339">
        <v>27.5</v>
      </c>
      <c r="H44" s="2339">
        <v>27.3</v>
      </c>
      <c r="I44" s="2339">
        <v>27.9</v>
      </c>
      <c r="J44" s="2339">
        <v>28.4</v>
      </c>
    </row>
    <row r="45" spans="1:10" s="1969" customFormat="1" ht="12" customHeight="1">
      <c r="A45" s="2340" t="s">
        <v>1583</v>
      </c>
      <c r="B45" s="2341">
        <v>47.5</v>
      </c>
      <c r="C45" s="2342">
        <v>47.9</v>
      </c>
      <c r="D45" s="2342">
        <v>48.5</v>
      </c>
      <c r="E45" s="2342">
        <v>48.1</v>
      </c>
      <c r="F45" s="2342">
        <v>49.9</v>
      </c>
      <c r="G45" s="2342">
        <v>50.1</v>
      </c>
      <c r="H45" s="2342">
        <v>50</v>
      </c>
      <c r="I45" s="2342">
        <v>50.1</v>
      </c>
      <c r="J45" s="2342">
        <v>52.1</v>
      </c>
    </row>
    <row r="46" spans="1:10" ht="7.5" customHeight="1"/>
    <row r="47" spans="1:10" s="2335" customFormat="1" ht="12.75" customHeight="1">
      <c r="A47" s="2313" t="s">
        <v>1699</v>
      </c>
    </row>
    <row r="48" spans="1:10" s="1049" customFormat="1" ht="22.5" customHeight="1">
      <c r="A48" s="237"/>
    </row>
    <row r="49" spans="1:10" s="8" customFormat="1" ht="18.75" customHeight="1">
      <c r="A49" s="1521" t="s">
        <v>1700</v>
      </c>
    </row>
    <row r="50" spans="1:10" s="8" customFormat="1" ht="12" customHeight="1"/>
    <row r="51" spans="1:10" s="1969" customFormat="1" ht="12.75" customHeight="1">
      <c r="A51" s="2323"/>
      <c r="B51" s="2336" t="s">
        <v>368</v>
      </c>
      <c r="C51" s="2325" t="s">
        <v>369</v>
      </c>
      <c r="D51" s="2325" t="s">
        <v>370</v>
      </c>
      <c r="E51" s="2325" t="s">
        <v>371</v>
      </c>
      <c r="F51" s="2325" t="s">
        <v>368</v>
      </c>
      <c r="G51" s="2325" t="s">
        <v>369</v>
      </c>
      <c r="H51" s="2325" t="s">
        <v>370</v>
      </c>
      <c r="I51" s="2325" t="s">
        <v>371</v>
      </c>
      <c r="J51" s="2325" t="s">
        <v>368</v>
      </c>
    </row>
    <row r="52" spans="1:10" s="1969" customFormat="1" ht="12.75" customHeight="1">
      <c r="A52" s="1912" t="s">
        <v>522</v>
      </c>
      <c r="B52" s="2326">
        <v>2016</v>
      </c>
      <c r="C52" s="2327">
        <v>2016</v>
      </c>
      <c r="D52" s="2327">
        <v>2016</v>
      </c>
      <c r="E52" s="2327">
        <v>2016</v>
      </c>
      <c r="F52" s="2327">
        <v>2015</v>
      </c>
      <c r="G52" s="2327">
        <v>2015</v>
      </c>
      <c r="H52" s="2327">
        <v>2015</v>
      </c>
      <c r="I52" s="2327">
        <v>2015</v>
      </c>
      <c r="J52" s="2327">
        <v>2014</v>
      </c>
    </row>
    <row r="53" spans="1:10" s="1969" customFormat="1" ht="12" customHeight="1">
      <c r="A53" s="2343" t="s">
        <v>1701</v>
      </c>
      <c r="B53" s="2344">
        <v>28.764103020012875</v>
      </c>
      <c r="C53" s="2345">
        <v>28.610329784611611</v>
      </c>
      <c r="D53" s="2345">
        <v>28.368501768913848</v>
      </c>
      <c r="E53" s="2345">
        <v>28.193926501828436</v>
      </c>
      <c r="F53" s="2345">
        <v>27.789119097782624</v>
      </c>
      <c r="G53" s="2345">
        <v>27.176738074000934</v>
      </c>
      <c r="H53" s="2345">
        <v>27.583959151063986</v>
      </c>
      <c r="I53" s="2345">
        <v>25.845491995266947</v>
      </c>
      <c r="J53" s="2345">
        <v>25.50339655949082</v>
      </c>
    </row>
    <row r="54" spans="1:10" s="1969" customFormat="1" ht="12" customHeight="1">
      <c r="A54" s="1786" t="s">
        <v>1702</v>
      </c>
      <c r="B54" s="2344">
        <v>39.634350137544061</v>
      </c>
      <c r="C54" s="2345">
        <v>39.506548974900404</v>
      </c>
      <c r="D54" s="2345">
        <v>39.594170817662288</v>
      </c>
      <c r="E54" s="2345">
        <v>40.093090671858604</v>
      </c>
      <c r="F54" s="2345">
        <v>40.049355340702725</v>
      </c>
      <c r="G54" s="2345">
        <v>40.475867887236049</v>
      </c>
      <c r="H54" s="2345">
        <v>39.170070014688854</v>
      </c>
      <c r="I54" s="2345">
        <v>40.48132387059092</v>
      </c>
      <c r="J54" s="2345">
        <v>42.870421293848054</v>
      </c>
    </row>
    <row r="55" spans="1:10" s="1969" customFormat="1" ht="12" customHeight="1">
      <c r="A55" s="1786" t="s">
        <v>1703</v>
      </c>
      <c r="B55" s="2344">
        <v>24.621622695270133</v>
      </c>
      <c r="C55" s="2345">
        <v>24.042851423034893</v>
      </c>
      <c r="D55" s="2345">
        <v>23.557197052837768</v>
      </c>
      <c r="E55" s="2345">
        <v>23.367862757367185</v>
      </c>
      <c r="F55" s="2345">
        <v>22.259379803400563</v>
      </c>
      <c r="G55" s="2345">
        <v>22.013819249278065</v>
      </c>
      <c r="H55" s="2345">
        <v>19.656314482298363</v>
      </c>
      <c r="I55" s="2345">
        <v>19.437009505600543</v>
      </c>
      <c r="J55" s="2345">
        <v>20.668039349579775</v>
      </c>
    </row>
    <row r="56" spans="1:10" s="1969" customFormat="1" ht="12" customHeight="1">
      <c r="A56" s="1834" t="s">
        <v>1704</v>
      </c>
      <c r="B56" s="2346">
        <v>28.979535321319155</v>
      </c>
      <c r="C56" s="2347">
        <v>28.689190920301748</v>
      </c>
      <c r="D56" s="2347">
        <v>28.412047791301795</v>
      </c>
      <c r="E56" s="2347">
        <v>28.397574053172455</v>
      </c>
      <c r="F56" s="2347">
        <v>27.942805213636973</v>
      </c>
      <c r="G56" s="2347">
        <v>27.584640686487649</v>
      </c>
      <c r="H56" s="2347">
        <v>26.97028133568535</v>
      </c>
      <c r="I56" s="2347">
        <v>25.992065232081092</v>
      </c>
      <c r="J56" s="2347">
        <v>26.202935189781009</v>
      </c>
    </row>
    <row r="57" spans="1:10" ht="7.5" customHeight="1"/>
    <row r="58" spans="1:10" s="806" customFormat="1" ht="12.75" customHeight="1">
      <c r="A58" s="2608" t="s">
        <v>1705</v>
      </c>
      <c r="B58" s="2608"/>
      <c r="C58" s="2608"/>
      <c r="D58" s="2608"/>
      <c r="E58" s="2608"/>
      <c r="F58" s="2608"/>
      <c r="G58" s="2608"/>
      <c r="H58" s="2608"/>
      <c r="I58" s="2608"/>
      <c r="J58" s="2608"/>
    </row>
    <row r="59" spans="1:10" ht="7.5" customHeight="1"/>
    <row r="60" spans="1:10" s="2335" customFormat="1" ht="12.75" customHeight="1">
      <c r="A60" s="2313" t="s">
        <v>1706</v>
      </c>
    </row>
    <row r="61" spans="1:10" ht="22.5" customHeight="1">
      <c r="A61" s="2313"/>
    </row>
  </sheetData>
  <mergeCells count="7">
    <mergeCell ref="A58:J58"/>
    <mergeCell ref="A28:J28"/>
    <mergeCell ref="A30:J30"/>
    <mergeCell ref="A31:J31"/>
    <mergeCell ref="A32:J32"/>
    <mergeCell ref="A33:J33"/>
    <mergeCell ref="A34:J34"/>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&amp;C&amp;8CHAPTER 3&amp;R&amp;8ABOUT DNB  &amp;L&amp;"Arial"&amp;8FACT BOOK DNB - 4Q16</oddHeader>
  </headerFooter>
  <rowBreaks count="1" manualBreakCount="1">
    <brk id="12"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1"/>
  <sheetViews>
    <sheetView showGridLines="0" zoomScale="140" zoomScaleNormal="140" zoomScaleSheetLayoutView="90" workbookViewId="0"/>
  </sheetViews>
  <sheetFormatPr baseColWidth="10" defaultColWidth="10.85546875" defaultRowHeight="22.5" customHeight="1"/>
  <cols>
    <col min="1" max="1" width="93.140625" style="437" customWidth="1"/>
    <col min="2" max="7" width="10.42578125" style="437" customWidth="1"/>
    <col min="8" max="8" width="10.85546875" style="437" customWidth="1"/>
    <col min="9" max="9" width="49" style="437" customWidth="1"/>
    <col min="10" max="16" width="10.42578125" style="437" customWidth="1"/>
    <col min="17" max="16384" width="10.85546875" style="437"/>
  </cols>
  <sheetData>
    <row r="1" spans="1:3" s="97" customFormat="1" ht="22.5" customHeight="1">
      <c r="A1" s="498"/>
    </row>
    <row r="2" spans="1:3" s="99" customFormat="1" ht="18.75" customHeight="1">
      <c r="A2" s="2348" t="s">
        <v>1707</v>
      </c>
    </row>
    <row r="3" spans="1:3" s="100" customFormat="1" ht="12" customHeight="1">
      <c r="B3" s="2349"/>
      <c r="C3"/>
    </row>
    <row r="4" spans="1:3" s="66" customFormat="1" ht="12" customHeight="1">
      <c r="A4" s="2350"/>
      <c r="B4" s="2349"/>
      <c r="C4"/>
    </row>
    <row r="5" spans="1:3" s="66" customFormat="1" ht="12" customHeight="1">
      <c r="B5" s="2349"/>
      <c r="C5"/>
    </row>
    <row r="6" spans="1:3" s="66" customFormat="1" ht="12" customHeight="1">
      <c r="B6" s="2349"/>
      <c r="C6"/>
    </row>
    <row r="7" spans="1:3" s="66" customFormat="1" ht="12" customHeight="1">
      <c r="B7" s="2349"/>
      <c r="C7"/>
    </row>
    <row r="8" spans="1:3" s="66" customFormat="1" ht="12" customHeight="1">
      <c r="B8"/>
      <c r="C8"/>
    </row>
    <row r="9" spans="1:3" s="66" customFormat="1" ht="12" customHeight="1">
      <c r="B9" s="2349"/>
      <c r="C9"/>
    </row>
    <row r="10" spans="1:3" s="66" customFormat="1" ht="12" customHeight="1">
      <c r="B10" s="2351"/>
      <c r="C10" s="2351"/>
    </row>
    <row r="11" spans="1:3" ht="12" customHeight="1">
      <c r="A11" s="155"/>
    </row>
    <row r="12" spans="1:3" ht="12" customHeight="1"/>
    <row r="13" spans="1:3" ht="12" customHeight="1"/>
    <row r="14" spans="1:3" ht="12" customHeight="1"/>
    <row r="15" spans="1:3" ht="12" customHeight="1"/>
    <row r="16" spans="1:3" ht="12" customHeight="1"/>
    <row r="17" spans="1:11" ht="12" customHeight="1"/>
    <row r="18" spans="1:11" ht="12" customHeight="1"/>
    <row r="19" spans="1:11" ht="12" customHeight="1"/>
    <row r="20" spans="1:11" ht="12" customHeight="1"/>
    <row r="21" spans="1:11" ht="12" customHeight="1"/>
    <row r="22" spans="1:11" ht="12" customHeight="1"/>
    <row r="23" spans="1:11" ht="12" customHeight="1"/>
    <row r="24" spans="1:11" ht="12" customHeight="1"/>
    <row r="25" spans="1:11" ht="12" customHeight="1"/>
    <row r="26" spans="1:11" ht="12" customHeight="1"/>
    <row r="27" spans="1:11" ht="12" customHeight="1"/>
    <row r="28" spans="1:11" ht="12" customHeight="1"/>
    <row r="29" spans="1:11" ht="12" customHeight="1"/>
    <row r="30" spans="1:11" ht="12" customHeight="1"/>
    <row r="31" spans="1:11" ht="12" customHeight="1">
      <c r="A31" s="2663"/>
      <c r="B31" s="2663"/>
      <c r="C31" s="2663"/>
      <c r="D31" s="2663"/>
      <c r="E31" s="2663"/>
      <c r="F31" s="2663"/>
      <c r="G31" s="2663"/>
      <c r="H31" s="2663"/>
      <c r="I31" s="2663"/>
      <c r="J31" s="2663"/>
      <c r="K31" s="2663"/>
    </row>
    <row r="32" spans="1:11" ht="44.25" customHeight="1">
      <c r="A32" s="2352" t="s">
        <v>1708</v>
      </c>
    </row>
    <row r="33" spans="1:2" s="97" customFormat="1" ht="22.5" customHeight="1">
      <c r="A33" s="498"/>
    </row>
    <row r="34" spans="1:2" s="99" customFormat="1" ht="18.75" customHeight="1">
      <c r="A34" s="2348" t="s">
        <v>1709</v>
      </c>
    </row>
    <row r="35" spans="1:2" s="100" customFormat="1" ht="12" customHeight="1"/>
    <row r="36" spans="1:2" s="66" customFormat="1" ht="12" customHeight="1">
      <c r="A36" s="2350"/>
    </row>
    <row r="37" spans="1:2" s="66" customFormat="1" ht="12" customHeight="1"/>
    <row r="38" spans="1:2" s="66" customFormat="1" ht="12" customHeight="1"/>
    <row r="39" spans="1:2" s="66" customFormat="1" ht="12" customHeight="1"/>
    <row r="40" spans="1:2" s="66" customFormat="1" ht="12" customHeight="1"/>
    <row r="41" spans="1:2" s="66" customFormat="1" ht="12" customHeight="1">
      <c r="B41" s="437"/>
    </row>
    <row r="42" spans="1:2" s="66" customFormat="1" ht="12" customHeight="1">
      <c r="B42" s="437"/>
    </row>
    <row r="43" spans="1:2" ht="12" customHeight="1">
      <c r="A43" s="155"/>
    </row>
    <row r="44" spans="1:2" ht="12" customHeight="1"/>
    <row r="45" spans="1:2" ht="12" customHeight="1"/>
    <row r="46" spans="1:2" ht="12" customHeight="1"/>
    <row r="47" spans="1:2" ht="12" customHeight="1"/>
    <row r="48" spans="1:2"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spans="1:1" ht="12" customHeight="1"/>
    <row r="82" spans="1:1" ht="12" customHeight="1"/>
    <row r="83" spans="1:1" ht="12" customHeight="1"/>
    <row r="84" spans="1:1" ht="12" customHeight="1"/>
    <row r="85" spans="1:1" ht="12" customHeight="1"/>
    <row r="86" spans="1:1" ht="12" customHeight="1"/>
    <row r="87" spans="1:1" ht="12" customHeight="1"/>
    <row r="88" spans="1:1" ht="12" customHeight="1"/>
    <row r="89" spans="1:1" s="97" customFormat="1" ht="22.5" customHeight="1">
      <c r="A89" s="498"/>
    </row>
    <row r="90" spans="1:1" s="99" customFormat="1" ht="18.75" customHeight="1">
      <c r="A90" s="2348" t="s">
        <v>1710</v>
      </c>
    </row>
    <row r="91" spans="1:1" s="100" customFormat="1" ht="12" customHeight="1"/>
    <row r="92" spans="1:1" s="66" customFormat="1" ht="12" customHeight="1">
      <c r="A92" s="2350"/>
    </row>
    <row r="93" spans="1:1" s="66" customFormat="1" ht="12" customHeight="1"/>
    <row r="94" spans="1:1" s="66" customFormat="1" ht="12" customHeight="1"/>
    <row r="95" spans="1:1" s="66" customFormat="1" ht="12" customHeight="1"/>
    <row r="96" spans="1:1" s="66" customFormat="1" ht="12" customHeight="1"/>
    <row r="97" spans="1:2" s="66" customFormat="1" ht="12" customHeight="1">
      <c r="B97" s="437"/>
    </row>
    <row r="98" spans="1:2" s="66" customFormat="1" ht="12" customHeight="1">
      <c r="B98" s="437"/>
    </row>
    <row r="99" spans="1:2" ht="12" customHeight="1">
      <c r="A99" s="155"/>
    </row>
    <row r="100" spans="1:2" ht="12" customHeight="1"/>
    <row r="101" spans="1:2" ht="12" customHeight="1"/>
    <row r="102" spans="1:2" ht="12" customHeight="1"/>
    <row r="103" spans="1:2" ht="12" customHeight="1"/>
    <row r="104" spans="1:2" ht="12" customHeight="1"/>
    <row r="105" spans="1:2" ht="12" customHeight="1"/>
    <row r="106" spans="1:2" ht="12" customHeight="1"/>
    <row r="107" spans="1:2" ht="12" customHeight="1"/>
    <row r="108" spans="1:2" ht="12" customHeight="1"/>
    <row r="109" spans="1:2" ht="12" customHeight="1"/>
    <row r="110" spans="1:2" ht="12" customHeight="1"/>
    <row r="111" spans="1:2" ht="12" customHeight="1"/>
    <row r="112" spans="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sheetData>
  <mergeCells count="1">
    <mergeCell ref="A31:K31"/>
  </mergeCells>
  <pageMargins left="0.70866141732283472" right="0.70866141732283472" top="0.6692913385826772" bottom="0.59055118110236227" header="0.51181102362204722" footer="0.51181102362204722"/>
  <pageSetup paperSize="9" scale="95" fitToHeight="0" orientation="portrait" r:id="rId1"/>
  <headerFooter scaleWithDoc="0">
    <oddHeader>&amp;C&amp;8CHAPTER 3&amp;R&amp;8ABOUT DNB  &amp;L&amp;"Arial"&amp;8FACT BOOK DNB - 4Q16</oddHeader>
  </headerFooter>
  <rowBreaks count="2" manualBreakCount="2">
    <brk id="32" max="16383" man="1"/>
    <brk id="88"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140" zoomScaleNormal="140" zoomScaleSheetLayoutView="90" workbookViewId="0"/>
  </sheetViews>
  <sheetFormatPr baseColWidth="10" defaultColWidth="11.42578125" defaultRowHeight="22.5" customHeight="1"/>
  <cols>
    <col min="1" max="1" width="46.85546875" style="692" customWidth="1"/>
    <col min="2" max="3" width="23.140625" style="692" customWidth="1"/>
    <col min="4" max="16384" width="11.42578125" style="692"/>
  </cols>
  <sheetData>
    <row r="1" spans="1:6" s="1049" customFormat="1" ht="22.5" customHeight="1">
      <c r="A1" s="498"/>
      <c r="B1" s="1520"/>
      <c r="C1" s="1520"/>
    </row>
    <row r="2" spans="1:6" s="8" customFormat="1" ht="18.75" customHeight="1">
      <c r="A2" s="1521" t="s">
        <v>1711</v>
      </c>
    </row>
    <row r="3" spans="1:6" s="8" customFormat="1" ht="12" customHeight="1"/>
    <row r="4" spans="1:6" s="1017" customFormat="1" ht="13.5" customHeight="1">
      <c r="A4" s="1636"/>
      <c r="B4" s="2353" t="s">
        <v>1712</v>
      </c>
      <c r="C4" s="2354" t="s">
        <v>1713</v>
      </c>
      <c r="D4" s="1998"/>
      <c r="F4" s="1683"/>
    </row>
    <row r="5" spans="1:6" s="360" customFormat="1" ht="12" customHeight="1">
      <c r="A5" s="2355" t="s">
        <v>1714</v>
      </c>
      <c r="B5" s="2356">
        <v>553791.61300000001</v>
      </c>
      <c r="C5" s="2357">
        <v>34.000000015962684</v>
      </c>
    </row>
    <row r="6" spans="1:6" s="360" customFormat="1" ht="12" customHeight="1">
      <c r="A6" s="2358" t="s">
        <v>1715</v>
      </c>
      <c r="B6" s="2356">
        <v>146540.92300000001</v>
      </c>
      <c r="C6" s="2359">
        <v>8.9968704245060263</v>
      </c>
    </row>
    <row r="7" spans="1:6" s="360" customFormat="1" ht="12" customHeight="1">
      <c r="A7" s="2358" t="s">
        <v>1716</v>
      </c>
      <c r="B7" s="2356">
        <v>100470.247</v>
      </c>
      <c r="C7" s="2359">
        <v>6.1683642717134735</v>
      </c>
    </row>
    <row r="8" spans="1:6" s="360" customFormat="1" ht="12" customHeight="1">
      <c r="A8" s="360" t="s">
        <v>1717</v>
      </c>
      <c r="B8" s="2356">
        <v>43128.9</v>
      </c>
      <c r="C8" s="2359">
        <v>2.6478960068477111</v>
      </c>
    </row>
    <row r="9" spans="1:6" s="360" customFormat="1" ht="12" customHeight="1">
      <c r="A9" s="360" t="s">
        <v>1718</v>
      </c>
      <c r="B9" s="2356">
        <v>37302.822</v>
      </c>
      <c r="C9" s="2359">
        <v>2.290204327445192</v>
      </c>
    </row>
    <row r="10" spans="1:6" s="360" customFormat="1" ht="12" customHeight="1">
      <c r="A10" s="360" t="s">
        <v>1719</v>
      </c>
      <c r="B10" s="2356">
        <v>27110.782999999999</v>
      </c>
      <c r="C10" s="2359">
        <v>1.6644647567690067</v>
      </c>
    </row>
    <row r="11" spans="1:6" s="360" customFormat="1" ht="12" customHeight="1">
      <c r="A11" s="360" t="s">
        <v>1720</v>
      </c>
      <c r="B11" s="2356">
        <v>26897.723000000002</v>
      </c>
      <c r="C11" s="2359">
        <v>1.6513839519439595</v>
      </c>
    </row>
    <row r="12" spans="1:6" s="360" customFormat="1" ht="12" customHeight="1">
      <c r="A12" s="360" t="s">
        <v>1721</v>
      </c>
      <c r="B12" s="2356">
        <v>24376.9</v>
      </c>
      <c r="C12" s="2359">
        <v>1.4966181880207001</v>
      </c>
    </row>
    <row r="13" spans="1:6" s="360" customFormat="1" ht="12" customHeight="1">
      <c r="A13" s="360" t="s">
        <v>1722</v>
      </c>
      <c r="B13" s="2356">
        <v>24309.523000000001</v>
      </c>
      <c r="C13" s="2359">
        <v>1.4924815814934438</v>
      </c>
    </row>
    <row r="14" spans="1:6" s="360" customFormat="1" ht="12" customHeight="1">
      <c r="A14" s="360" t="s">
        <v>1723</v>
      </c>
      <c r="B14" s="2356">
        <v>23629.738000000001</v>
      </c>
      <c r="C14" s="2359">
        <v>1.4507462256875927</v>
      </c>
    </row>
    <row r="15" spans="1:6" s="360" customFormat="1" ht="12" customHeight="1">
      <c r="A15" s="360" t="s">
        <v>1724</v>
      </c>
      <c r="B15" s="2356">
        <v>23043.386999999999</v>
      </c>
      <c r="C15" s="2359">
        <v>1.4147472442271065</v>
      </c>
    </row>
    <row r="16" spans="1:6" s="360" customFormat="1" ht="12" customHeight="1">
      <c r="A16" s="360" t="s">
        <v>1725</v>
      </c>
      <c r="B16" s="2356">
        <v>21701.186000000002</v>
      </c>
      <c r="C16" s="2359">
        <v>1.3323429012392956</v>
      </c>
    </row>
    <row r="17" spans="1:8" s="360" customFormat="1" ht="12" customHeight="1">
      <c r="A17" s="360" t="s">
        <v>1726</v>
      </c>
      <c r="B17" s="2356">
        <v>17434.773000000001</v>
      </c>
      <c r="C17" s="2359">
        <v>1.0704067529428363</v>
      </c>
    </row>
    <row r="18" spans="1:8" s="360" customFormat="1" ht="12" customHeight="1">
      <c r="A18" s="360" t="s">
        <v>1727</v>
      </c>
      <c r="B18" s="2356">
        <v>15823.429</v>
      </c>
      <c r="C18" s="2359">
        <v>0.97147839299723082</v>
      </c>
    </row>
    <row r="19" spans="1:8" s="360" customFormat="1" ht="12" customHeight="1">
      <c r="A19" s="360" t="s">
        <v>1728</v>
      </c>
      <c r="B19" s="2356">
        <v>15744.886</v>
      </c>
      <c r="C19" s="2359">
        <v>0.96665625062713012</v>
      </c>
    </row>
    <row r="20" spans="1:8" s="360" customFormat="1" ht="12" customHeight="1">
      <c r="A20" s="360" t="s">
        <v>1729</v>
      </c>
      <c r="B20" s="2356">
        <v>15615.12</v>
      </c>
      <c r="C20" s="2359">
        <v>0.95868927550778782</v>
      </c>
    </row>
    <row r="21" spans="1:8" s="360" customFormat="1" ht="12" customHeight="1">
      <c r="A21" s="360" t="s">
        <v>1730</v>
      </c>
      <c r="B21" s="2356">
        <v>15370.802</v>
      </c>
      <c r="C21" s="2359">
        <v>0.94368938780833278</v>
      </c>
    </row>
    <row r="22" spans="1:8" s="360" customFormat="1" ht="12" customHeight="1">
      <c r="A22" s="360" t="s">
        <v>1731</v>
      </c>
      <c r="B22" s="2356">
        <v>15347.45</v>
      </c>
      <c r="C22" s="2359">
        <v>0.94225569328906855</v>
      </c>
    </row>
    <row r="23" spans="1:8" s="360" customFormat="1" ht="12" customHeight="1">
      <c r="A23" s="360" t="s">
        <v>1732</v>
      </c>
      <c r="B23" s="2356">
        <v>13505.628000000001</v>
      </c>
      <c r="C23" s="2359">
        <v>0.82917715154271587</v>
      </c>
    </row>
    <row r="24" spans="1:8" s="360" customFormat="1" ht="12" customHeight="1">
      <c r="A24" s="360" t="s">
        <v>1733</v>
      </c>
      <c r="B24" s="2356">
        <v>12813.397999999999</v>
      </c>
      <c r="C24" s="2360">
        <v>0.78667773577231148</v>
      </c>
    </row>
    <row r="25" spans="1:8" s="360" customFormat="1" ht="12" customHeight="1">
      <c r="A25" s="2361" t="s">
        <v>1734</v>
      </c>
      <c r="B25" s="2362">
        <v>1173959.2310000004</v>
      </c>
      <c r="C25" s="2363">
        <v>72.075150536343628</v>
      </c>
    </row>
    <row r="26" spans="1:8" s="360" customFormat="1" ht="12" customHeight="1">
      <c r="A26" s="2364" t="s">
        <v>1735</v>
      </c>
      <c r="B26" s="2365">
        <v>454839.62999999966</v>
      </c>
      <c r="C26" s="2360">
        <v>27.924849463656376</v>
      </c>
    </row>
    <row r="27" spans="1:8" s="360" customFormat="1" ht="12" customHeight="1">
      <c r="A27" s="2366" t="s">
        <v>568</v>
      </c>
      <c r="B27" s="591">
        <v>1628798.861</v>
      </c>
      <c r="C27" s="2367">
        <v>100</v>
      </c>
    </row>
    <row r="28" spans="1:8" ht="7.5" customHeight="1">
      <c r="B28" s="2311"/>
      <c r="C28" s="2311"/>
      <c r="D28" s="2312"/>
      <c r="E28" s="2311"/>
      <c r="F28" s="2312"/>
      <c r="G28" s="2311"/>
      <c r="H28" s="2312"/>
    </row>
    <row r="29" spans="1:8" s="2369" customFormat="1" ht="12.75" customHeight="1">
      <c r="A29" s="2368" t="s">
        <v>1736</v>
      </c>
    </row>
    <row r="30" spans="1:8" s="683" customFormat="1" ht="22.5" customHeight="1">
      <c r="A30" s="755"/>
      <c r="B30" s="712"/>
      <c r="C30" s="1530"/>
    </row>
    <row r="31" spans="1:8" s="8" customFormat="1" ht="18.75" customHeight="1">
      <c r="A31" s="1521" t="s">
        <v>1737</v>
      </c>
    </row>
    <row r="32" spans="1:8" s="100" customFormat="1" ht="12.75" customHeight="1">
      <c r="A32" s="2289"/>
      <c r="B32" s="563"/>
    </row>
  </sheetData>
  <pageMargins left="0.70866141732283472" right="0.70866141732283472" top="0.6692913385826772" bottom="0.59055118110236227" header="0.51181102362204722" footer="0.51181102362204722"/>
  <pageSetup paperSize="9" scale="95" fitToHeight="0" orientation="portrait" r:id="rId1"/>
  <headerFooter scaleWithDoc="0">
    <oddHeader>&amp;C&amp;8CHAPTER 3&amp;R&amp;8ABOUT DNB  &amp;L&amp;"Arial"&amp;8FACT BOOK DNB - 4Q16</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18"/>
      <c r="B1" s="1518"/>
      <c r="C1" s="1518"/>
    </row>
    <row r="8" spans="1:3">
      <c r="B8" s="84"/>
    </row>
    <row r="9" spans="1:3" ht="26.25">
      <c r="B9" s="2370" t="s">
        <v>1738</v>
      </c>
    </row>
    <row r="10" spans="1:3">
      <c r="B10" s="2371"/>
    </row>
  </sheetData>
  <pageMargins left="0.70866141732283472" right="0.70866141732283472" top="0.6692913385826772" bottom="0.39370078740157483" header="0.51181102362204722" footer="0.51181102362204722"/>
  <pageSetup paperSize="9" scale="94" fitToHeight="0" orientation="portrait" r:id="rId1"/>
  <headerFooter scaleWithDoc="0">
    <oddHeader>&amp;L&amp;"Arial"&amp;8FACT BOOK DNB - 4Q16</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0"/>
  <sheetViews>
    <sheetView showGridLines="0" zoomScale="140" zoomScaleNormal="140" zoomScaleSheetLayoutView="70" workbookViewId="0"/>
  </sheetViews>
  <sheetFormatPr baseColWidth="10" defaultColWidth="11.42578125" defaultRowHeight="22.5" customHeight="1"/>
  <cols>
    <col min="1" max="1" width="40.85546875" style="692" customWidth="1"/>
    <col min="2" max="6" width="8.7109375" style="692" customWidth="1"/>
    <col min="7" max="7" width="9.140625" style="692" customWidth="1"/>
    <col min="8" max="16384" width="11.42578125" style="692"/>
  </cols>
  <sheetData>
    <row r="1" spans="1:7" s="1049" customFormat="1" ht="22.5" customHeight="1">
      <c r="A1" s="498"/>
      <c r="B1" s="1520"/>
      <c r="C1" s="1520"/>
      <c r="D1" s="1520"/>
      <c r="E1" s="1520"/>
      <c r="F1" s="1520"/>
      <c r="G1" s="1520"/>
    </row>
    <row r="2" spans="1:7" s="8" customFormat="1" ht="18.75" customHeight="1">
      <c r="A2" s="1521" t="s">
        <v>1739</v>
      </c>
    </row>
    <row r="3" spans="1:7" s="8" customFormat="1" ht="12" customHeight="1"/>
    <row r="4" spans="1:7" s="360" customFormat="1" ht="18" customHeight="1">
      <c r="A4" s="2372" t="s">
        <v>1740</v>
      </c>
      <c r="B4" s="2673" t="s">
        <v>1741</v>
      </c>
      <c r="C4" s="2674"/>
      <c r="D4" s="2674"/>
      <c r="E4" s="2675"/>
    </row>
    <row r="5" spans="1:7" s="360" customFormat="1" ht="18" customHeight="1">
      <c r="A5" s="2373" t="s">
        <v>1742</v>
      </c>
      <c r="B5" s="2667" t="s">
        <v>1743</v>
      </c>
      <c r="C5" s="2668"/>
      <c r="D5" s="2668"/>
      <c r="E5" s="2669"/>
    </row>
    <row r="6" spans="1:7" s="360" customFormat="1" ht="18" customHeight="1">
      <c r="A6" s="2374" t="s">
        <v>1744</v>
      </c>
      <c r="B6" s="2664" t="s">
        <v>1745</v>
      </c>
      <c r="C6" s="2665"/>
      <c r="D6" s="2665"/>
      <c r="E6" s="2666"/>
    </row>
    <row r="7" spans="1:7" s="360" customFormat="1" ht="18" customHeight="1">
      <c r="A7" s="2374" t="s">
        <v>1746</v>
      </c>
      <c r="B7" s="2664" t="s">
        <v>1747</v>
      </c>
      <c r="C7" s="2665"/>
      <c r="D7" s="2665"/>
      <c r="E7" s="2666"/>
    </row>
    <row r="8" spans="1:7" s="360" customFormat="1" ht="18" customHeight="1">
      <c r="A8" s="2374" t="s">
        <v>1748</v>
      </c>
      <c r="B8" s="2676" t="s">
        <v>1749</v>
      </c>
      <c r="C8" s="2677"/>
      <c r="D8" s="2677"/>
      <c r="E8" s="2678"/>
    </row>
    <row r="9" spans="1:7" s="360" customFormat="1" ht="18" customHeight="1">
      <c r="A9" s="2374" t="s">
        <v>1750</v>
      </c>
      <c r="B9" s="2664" t="s">
        <v>1751</v>
      </c>
      <c r="C9" s="2665"/>
      <c r="D9" s="2665"/>
      <c r="E9" s="2666"/>
    </row>
    <row r="10" spans="1:7" s="360" customFormat="1" ht="18" customHeight="1">
      <c r="A10" s="2374" t="s">
        <v>1752</v>
      </c>
      <c r="B10" s="2664" t="s">
        <v>1753</v>
      </c>
      <c r="C10" s="2665"/>
      <c r="D10" s="2665"/>
      <c r="E10" s="2666"/>
    </row>
    <row r="11" spans="1:7" s="360" customFormat="1" ht="18" customHeight="1">
      <c r="A11" s="2374" t="s">
        <v>1754</v>
      </c>
      <c r="B11" s="2664" t="s">
        <v>1755</v>
      </c>
      <c r="C11" s="2665"/>
      <c r="D11" s="2665"/>
      <c r="E11" s="2666"/>
    </row>
    <row r="12" spans="1:7" s="360" customFormat="1" ht="18" customHeight="1">
      <c r="A12" s="2373" t="s">
        <v>1756</v>
      </c>
      <c r="B12" s="2667" t="s">
        <v>1757</v>
      </c>
      <c r="C12" s="2668"/>
      <c r="D12" s="2668"/>
      <c r="E12" s="2669"/>
    </row>
    <row r="13" spans="1:7" s="360" customFormat="1" ht="18" customHeight="1">
      <c r="A13" s="2375" t="s">
        <v>1758</v>
      </c>
      <c r="B13" s="2670" t="s">
        <v>1759</v>
      </c>
      <c r="C13" s="2671"/>
      <c r="D13" s="2671"/>
      <c r="E13" s="2672"/>
    </row>
    <row r="14" spans="1:7" s="360" customFormat="1" ht="7.5" customHeight="1">
      <c r="A14" s="2376"/>
      <c r="B14" s="2377"/>
    </row>
    <row r="15" spans="1:7" s="2378" customFormat="1" ht="18" customHeight="1">
      <c r="A15" s="113" t="s">
        <v>1760</v>
      </c>
    </row>
    <row r="16" spans="1:7" s="683" customFormat="1" ht="22.5" customHeight="1">
      <c r="A16" s="755"/>
      <c r="B16" s="712"/>
    </row>
    <row r="17" spans="1:7" s="8" customFormat="1" ht="18.75" customHeight="1">
      <c r="A17" s="1521" t="s">
        <v>1761</v>
      </c>
    </row>
    <row r="18" spans="1:7" ht="7.5" customHeight="1">
      <c r="A18" s="2379"/>
    </row>
    <row r="19" spans="1:7" ht="12" customHeight="1">
      <c r="A19" s="2379" t="s">
        <v>1762</v>
      </c>
    </row>
    <row r="20" spans="1:7" ht="306.75" customHeight="1">
      <c r="A20" s="558"/>
    </row>
    <row r="21" spans="1:7" ht="5.25" customHeight="1">
      <c r="A21" s="558"/>
    </row>
    <row r="22" spans="1:7" s="2378" customFormat="1" ht="18" customHeight="1">
      <c r="A22" s="113" t="s">
        <v>1763</v>
      </c>
      <c r="B22" s="2380"/>
    </row>
    <row r="23" spans="1:7" s="1049" customFormat="1" ht="22.5" customHeight="1">
      <c r="A23" s="498"/>
      <c r="B23" s="1520"/>
      <c r="C23" s="1520"/>
      <c r="D23" s="1520"/>
      <c r="E23" s="1520"/>
      <c r="F23" s="1520"/>
      <c r="G23" s="1520"/>
    </row>
    <row r="24" spans="1:7" s="8" customFormat="1" ht="18.75" customHeight="1">
      <c r="A24" s="1521" t="s">
        <v>1764</v>
      </c>
    </row>
    <row r="25" spans="1:7" s="2382" customFormat="1" ht="12" customHeight="1">
      <c r="A25" s="2381" t="s">
        <v>1765</v>
      </c>
      <c r="G25" s="2335" t="s">
        <v>522</v>
      </c>
    </row>
    <row r="26" spans="1:7" s="360" customFormat="1" ht="250.5" customHeight="1">
      <c r="A26" s="2376"/>
      <c r="B26" s="2377"/>
    </row>
    <row r="27" spans="1:7" s="2382" customFormat="1" ht="12" customHeight="1"/>
    <row r="28" spans="1:7" s="2378" customFormat="1" ht="18" customHeight="1">
      <c r="A28" s="113" t="s">
        <v>1766</v>
      </c>
    </row>
    <row r="29" spans="1:7" s="683" customFormat="1" ht="22.5" customHeight="1">
      <c r="A29" s="755"/>
      <c r="B29" s="712"/>
    </row>
    <row r="30" spans="1:7" s="8" customFormat="1" ht="18.75" customHeight="1">
      <c r="A30" s="1521" t="s">
        <v>1767</v>
      </c>
    </row>
    <row r="31" spans="1:7" ht="12" customHeight="1"/>
    <row r="32" spans="1:7" s="1020" customFormat="1" ht="13.5" customHeight="1">
      <c r="A32" s="1636" t="s">
        <v>522</v>
      </c>
      <c r="B32" s="1701" t="s">
        <v>323</v>
      </c>
      <c r="C32" s="1701" t="s">
        <v>1768</v>
      </c>
      <c r="D32" s="1701" t="s">
        <v>1769</v>
      </c>
      <c r="E32" s="1701" t="s">
        <v>1770</v>
      </c>
      <c r="F32" s="1701" t="s">
        <v>1771</v>
      </c>
      <c r="G32" s="1701" t="s">
        <v>1772</v>
      </c>
    </row>
    <row r="33" spans="1:7" s="1154" customFormat="1" ht="12" customHeight="1">
      <c r="A33" s="2383" t="s">
        <v>1773</v>
      </c>
      <c r="B33" s="1612">
        <v>1.1496457982506627</v>
      </c>
      <c r="C33" s="1612">
        <v>1.2530693297416116</v>
      </c>
      <c r="D33" s="1612">
        <v>1.1413323163484981</v>
      </c>
      <c r="E33" s="1612">
        <v>1.0719476871612281</v>
      </c>
      <c r="F33" s="1612">
        <v>1.1960394896518232</v>
      </c>
      <c r="G33" s="1612">
        <v>1.3140193556015505</v>
      </c>
    </row>
    <row r="34" spans="1:7" s="1154" customFormat="1" ht="12" customHeight="1">
      <c r="A34" s="2384" t="s">
        <v>1774</v>
      </c>
      <c r="B34" s="1616">
        <v>-0.13906750951919669</v>
      </c>
      <c r="C34" s="1616">
        <v>0.11059583330826867</v>
      </c>
      <c r="D34" s="1616">
        <v>-3.6001834952970493E-3</v>
      </c>
      <c r="E34" s="1616">
        <v>0.14655983957041935</v>
      </c>
      <c r="F34" s="1616">
        <v>0.18030781218532418</v>
      </c>
      <c r="G34" s="1616">
        <v>0.2491366052255215</v>
      </c>
    </row>
    <row r="35" spans="1:7" s="1154" customFormat="1" ht="12" customHeight="1">
      <c r="A35" s="2384" t="s">
        <v>1775</v>
      </c>
      <c r="B35" s="1616">
        <v>-1.497215886617562</v>
      </c>
      <c r="C35" s="1616">
        <v>-0.82298518544469923</v>
      </c>
      <c r="D35" s="1616">
        <v>-0.26938230841845068</v>
      </c>
      <c r="E35" s="1616">
        <v>-0.10422001806589604</v>
      </c>
      <c r="F35" s="1616">
        <v>0.25743416524053298</v>
      </c>
      <c r="G35" s="1616">
        <v>0.27104732687919875</v>
      </c>
    </row>
    <row r="36" spans="1:7" s="1154" customFormat="1" ht="12" customHeight="1">
      <c r="A36" s="2384" t="s">
        <v>1776</v>
      </c>
      <c r="B36" s="1616">
        <v>0.73824597304229822</v>
      </c>
      <c r="C36" s="1616">
        <v>1.1000776461854407</v>
      </c>
      <c r="D36" s="1616">
        <v>0.89517903583341274</v>
      </c>
      <c r="E36" s="1616">
        <v>0.75248443988097757</v>
      </c>
      <c r="F36" s="1616">
        <v>0.67889763824680804</v>
      </c>
      <c r="G36" s="1616">
        <v>0.67920752561014164</v>
      </c>
    </row>
    <row r="37" spans="1:7" s="1154" customFormat="1" ht="12" customHeight="1">
      <c r="A37" s="2384" t="s">
        <v>1777</v>
      </c>
      <c r="B37" s="1616">
        <v>1.287529082596548</v>
      </c>
      <c r="C37" s="1616">
        <v>-1.3637169035768626</v>
      </c>
      <c r="D37" s="1616">
        <v>0.35102268819160681</v>
      </c>
      <c r="E37" s="1616">
        <v>0.68098365268987915</v>
      </c>
      <c r="F37" s="1616">
        <v>0.81676405626615423</v>
      </c>
      <c r="G37" s="1616">
        <v>0.8721609218078179</v>
      </c>
    </row>
    <row r="38" spans="1:7" s="1154" customFormat="1" ht="12" customHeight="1">
      <c r="A38" s="2384" t="s">
        <v>1778</v>
      </c>
      <c r="B38" s="1616">
        <v>0.71128511326324306</v>
      </c>
      <c r="C38" s="1616">
        <v>1.0808576394295036E-2</v>
      </c>
      <c r="D38" s="1616">
        <v>-0.11152692951008013</v>
      </c>
      <c r="E38" s="1616">
        <v>0.93751032662274858</v>
      </c>
      <c r="F38" s="1616">
        <v>1.1785330532189413</v>
      </c>
      <c r="G38" s="1616">
        <v>1.2722721965469501</v>
      </c>
    </row>
    <row r="39" spans="1:7" s="1154" customFormat="1" ht="12" customHeight="1">
      <c r="A39" s="2384" t="s">
        <v>1779</v>
      </c>
      <c r="B39" s="1616">
        <v>0.28263507469697652</v>
      </c>
      <c r="C39" s="1616">
        <v>0.44072000981070536</v>
      </c>
      <c r="D39" s="1616">
        <v>-0.92126248492986951</v>
      </c>
      <c r="E39" s="1616">
        <v>0</v>
      </c>
      <c r="F39" s="1616">
        <v>0</v>
      </c>
      <c r="G39" s="1616">
        <v>0</v>
      </c>
    </row>
    <row r="40" spans="1:7" s="1154" customFormat="1" ht="12" customHeight="1">
      <c r="A40" s="2385" t="s">
        <v>1780</v>
      </c>
      <c r="B40" s="2386">
        <v>1.1104874191864837</v>
      </c>
      <c r="C40" s="2386">
        <v>0.70695215363016928</v>
      </c>
      <c r="D40" s="2386">
        <v>1.3048159930399805</v>
      </c>
      <c r="E40" s="2386">
        <v>1.6102452746138596</v>
      </c>
      <c r="F40" s="2386">
        <v>1.9509101083717013</v>
      </c>
      <c r="G40" s="2386">
        <v>2.1132995385772801</v>
      </c>
    </row>
    <row r="41" spans="1:7" s="360" customFormat="1" ht="7.5" customHeight="1">
      <c r="A41" s="2387"/>
      <c r="B41" s="2388"/>
    </row>
    <row r="42" spans="1:7" s="2378" customFormat="1" ht="18" customHeight="1">
      <c r="A42" s="113" t="s">
        <v>1781</v>
      </c>
      <c r="B42" s="2389"/>
      <c r="C42" s="2389"/>
      <c r="D42" s="2389"/>
      <c r="E42" s="2389"/>
      <c r="F42" s="2389"/>
      <c r="G42" s="2389"/>
    </row>
    <row r="43" spans="1:7" s="1049" customFormat="1" ht="22.5" customHeight="1">
      <c r="A43" s="498"/>
      <c r="B43" s="1520"/>
      <c r="C43" s="1520"/>
      <c r="D43" s="1520"/>
      <c r="E43" s="1520"/>
      <c r="F43" s="1520"/>
      <c r="G43" s="1520"/>
    </row>
    <row r="44" spans="1:7" s="8" customFormat="1" ht="18.75" customHeight="1">
      <c r="A44" s="1521" t="s">
        <v>1782</v>
      </c>
      <c r="C44" s="1521" t="s">
        <v>1783</v>
      </c>
    </row>
    <row r="45" spans="1:7" s="8" customFormat="1" ht="12" customHeight="1"/>
    <row r="46" spans="1:7" s="360" customFormat="1" ht="193.5" customHeight="1">
      <c r="A46" s="2376"/>
      <c r="B46" s="2377"/>
    </row>
    <row r="47" spans="1:7" s="2378" customFormat="1" ht="18" customHeight="1">
      <c r="A47" s="2390" t="s">
        <v>1784</v>
      </c>
    </row>
    <row r="48" spans="1:7" s="1049" customFormat="1" ht="22.5" customHeight="1">
      <c r="A48" s="237"/>
    </row>
    <row r="49" spans="1:7" s="8" customFormat="1" ht="18.75" customHeight="1">
      <c r="A49" s="1521" t="s">
        <v>1785</v>
      </c>
    </row>
    <row r="50" spans="1:7" ht="12" customHeight="1"/>
    <row r="51" spans="1:7" s="1020" customFormat="1" ht="13.5" customHeight="1">
      <c r="A51" s="1636" t="s">
        <v>522</v>
      </c>
      <c r="B51" s="1701" t="s">
        <v>323</v>
      </c>
      <c r="C51" s="1701" t="s">
        <v>1768</v>
      </c>
      <c r="D51" s="1701" t="s">
        <v>1769</v>
      </c>
      <c r="E51" s="1701" t="s">
        <v>1770</v>
      </c>
      <c r="F51" s="1701" t="s">
        <v>1771</v>
      </c>
      <c r="G51" s="1701" t="s">
        <v>1772</v>
      </c>
    </row>
    <row r="52" spans="1:7" s="1154" customFormat="1" ht="12" customHeight="1">
      <c r="A52" s="2383" t="s">
        <v>1786</v>
      </c>
      <c r="B52" s="2391"/>
      <c r="C52" s="2391"/>
      <c r="D52" s="2391"/>
      <c r="E52" s="2391"/>
      <c r="F52" s="2391"/>
      <c r="G52" s="2391"/>
    </row>
    <row r="53" spans="1:7" s="1154" customFormat="1" ht="12" customHeight="1">
      <c r="A53" s="2392" t="s">
        <v>1787</v>
      </c>
      <c r="B53" s="1616">
        <v>1.1104874191864837</v>
      </c>
      <c r="C53" s="1616">
        <v>0.70695215363016928</v>
      </c>
      <c r="D53" s="1616">
        <v>1.3048159930399805</v>
      </c>
      <c r="E53" s="1616">
        <v>1.6102452746138596</v>
      </c>
      <c r="F53" s="1616">
        <v>1.9509101083717013</v>
      </c>
      <c r="G53" s="1616">
        <v>2.1132995385772801</v>
      </c>
    </row>
    <row r="54" spans="1:7" s="1154" customFormat="1" ht="12" customHeight="1">
      <c r="A54" s="2392" t="s">
        <v>1788</v>
      </c>
      <c r="B54" s="1616">
        <v>1.6110198444706043</v>
      </c>
      <c r="C54" s="1616">
        <v>0.59458438907260813</v>
      </c>
      <c r="D54" s="1616">
        <v>0.6569650066076349</v>
      </c>
      <c r="E54" s="1616">
        <v>1.3786080462317756</v>
      </c>
      <c r="F54" s="1616">
        <v>1.5811163198185056</v>
      </c>
      <c r="G54" s="1616">
        <v>1.625660390746404</v>
      </c>
    </row>
    <row r="55" spans="1:7" s="1154" customFormat="1" ht="12" customHeight="1">
      <c r="A55" s="2384" t="s">
        <v>1789</v>
      </c>
      <c r="B55" s="1616">
        <v>2.0694620099231571</v>
      </c>
      <c r="C55" s="1616">
        <v>1.4441635620974722</v>
      </c>
      <c r="D55" s="1616">
        <v>1.8819018818761606</v>
      </c>
      <c r="E55" s="1616">
        <v>2.3078144427177421</v>
      </c>
      <c r="F55" s="1616">
        <v>2.5368653083605466</v>
      </c>
      <c r="G55" s="1616">
        <v>2.5908633571379198</v>
      </c>
    </row>
    <row r="56" spans="1:7" s="1154" customFormat="1" ht="12" customHeight="1">
      <c r="A56" s="2384" t="s">
        <v>1790</v>
      </c>
      <c r="B56" s="1616">
        <v>-3.7711475223564861</v>
      </c>
      <c r="C56" s="1616">
        <v>5.8819296985774372E-2</v>
      </c>
      <c r="D56" s="1616">
        <v>-0.32712660785757919</v>
      </c>
      <c r="E56" s="1616">
        <v>0.86538214259870472</v>
      </c>
      <c r="F56" s="1616">
        <v>1.6690392194093988</v>
      </c>
      <c r="G56" s="1616">
        <v>2.2597157341869263</v>
      </c>
    </row>
    <row r="57" spans="1:7" s="1154" customFormat="1" ht="12" customHeight="1">
      <c r="A57" s="2384" t="s">
        <v>1791</v>
      </c>
      <c r="B57" s="1616">
        <v>2.1699422809965654</v>
      </c>
      <c r="C57" s="1616">
        <v>3.5765379113018554</v>
      </c>
      <c r="D57" s="1616">
        <v>2.6243093922651894</v>
      </c>
      <c r="E57" s="1616">
        <v>1.8169582772543862</v>
      </c>
      <c r="F57" s="1616">
        <v>1.4540647719762063</v>
      </c>
      <c r="G57" s="1616">
        <v>1.368078175895775</v>
      </c>
    </row>
    <row r="58" spans="1:7" s="1154" customFormat="1" ht="12" customHeight="1">
      <c r="A58" s="2384" t="s">
        <v>1792</v>
      </c>
      <c r="B58" s="1616">
        <v>10.812256025341828</v>
      </c>
      <c r="C58" s="1616">
        <v>8.509146364615173</v>
      </c>
      <c r="D58" s="1616">
        <v>8.490750807278916</v>
      </c>
      <c r="E58" s="1616">
        <v>8.4853351899345348</v>
      </c>
      <c r="F58" s="1616">
        <v>8.4901742370856876</v>
      </c>
      <c r="G58" s="1616">
        <v>8.4804692064112999</v>
      </c>
    </row>
    <row r="59" spans="1:7" s="1154" customFormat="1" ht="12" customHeight="1">
      <c r="A59" s="2393" t="s">
        <v>1793</v>
      </c>
      <c r="B59" s="2394">
        <v>4.3737036703039047</v>
      </c>
      <c r="C59" s="2394">
        <v>4.8312773720319138</v>
      </c>
      <c r="D59" s="2394">
        <v>4.8880485959940119</v>
      </c>
      <c r="E59" s="2394">
        <v>5.0154622802698281</v>
      </c>
      <c r="F59" s="2394">
        <v>4.9949611036351298</v>
      </c>
      <c r="G59" s="2394">
        <v>4.8143542542622804</v>
      </c>
    </row>
    <row r="60" spans="1:7" s="360" customFormat="1" ht="7.5" customHeight="1">
      <c r="A60" s="2376"/>
      <c r="B60" s="2377"/>
    </row>
    <row r="61" spans="1:7" s="2378" customFormat="1" ht="12.75" customHeight="1">
      <c r="A61" s="113" t="s">
        <v>1794</v>
      </c>
    </row>
    <row r="62" spans="1:7" s="360" customFormat="1" ht="7.5" customHeight="1">
      <c r="A62" s="2376"/>
      <c r="B62" s="2377"/>
    </row>
    <row r="63" spans="1:7" s="2378" customFormat="1" ht="18" customHeight="1">
      <c r="A63" s="113" t="s">
        <v>1781</v>
      </c>
    </row>
    <row r="64" spans="1:7" s="1049" customFormat="1" ht="22.5" customHeight="1">
      <c r="A64" s="498"/>
      <c r="B64" s="1520"/>
      <c r="C64" s="1520"/>
      <c r="D64" s="1520"/>
      <c r="E64" s="1520"/>
      <c r="F64" s="1520"/>
      <c r="G64" s="1520"/>
    </row>
    <row r="65" spans="1:7" s="8" customFormat="1" ht="18.75" customHeight="1">
      <c r="A65" s="1521" t="s">
        <v>1795</v>
      </c>
    </row>
    <row r="66" spans="1:7" ht="6.75" customHeight="1"/>
    <row r="67" spans="1:7" ht="12" customHeight="1">
      <c r="A67" s="2379" t="s">
        <v>1796</v>
      </c>
    </row>
    <row r="68" spans="1:7" s="360" customFormat="1" ht="266.25" customHeight="1">
      <c r="A68" s="2376"/>
    </row>
    <row r="69" spans="1:7" s="2378" customFormat="1" ht="18" customHeight="1">
      <c r="A69" s="113" t="s">
        <v>1766</v>
      </c>
    </row>
    <row r="70" spans="1:7" s="1049" customFormat="1" ht="22.5" customHeight="1">
      <c r="A70" s="237"/>
    </row>
    <row r="71" spans="1:7" s="8" customFormat="1" ht="18.75" customHeight="1">
      <c r="A71" s="1521" t="s">
        <v>1797</v>
      </c>
    </row>
    <row r="72" spans="1:7" ht="5.25" customHeight="1"/>
    <row r="73" spans="1:7" ht="12" customHeight="1">
      <c r="A73" s="2379" t="s">
        <v>1798</v>
      </c>
    </row>
    <row r="74" spans="1:7" s="360" customFormat="1" ht="264" customHeight="1">
      <c r="A74" s="2376"/>
    </row>
    <row r="75" spans="1:7" s="2378" customFormat="1" ht="18" customHeight="1">
      <c r="A75" s="113" t="s">
        <v>1766</v>
      </c>
    </row>
    <row r="76" spans="1:7" s="1049" customFormat="1" ht="22.5" customHeight="1">
      <c r="A76" s="498"/>
      <c r="B76" s="1520"/>
      <c r="C76" s="1520"/>
      <c r="D76" s="1520"/>
      <c r="E76" s="1520"/>
      <c r="F76" s="1520"/>
      <c r="G76" s="1520"/>
    </row>
    <row r="77" spans="1:7" s="8" customFormat="1" ht="18.75" customHeight="1">
      <c r="A77" s="1521" t="s">
        <v>1799</v>
      </c>
    </row>
    <row r="78" spans="1:7" ht="12" customHeight="1"/>
    <row r="79" spans="1:7" ht="12" customHeight="1">
      <c r="A79" s="2335" t="s">
        <v>1800</v>
      </c>
    </row>
    <row r="80" spans="1:7" s="360" customFormat="1" ht="262.5" customHeight="1">
      <c r="A80" s="2376"/>
    </row>
    <row r="81" spans="1:7" s="2378" customFormat="1" ht="18" customHeight="1">
      <c r="A81" s="113" t="s">
        <v>1801</v>
      </c>
    </row>
    <row r="82" spans="1:7" s="1049" customFormat="1" ht="22.5" customHeight="1">
      <c r="A82" s="237"/>
    </row>
    <row r="83" spans="1:7" s="8" customFormat="1" ht="18.75" customHeight="1">
      <c r="A83" s="1521" t="s">
        <v>1802</v>
      </c>
    </row>
    <row r="84" spans="1:7" s="2335" customFormat="1" ht="12" customHeight="1"/>
    <row r="85" spans="1:7" ht="12" customHeight="1">
      <c r="A85" s="2335" t="s">
        <v>1803</v>
      </c>
      <c r="G85" s="2335" t="s">
        <v>522</v>
      </c>
    </row>
    <row r="86" spans="1:7" s="2335" customFormat="1" ht="270.75" customHeight="1"/>
    <row r="87" spans="1:7" s="2378" customFormat="1" ht="12.75" customHeight="1">
      <c r="A87" s="113" t="s">
        <v>1804</v>
      </c>
    </row>
    <row r="88" spans="1:7" s="2378" customFormat="1" ht="12.75" customHeight="1">
      <c r="A88" s="113" t="s">
        <v>1805</v>
      </c>
    </row>
    <row r="89" spans="1:7" s="360" customFormat="1" ht="7.5" customHeight="1">
      <c r="A89" s="2376"/>
      <c r="B89" s="2377"/>
    </row>
    <row r="90" spans="1:7" s="2378" customFormat="1" ht="18" customHeight="1">
      <c r="A90" s="2390" t="s">
        <v>1806</v>
      </c>
    </row>
  </sheetData>
  <mergeCells count="10">
    <mergeCell ref="B10:E10"/>
    <mergeCell ref="B11:E11"/>
    <mergeCell ref="B12:E12"/>
    <mergeCell ref="B13:E13"/>
    <mergeCell ref="B4:E4"/>
    <mergeCell ref="B5:E5"/>
    <mergeCell ref="B6:E6"/>
    <mergeCell ref="B7:E7"/>
    <mergeCell ref="B8:E8"/>
    <mergeCell ref="B9:E9"/>
  </mergeCells>
  <pageMargins left="0.70866141732283472" right="0.70866141732283472" top="0.6692913385826772" bottom="0.59055118110236227" header="0.51181102362204722" footer="0.51181102362204722"/>
  <pageSetup paperSize="9" scale="95" fitToHeight="0" orientation="portrait" r:id="rId1"/>
  <headerFooter scaleWithDoc="0">
    <oddHeader>&amp;C&amp;8CHAPTER 4&amp;R&amp;8THE NORWEGIAN ECONOMY  &amp;L&amp;"Arial"&amp;8FACT BOOK DNB - 4Q16</oddHeader>
  </headerFooter>
  <rowBreaks count="4" manualBreakCount="4">
    <brk id="22" max="16383" man="1"/>
    <brk id="42" max="16383" man="1"/>
    <brk id="63" max="16383" man="1"/>
    <brk id="75" max="16383"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2"/>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18"/>
      <c r="B1" s="1518"/>
      <c r="C1" s="1518"/>
    </row>
    <row r="8" spans="1:3">
      <c r="B8" s="84"/>
    </row>
    <row r="9" spans="1:3" ht="26.25">
      <c r="B9" s="85" t="s">
        <v>276</v>
      </c>
    </row>
    <row r="10" spans="1:3">
      <c r="B10" s="86"/>
    </row>
    <row r="11" spans="1:3" s="63" customFormat="1" ht="11.1" customHeight="1">
      <c r="A11" s="87"/>
      <c r="B11" s="2395" t="s">
        <v>278</v>
      </c>
      <c r="C11" s="62"/>
    </row>
    <row r="12" spans="1:3">
      <c r="B12" s="94"/>
    </row>
  </sheetData>
  <pageMargins left="0.70866141732283472" right="0.70866141732283472" top="0.6692913385826772" bottom="0.39370078740157483" header="0.51181102362204722" footer="0.51181102362204722"/>
  <pageSetup paperSize="9" scale="94" fitToHeight="0" orientation="portrait" r:id="rId1"/>
  <headerFooter scaleWithDoc="0">
    <oddHeader>&amp;L&amp;"Arial"&amp;8FACT BOOK DNB - 4Q16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27"/>
      <c r="B1" s="27"/>
      <c r="C1" s="27"/>
    </row>
    <row r="8" spans="1:3">
      <c r="B8" s="84"/>
    </row>
    <row r="9" spans="1:3" ht="26.25">
      <c r="B9" s="85" t="s">
        <v>279</v>
      </c>
    </row>
    <row r="10" spans="1:3">
      <c r="B10" s="86"/>
    </row>
    <row r="11" spans="1:3" s="63" customFormat="1" ht="11.1" customHeight="1">
      <c r="A11" s="87"/>
      <c r="B11" s="88" t="s">
        <v>54</v>
      </c>
      <c r="C11" s="62"/>
    </row>
    <row r="12" spans="1:3" ht="8.25" customHeight="1">
      <c r="A12" s="89"/>
      <c r="B12" s="88"/>
      <c r="C12" s="48"/>
    </row>
    <row r="13" spans="1:3" s="91" customFormat="1" ht="11.1" customHeight="1">
      <c r="A13" s="87"/>
      <c r="B13" s="90" t="s">
        <v>95</v>
      </c>
      <c r="C13" s="52"/>
    </row>
    <row r="14" spans="1:3" ht="8.25" customHeight="1">
      <c r="A14" s="89"/>
      <c r="B14" s="88"/>
      <c r="C14" s="48"/>
    </row>
    <row r="15" spans="1:3" s="91" customFormat="1" ht="11.1" customHeight="1">
      <c r="A15" s="92"/>
      <c r="B15" s="93" t="s">
        <v>98</v>
      </c>
      <c r="C15" s="38"/>
    </row>
    <row r="16" spans="1:3" ht="8.25" customHeight="1">
      <c r="A16" s="89"/>
      <c r="B16" s="88"/>
      <c r="C16" s="48"/>
    </row>
    <row r="17" spans="1:3" s="91" customFormat="1" ht="11.1" customHeight="1">
      <c r="A17" s="92"/>
      <c r="B17" s="93" t="s">
        <v>100</v>
      </c>
      <c r="C17" s="38"/>
    </row>
    <row r="18" spans="1:3" ht="8.25" customHeight="1">
      <c r="A18" s="89"/>
      <c r="B18" s="88"/>
      <c r="C18" s="48"/>
    </row>
    <row r="19" spans="1:3" s="91" customFormat="1" ht="11.1" customHeight="1">
      <c r="A19" s="92"/>
      <c r="B19" s="93" t="s">
        <v>110</v>
      </c>
      <c r="C19" s="38"/>
    </row>
    <row r="20" spans="1:3" ht="8.25" customHeight="1">
      <c r="A20" s="89"/>
      <c r="B20" s="88"/>
      <c r="C20" s="48"/>
    </row>
    <row r="21" spans="1:3" s="91" customFormat="1" ht="11.1" customHeight="1">
      <c r="A21" s="92"/>
      <c r="B21" s="93" t="s">
        <v>115</v>
      </c>
      <c r="C21" s="38"/>
    </row>
    <row r="22" spans="1:3" ht="8.25" customHeight="1">
      <c r="A22" s="89"/>
      <c r="B22" s="88"/>
      <c r="C22" s="48"/>
    </row>
    <row r="23" spans="1:3" s="91" customFormat="1" ht="11.1" customHeight="1">
      <c r="A23" s="92"/>
      <c r="B23" s="93" t="s">
        <v>121</v>
      </c>
      <c r="C23" s="38"/>
    </row>
    <row r="24" spans="1:3" ht="8.25" customHeight="1">
      <c r="A24" s="89"/>
      <c r="B24" s="88"/>
      <c r="C24" s="48"/>
    </row>
    <row r="25" spans="1:3" s="91" customFormat="1" ht="11.1" customHeight="1">
      <c r="A25" s="92"/>
      <c r="B25" s="93" t="s">
        <v>136</v>
      </c>
      <c r="C25" s="38"/>
    </row>
    <row r="26" spans="1:3" ht="8.25" customHeight="1">
      <c r="A26" s="89"/>
      <c r="B26" s="88"/>
      <c r="C26" s="48"/>
    </row>
    <row r="27" spans="1:3" s="91" customFormat="1" ht="11.1" customHeight="1">
      <c r="A27" s="92"/>
      <c r="B27" s="93" t="s">
        <v>156</v>
      </c>
      <c r="C27" s="38"/>
    </row>
    <row r="28" spans="1:3" ht="8.25" customHeight="1">
      <c r="A28" s="89"/>
      <c r="B28" s="88"/>
      <c r="C28" s="48"/>
    </row>
    <row r="29" spans="1:3" s="91" customFormat="1" ht="11.1" customHeight="1">
      <c r="A29" s="92"/>
      <c r="B29" s="93" t="s">
        <v>171</v>
      </c>
      <c r="C29" s="38"/>
    </row>
    <row r="30" spans="1:3">
      <c r="B30" s="94"/>
    </row>
  </sheetData>
  <pageMargins left="0.70866141732283472" right="0.70866141732283472" top="0.6692913385826772" bottom="0.39370078740157483" header="0.51181102362204722" footer="0.51181102362204722"/>
  <pageSetup paperSize="9" scale="94" fitToHeight="0" orientation="portrait" r:id="rId1"/>
  <headerFooter scaleWithDoc="0">
    <oddHeader>&amp;L&amp;"Arial"&amp;8FACT BOOK DNB - 4Q16</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zoomScale="60" zoomScaleNormal="60" zoomScaleSheetLayoutView="40" workbookViewId="0">
      <pane xSplit="1" ySplit="3" topLeftCell="B4" activePane="bottomRight" state="frozen"/>
      <selection pane="topRight"/>
      <selection pane="bottomLeft"/>
      <selection pane="bottomRight" activeCell="B4" sqref="B4"/>
    </sheetView>
  </sheetViews>
  <sheetFormatPr baseColWidth="10" defaultColWidth="9.140625" defaultRowHeight="14.25"/>
  <cols>
    <col min="1" max="1" width="127.85546875" style="2400" customWidth="1"/>
    <col min="2" max="17" width="52.140625" style="2434" customWidth="1"/>
    <col min="18" max="18" width="15.5703125" style="2405" customWidth="1"/>
    <col min="19" max="16384" width="9.140625" style="2405"/>
  </cols>
  <sheetData>
    <row r="1" spans="1:17" s="2400" customFormat="1" ht="60.75" customHeight="1">
      <c r="A1" s="2396" t="s">
        <v>1807</v>
      </c>
      <c r="B1" s="2397"/>
      <c r="C1" s="2398"/>
      <c r="D1" s="2398"/>
      <c r="E1" s="2398"/>
      <c r="F1" s="2398"/>
      <c r="G1" s="2398"/>
      <c r="H1" s="2398"/>
      <c r="I1" s="2399">
        <v>1000</v>
      </c>
      <c r="J1" s="2398"/>
      <c r="K1" s="2398"/>
      <c r="L1" s="2398"/>
      <c r="M1" s="2398"/>
      <c r="N1" s="2398"/>
      <c r="O1" s="2398"/>
      <c r="P1" s="2398"/>
      <c r="Q1" s="2398"/>
    </row>
    <row r="2" spans="1:17" s="2402" customFormat="1" ht="34.5" customHeight="1">
      <c r="A2" s="2401"/>
      <c r="B2" s="2679" t="s">
        <v>1808</v>
      </c>
      <c r="C2" s="2681" t="s">
        <v>406</v>
      </c>
      <c r="D2" s="2682"/>
      <c r="E2" s="2682"/>
      <c r="F2" s="2682"/>
      <c r="G2" s="2683"/>
      <c r="H2" s="2681" t="s">
        <v>1809</v>
      </c>
      <c r="I2" s="2682"/>
      <c r="J2" s="2682"/>
      <c r="K2" s="2682"/>
      <c r="L2" s="2682"/>
      <c r="M2" s="2683"/>
      <c r="N2" s="2684" t="s">
        <v>1810</v>
      </c>
      <c r="O2" s="2684"/>
      <c r="P2" s="2684"/>
      <c r="Q2" s="2684"/>
    </row>
    <row r="3" spans="1:17" ht="26.25">
      <c r="A3" s="2403"/>
      <c r="B3" s="2680"/>
      <c r="C3" s="2404" t="s">
        <v>1811</v>
      </c>
      <c r="D3" s="2404" t="s">
        <v>1812</v>
      </c>
      <c r="E3" s="2404" t="s">
        <v>1812</v>
      </c>
      <c r="F3" s="2404" t="s">
        <v>1813</v>
      </c>
      <c r="G3" s="2404" t="s">
        <v>1813</v>
      </c>
      <c r="H3" s="2404" t="s">
        <v>1814</v>
      </c>
      <c r="I3" s="2404" t="s">
        <v>1815</v>
      </c>
      <c r="J3" s="2404" t="s">
        <v>1816</v>
      </c>
      <c r="K3" s="2404" t="s">
        <v>1817</v>
      </c>
      <c r="L3" s="2404" t="s">
        <v>1817</v>
      </c>
      <c r="M3" s="2404" t="s">
        <v>1818</v>
      </c>
      <c r="N3" s="2404" t="s">
        <v>1819</v>
      </c>
      <c r="O3" s="2404" t="s">
        <v>1819</v>
      </c>
      <c r="P3" s="2404" t="s">
        <v>1819</v>
      </c>
      <c r="Q3" s="2404" t="s">
        <v>1820</v>
      </c>
    </row>
    <row r="4" spans="1:17" s="2409" customFormat="1" ht="25.5">
      <c r="A4" s="2406" t="s">
        <v>1821</v>
      </c>
      <c r="B4" s="2407" t="s">
        <v>247</v>
      </c>
      <c r="C4" s="2408" t="s">
        <v>1822</v>
      </c>
      <c r="D4" s="2408" t="s">
        <v>1822</v>
      </c>
      <c r="E4" s="2408" t="s">
        <v>1822</v>
      </c>
      <c r="F4" s="2408" t="s">
        <v>1822</v>
      </c>
      <c r="G4" s="2408" t="s">
        <v>1822</v>
      </c>
      <c r="H4" s="2408" t="s">
        <v>1822</v>
      </c>
      <c r="I4" s="2408" t="s">
        <v>1822</v>
      </c>
      <c r="J4" s="2408" t="s">
        <v>1822</v>
      </c>
      <c r="K4" s="2408" t="s">
        <v>1822</v>
      </c>
      <c r="L4" s="2408" t="s">
        <v>1822</v>
      </c>
      <c r="M4" s="2408" t="s">
        <v>1822</v>
      </c>
      <c r="N4" s="2408" t="s">
        <v>1822</v>
      </c>
      <c r="O4" s="2408" t="s">
        <v>1822</v>
      </c>
      <c r="P4" s="2408" t="s">
        <v>1822</v>
      </c>
      <c r="Q4" s="2408" t="s">
        <v>1822</v>
      </c>
    </row>
    <row r="5" spans="1:17" s="2409" customFormat="1" ht="51">
      <c r="A5" s="2410" t="s">
        <v>1823</v>
      </c>
      <c r="B5" s="2407" t="s">
        <v>1824</v>
      </c>
      <c r="C5" s="2408" t="s">
        <v>1825</v>
      </c>
      <c r="D5" s="2408" t="s">
        <v>1826</v>
      </c>
      <c r="E5" s="2408" t="s">
        <v>1827</v>
      </c>
      <c r="F5" s="2408" t="s">
        <v>1828</v>
      </c>
      <c r="G5" s="2408" t="s">
        <v>1829</v>
      </c>
      <c r="H5" s="2408" t="s">
        <v>1830</v>
      </c>
      <c r="I5" s="2408" t="s">
        <v>1831</v>
      </c>
      <c r="J5" s="2408" t="s">
        <v>1832</v>
      </c>
      <c r="K5" s="2408" t="s">
        <v>1833</v>
      </c>
      <c r="L5" s="2408" t="s">
        <v>1834</v>
      </c>
      <c r="M5" s="2408"/>
      <c r="N5" s="2408" t="s">
        <v>1835</v>
      </c>
      <c r="O5" s="2408" t="s">
        <v>1836</v>
      </c>
      <c r="P5" s="2408" t="s">
        <v>1837</v>
      </c>
      <c r="Q5" s="2408" t="s">
        <v>1838</v>
      </c>
    </row>
    <row r="6" spans="1:17" s="2409" customFormat="1" ht="28.5">
      <c r="A6" s="2406" t="s">
        <v>1839</v>
      </c>
      <c r="B6" s="2407" t="s">
        <v>1840</v>
      </c>
      <c r="C6" s="2408" t="s">
        <v>1841</v>
      </c>
      <c r="D6" s="2411" t="s">
        <v>1842</v>
      </c>
      <c r="E6" s="2411" t="s">
        <v>1842</v>
      </c>
      <c r="F6" s="2411" t="s">
        <v>1842</v>
      </c>
      <c r="G6" s="2411" t="s">
        <v>1842</v>
      </c>
      <c r="H6" s="2408" t="s">
        <v>1843</v>
      </c>
      <c r="I6" s="2408" t="s">
        <v>1843</v>
      </c>
      <c r="J6" s="2408" t="s">
        <v>1843</v>
      </c>
      <c r="K6" s="2408" t="s">
        <v>1843</v>
      </c>
      <c r="L6" s="2408" t="s">
        <v>1843</v>
      </c>
      <c r="M6" s="2408" t="s">
        <v>1843</v>
      </c>
      <c r="N6" s="2408" t="s">
        <v>1843</v>
      </c>
      <c r="O6" s="2408" t="s">
        <v>1843</v>
      </c>
      <c r="P6" s="2408" t="s">
        <v>1843</v>
      </c>
      <c r="Q6" s="2408" t="s">
        <v>1841</v>
      </c>
    </row>
    <row r="7" spans="1:17" s="2415" customFormat="1" ht="45.75" customHeight="1">
      <c r="A7" s="2412" t="s">
        <v>1844</v>
      </c>
      <c r="B7" s="2413"/>
      <c r="C7" s="2414"/>
      <c r="D7" s="2414"/>
      <c r="E7" s="2414"/>
      <c r="F7" s="2414"/>
      <c r="G7" s="2414"/>
      <c r="H7" s="2414"/>
      <c r="I7" s="2414"/>
      <c r="J7" s="2414"/>
      <c r="K7" s="2414"/>
      <c r="L7" s="2414"/>
      <c r="M7" s="2414"/>
      <c r="N7" s="2414"/>
      <c r="O7" s="2414"/>
      <c r="P7" s="2414"/>
      <c r="Q7" s="2414"/>
    </row>
    <row r="8" spans="1:17" s="2409" customFormat="1" ht="25.5">
      <c r="A8" s="2406" t="s">
        <v>1845</v>
      </c>
      <c r="B8" s="2407" t="s">
        <v>1846</v>
      </c>
      <c r="C8" s="2408" t="s">
        <v>1847</v>
      </c>
      <c r="D8" s="2408" t="s">
        <v>1847</v>
      </c>
      <c r="E8" s="2408" t="s">
        <v>1847</v>
      </c>
      <c r="F8" s="2408" t="s">
        <v>1847</v>
      </c>
      <c r="G8" s="2408" t="s">
        <v>1847</v>
      </c>
      <c r="H8" s="2408" t="s">
        <v>1848</v>
      </c>
      <c r="I8" s="2408" t="s">
        <v>1848</v>
      </c>
      <c r="J8" s="2408" t="s">
        <v>1848</v>
      </c>
      <c r="K8" s="2408" t="s">
        <v>1848</v>
      </c>
      <c r="L8" s="2408" t="s">
        <v>1848</v>
      </c>
      <c r="M8" s="2408" t="s">
        <v>1848</v>
      </c>
      <c r="N8" s="2408" t="s">
        <v>1848</v>
      </c>
      <c r="O8" s="2408" t="s">
        <v>1848</v>
      </c>
      <c r="P8" s="2408" t="s">
        <v>1848</v>
      </c>
      <c r="Q8" s="2408" t="s">
        <v>1848</v>
      </c>
    </row>
    <row r="9" spans="1:17" s="2409" customFormat="1" ht="25.5">
      <c r="A9" s="2406" t="s">
        <v>1849</v>
      </c>
      <c r="B9" s="2407" t="s">
        <v>1846</v>
      </c>
      <c r="C9" s="2408" t="s">
        <v>1848</v>
      </c>
      <c r="D9" s="2408" t="s">
        <v>1847</v>
      </c>
      <c r="E9" s="2408" t="s">
        <v>1847</v>
      </c>
      <c r="F9" s="2408" t="s">
        <v>1847</v>
      </c>
      <c r="G9" s="2408" t="s">
        <v>1847</v>
      </c>
      <c r="H9" s="2408" t="s">
        <v>1848</v>
      </c>
      <c r="I9" s="2408" t="s">
        <v>1848</v>
      </c>
      <c r="J9" s="2408" t="s">
        <v>1848</v>
      </c>
      <c r="K9" s="2408" t="s">
        <v>1848</v>
      </c>
      <c r="L9" s="2408" t="s">
        <v>1848</v>
      </c>
      <c r="M9" s="2408" t="s">
        <v>1848</v>
      </c>
      <c r="N9" s="2408" t="s">
        <v>1848</v>
      </c>
      <c r="O9" s="2408" t="s">
        <v>1848</v>
      </c>
      <c r="P9" s="2408" t="s">
        <v>1848</v>
      </c>
      <c r="Q9" s="2408" t="s">
        <v>1848</v>
      </c>
    </row>
    <row r="10" spans="1:17" s="2409" customFormat="1" ht="25.5">
      <c r="A10" s="2406" t="s">
        <v>1850</v>
      </c>
      <c r="B10" s="2407" t="s">
        <v>1851</v>
      </c>
      <c r="C10" s="2408" t="s">
        <v>1851</v>
      </c>
      <c r="D10" s="2407" t="s">
        <v>1852</v>
      </c>
      <c r="E10" s="2407" t="s">
        <v>1852</v>
      </c>
      <c r="F10" s="2407" t="s">
        <v>1852</v>
      </c>
      <c r="G10" s="2407" t="s">
        <v>1852</v>
      </c>
      <c r="H10" s="2408" t="s">
        <v>1851</v>
      </c>
      <c r="I10" s="2408" t="s">
        <v>1851</v>
      </c>
      <c r="J10" s="2408" t="s">
        <v>1851</v>
      </c>
      <c r="K10" s="2408" t="s">
        <v>1851</v>
      </c>
      <c r="L10" s="2408" t="s">
        <v>1851</v>
      </c>
      <c r="M10" s="2408" t="s">
        <v>1851</v>
      </c>
      <c r="N10" s="2408" t="s">
        <v>1851</v>
      </c>
      <c r="O10" s="2408" t="s">
        <v>1851</v>
      </c>
      <c r="P10" s="2408" t="s">
        <v>1851</v>
      </c>
      <c r="Q10" s="2408" t="s">
        <v>1851</v>
      </c>
    </row>
    <row r="11" spans="1:17" s="2409" customFormat="1" ht="25.5">
      <c r="A11" s="2406" t="s">
        <v>1853</v>
      </c>
      <c r="B11" s="2407" t="s">
        <v>1854</v>
      </c>
      <c r="C11" s="2408" t="s">
        <v>1855</v>
      </c>
      <c r="D11" s="2408" t="s">
        <v>1856</v>
      </c>
      <c r="E11" s="2408" t="s">
        <v>1856</v>
      </c>
      <c r="F11" s="2408" t="s">
        <v>1856</v>
      </c>
      <c r="G11" s="2408" t="s">
        <v>1856</v>
      </c>
      <c r="H11" s="2408" t="s">
        <v>1857</v>
      </c>
      <c r="I11" s="2408" t="s">
        <v>1857</v>
      </c>
      <c r="J11" s="2408" t="s">
        <v>1857</v>
      </c>
      <c r="K11" s="2408" t="s">
        <v>1857</v>
      </c>
      <c r="L11" s="2408" t="s">
        <v>1857</v>
      </c>
      <c r="M11" s="2408" t="s">
        <v>1857</v>
      </c>
      <c r="N11" s="2408" t="s">
        <v>1857</v>
      </c>
      <c r="O11" s="2408" t="s">
        <v>1857</v>
      </c>
      <c r="P11" s="2408" t="s">
        <v>1857</v>
      </c>
      <c r="Q11" s="2408" t="s">
        <v>1857</v>
      </c>
    </row>
    <row r="12" spans="1:17" s="2409" customFormat="1" ht="51">
      <c r="A12" s="2416" t="s">
        <v>1858</v>
      </c>
      <c r="B12" s="2417">
        <v>38894.712230000005</v>
      </c>
      <c r="C12" s="2417">
        <v>3732.1742499999996</v>
      </c>
      <c r="D12" s="2417">
        <v>2150</v>
      </c>
      <c r="E12" s="2417">
        <v>1400</v>
      </c>
      <c r="F12" s="2417">
        <v>5903.3625000000002</v>
      </c>
      <c r="G12" s="2417">
        <v>6120.3750000000009</v>
      </c>
      <c r="H12" s="2417">
        <v>6812.0294999999996</v>
      </c>
      <c r="I12" s="2417">
        <v>6812.0294999999996</v>
      </c>
      <c r="J12" s="2417">
        <v>1250</v>
      </c>
      <c r="K12" s="2417">
        <v>2852.2080900000005</v>
      </c>
      <c r="L12" s="2417">
        <v>950.73603000000003</v>
      </c>
      <c r="M12" s="2417">
        <v>737.53109999999992</v>
      </c>
      <c r="N12" s="2417">
        <v>1850.9780000000001</v>
      </c>
      <c r="O12" s="2417">
        <v>1721.84</v>
      </c>
      <c r="P12" s="2417">
        <v>1291.3800000000001</v>
      </c>
      <c r="Q12" s="2417">
        <v>770.8</v>
      </c>
    </row>
    <row r="13" spans="1:17" s="2409" customFormat="1" ht="51">
      <c r="A13" s="2410" t="s">
        <v>1859</v>
      </c>
      <c r="B13" s="2407" t="s">
        <v>1860</v>
      </c>
      <c r="C13" s="2408" t="s">
        <v>1861</v>
      </c>
      <c r="D13" s="2408" t="s">
        <v>1862</v>
      </c>
      <c r="E13" s="2408" t="s">
        <v>1863</v>
      </c>
      <c r="F13" s="2417" t="s">
        <v>1864</v>
      </c>
      <c r="G13" s="2417" t="s">
        <v>1865</v>
      </c>
      <c r="H13" s="2408" t="s">
        <v>1866</v>
      </c>
      <c r="I13" s="2408" t="s">
        <v>1867</v>
      </c>
      <c r="J13" s="2407">
        <v>1250</v>
      </c>
      <c r="K13" s="2407" t="s">
        <v>1868</v>
      </c>
      <c r="L13" s="2407" t="s">
        <v>1869</v>
      </c>
      <c r="M13" s="2407" t="s">
        <v>1870</v>
      </c>
      <c r="N13" s="2408" t="s">
        <v>1871</v>
      </c>
      <c r="O13" s="2408" t="s">
        <v>1872</v>
      </c>
      <c r="P13" s="2408" t="s">
        <v>1873</v>
      </c>
      <c r="Q13" s="2408" t="s">
        <v>1874</v>
      </c>
    </row>
    <row r="14" spans="1:17" s="2409" customFormat="1" ht="25.5">
      <c r="A14" s="2406" t="s">
        <v>1875</v>
      </c>
      <c r="B14" s="2407" t="s">
        <v>1876</v>
      </c>
      <c r="C14" s="2407">
        <v>100</v>
      </c>
      <c r="D14" s="2407">
        <v>100</v>
      </c>
      <c r="E14" s="2407">
        <v>100</v>
      </c>
      <c r="F14" s="2407">
        <v>100</v>
      </c>
      <c r="G14" s="2407">
        <v>100</v>
      </c>
      <c r="H14" s="2408" t="s">
        <v>1877</v>
      </c>
      <c r="I14" s="2407" t="s">
        <v>1878</v>
      </c>
      <c r="J14" s="2407">
        <v>100</v>
      </c>
      <c r="K14" s="2407">
        <v>100</v>
      </c>
      <c r="L14" s="2407">
        <v>100</v>
      </c>
      <c r="M14" s="2407">
        <v>100</v>
      </c>
      <c r="N14" s="2407" t="s">
        <v>1879</v>
      </c>
      <c r="O14" s="2407">
        <v>100</v>
      </c>
      <c r="P14" s="2407">
        <v>100</v>
      </c>
      <c r="Q14" s="2407"/>
    </row>
    <row r="15" spans="1:17" s="2409" customFormat="1" ht="25.5">
      <c r="A15" s="2406" t="s">
        <v>1880</v>
      </c>
      <c r="B15" s="2407" t="s">
        <v>1860</v>
      </c>
      <c r="C15" s="2407">
        <v>100</v>
      </c>
      <c r="D15" s="2407">
        <v>100</v>
      </c>
      <c r="E15" s="2407">
        <v>100</v>
      </c>
      <c r="F15" s="2407">
        <v>100</v>
      </c>
      <c r="G15" s="2407">
        <v>100</v>
      </c>
      <c r="H15" s="2408" t="s">
        <v>1881</v>
      </c>
      <c r="I15" s="2408" t="s">
        <v>1881</v>
      </c>
      <c r="J15" s="2408" t="s">
        <v>1881</v>
      </c>
      <c r="K15" s="2408" t="s">
        <v>1881</v>
      </c>
      <c r="L15" s="2408"/>
      <c r="M15" s="2408" t="s">
        <v>1881</v>
      </c>
      <c r="N15" s="2407">
        <v>100</v>
      </c>
      <c r="O15" s="2407">
        <v>100</v>
      </c>
      <c r="P15" s="2407">
        <v>100</v>
      </c>
      <c r="Q15" s="2407">
        <v>100</v>
      </c>
    </row>
    <row r="16" spans="1:17" s="2409" customFormat="1" ht="51">
      <c r="A16" s="2406" t="s">
        <v>1882</v>
      </c>
      <c r="B16" s="2407" t="s">
        <v>1883</v>
      </c>
      <c r="C16" s="2418" t="s">
        <v>1884</v>
      </c>
      <c r="D16" s="2418" t="s">
        <v>1600</v>
      </c>
      <c r="E16" s="2418" t="s">
        <v>1600</v>
      </c>
      <c r="F16" s="2418" t="s">
        <v>1600</v>
      </c>
      <c r="G16" s="2418" t="s">
        <v>1600</v>
      </c>
      <c r="H16" s="2418" t="s">
        <v>1884</v>
      </c>
      <c r="I16" s="2418" t="s">
        <v>1884</v>
      </c>
      <c r="J16" s="2418" t="s">
        <v>1885</v>
      </c>
      <c r="K16" s="2418" t="s">
        <v>1884</v>
      </c>
      <c r="L16" s="2418" t="s">
        <v>1884</v>
      </c>
      <c r="M16" s="2418" t="s">
        <v>1884</v>
      </c>
      <c r="N16" s="2418" t="s">
        <v>1886</v>
      </c>
      <c r="O16" s="2418" t="s">
        <v>1886</v>
      </c>
      <c r="P16" s="2418" t="s">
        <v>1886</v>
      </c>
      <c r="Q16" s="2408"/>
    </row>
    <row r="17" spans="1:17" s="2409" customFormat="1" ht="25.5">
      <c r="A17" s="2406" t="s">
        <v>1887</v>
      </c>
      <c r="B17" s="2407" t="s">
        <v>1860</v>
      </c>
      <c r="C17" s="2419">
        <v>39113</v>
      </c>
      <c r="D17" s="2419">
        <v>42061</v>
      </c>
      <c r="E17" s="2419" t="s">
        <v>1888</v>
      </c>
      <c r="F17" s="2419">
        <v>42089</v>
      </c>
      <c r="G17" s="2419" t="s">
        <v>1889</v>
      </c>
      <c r="H17" s="2419">
        <v>40976</v>
      </c>
      <c r="I17" s="2419">
        <v>41543</v>
      </c>
      <c r="J17" s="2419">
        <v>41443</v>
      </c>
      <c r="K17" s="2419" t="s">
        <v>1890</v>
      </c>
      <c r="L17" s="2419" t="s">
        <v>1890</v>
      </c>
      <c r="M17" s="2419">
        <v>42678</v>
      </c>
      <c r="N17" s="2419">
        <v>31369</v>
      </c>
      <c r="O17" s="2419">
        <v>31652</v>
      </c>
      <c r="P17" s="2419">
        <v>31645</v>
      </c>
      <c r="Q17" s="2419">
        <v>36216</v>
      </c>
    </row>
    <row r="18" spans="1:17" s="2409" customFormat="1" ht="25.5">
      <c r="A18" s="2406" t="s">
        <v>1891</v>
      </c>
      <c r="B18" s="2407" t="s">
        <v>1860</v>
      </c>
      <c r="C18" s="2408" t="s">
        <v>1892</v>
      </c>
      <c r="D18" s="2408" t="s">
        <v>1892</v>
      </c>
      <c r="E18" s="2408" t="s">
        <v>1892</v>
      </c>
      <c r="F18" s="2408" t="s">
        <v>1892</v>
      </c>
      <c r="G18" s="2408" t="s">
        <v>1892</v>
      </c>
      <c r="H18" s="2408" t="s">
        <v>1893</v>
      </c>
      <c r="I18" s="2408" t="s">
        <v>1893</v>
      </c>
      <c r="J18" s="2408" t="s">
        <v>1893</v>
      </c>
      <c r="K18" s="2408" t="s">
        <v>1893</v>
      </c>
      <c r="L18" s="2408" t="s">
        <v>1893</v>
      </c>
      <c r="M18" s="2408" t="s">
        <v>1893</v>
      </c>
      <c r="N18" s="2408" t="s">
        <v>1892</v>
      </c>
      <c r="O18" s="2408" t="s">
        <v>1892</v>
      </c>
      <c r="P18" s="2408" t="s">
        <v>1892</v>
      </c>
      <c r="Q18" s="2408" t="s">
        <v>1892</v>
      </c>
    </row>
    <row r="19" spans="1:17" s="2409" customFormat="1" ht="51">
      <c r="A19" s="2406" t="s">
        <v>1894</v>
      </c>
      <c r="B19" s="2407" t="s">
        <v>1860</v>
      </c>
      <c r="C19" s="2420" t="s">
        <v>1838</v>
      </c>
      <c r="D19" s="2420" t="s">
        <v>1838</v>
      </c>
      <c r="E19" s="2420" t="s">
        <v>1838</v>
      </c>
      <c r="F19" s="2420" t="s">
        <v>1838</v>
      </c>
      <c r="G19" s="2420" t="s">
        <v>1838</v>
      </c>
      <c r="H19" s="2419">
        <v>44628</v>
      </c>
      <c r="I19" s="2419">
        <v>45195</v>
      </c>
      <c r="J19" s="2419">
        <v>45095</v>
      </c>
      <c r="K19" s="2419" t="s">
        <v>1895</v>
      </c>
      <c r="L19" s="2421" t="s">
        <v>1896</v>
      </c>
      <c r="M19" s="2421">
        <v>46330</v>
      </c>
      <c r="N19" s="2408"/>
      <c r="O19" s="2408"/>
      <c r="P19" s="2408"/>
      <c r="Q19" s="2408"/>
    </row>
    <row r="20" spans="1:17" s="2409" customFormat="1" ht="25.5">
      <c r="A20" s="2406" t="s">
        <v>1897</v>
      </c>
      <c r="B20" s="2407" t="s">
        <v>1898</v>
      </c>
      <c r="C20" s="2407" t="s">
        <v>1899</v>
      </c>
      <c r="D20" s="2407" t="s">
        <v>1899</v>
      </c>
      <c r="E20" s="2407" t="s">
        <v>1899</v>
      </c>
      <c r="F20" s="2407" t="s">
        <v>1899</v>
      </c>
      <c r="G20" s="2407" t="s">
        <v>1899</v>
      </c>
      <c r="H20" s="2407" t="s">
        <v>1899</v>
      </c>
      <c r="I20" s="2407" t="s">
        <v>1899</v>
      </c>
      <c r="J20" s="2407" t="s">
        <v>1899</v>
      </c>
      <c r="K20" s="2407" t="s">
        <v>1899</v>
      </c>
      <c r="L20" s="2407" t="s">
        <v>1899</v>
      </c>
      <c r="M20" s="2407" t="s">
        <v>1899</v>
      </c>
      <c r="N20" s="2407" t="s">
        <v>1899</v>
      </c>
      <c r="O20" s="2407" t="s">
        <v>1899</v>
      </c>
      <c r="P20" s="2407" t="s">
        <v>1899</v>
      </c>
      <c r="Q20" s="2407" t="s">
        <v>1899</v>
      </c>
    </row>
    <row r="21" spans="1:17" s="2409" customFormat="1" ht="51">
      <c r="A21" s="2406" t="s">
        <v>1900</v>
      </c>
      <c r="B21" s="2407" t="s">
        <v>1860</v>
      </c>
      <c r="C21" s="2422" t="s">
        <v>1901</v>
      </c>
      <c r="D21" s="2423" t="s">
        <v>1902</v>
      </c>
      <c r="E21" s="2423" t="s">
        <v>1903</v>
      </c>
      <c r="F21" s="2423" t="s">
        <v>1904</v>
      </c>
      <c r="G21" s="2423" t="s">
        <v>1905</v>
      </c>
      <c r="H21" s="2424" t="s">
        <v>1906</v>
      </c>
      <c r="I21" s="2424" t="s">
        <v>1907</v>
      </c>
      <c r="J21" s="2425" t="s">
        <v>1908</v>
      </c>
      <c r="K21" s="2419" t="s">
        <v>1909</v>
      </c>
      <c r="L21" s="2419" t="s">
        <v>1909</v>
      </c>
      <c r="M21" s="2419">
        <v>44504</v>
      </c>
      <c r="N21" s="2426" t="s">
        <v>1910</v>
      </c>
      <c r="O21" s="2426" t="s">
        <v>1911</v>
      </c>
      <c r="P21" s="2426" t="s">
        <v>1912</v>
      </c>
      <c r="Q21" s="2407" t="s">
        <v>1913</v>
      </c>
    </row>
    <row r="22" spans="1:17" s="2409" customFormat="1" ht="79.5">
      <c r="A22" s="2406" t="s">
        <v>1914</v>
      </c>
      <c r="B22" s="2407" t="s">
        <v>1860</v>
      </c>
      <c r="C22" s="2422" t="s">
        <v>1915</v>
      </c>
      <c r="D22" s="2422" t="s">
        <v>1916</v>
      </c>
      <c r="E22" s="2422" t="s">
        <v>1916</v>
      </c>
      <c r="F22" s="2422" t="s">
        <v>1916</v>
      </c>
      <c r="G22" s="2422" t="s">
        <v>1917</v>
      </c>
      <c r="H22" s="2422" t="s">
        <v>1860</v>
      </c>
      <c r="I22" s="2422" t="s">
        <v>1860</v>
      </c>
      <c r="J22" s="2425" t="s">
        <v>1918</v>
      </c>
      <c r="K22" s="2422" t="s">
        <v>1860</v>
      </c>
      <c r="L22" s="2422" t="s">
        <v>1860</v>
      </c>
      <c r="M22" s="2422" t="s">
        <v>1919</v>
      </c>
      <c r="N22" s="2422" t="s">
        <v>1920</v>
      </c>
      <c r="O22" s="2422" t="s">
        <v>1920</v>
      </c>
      <c r="P22" s="2422" t="s">
        <v>1920</v>
      </c>
      <c r="Q22" s="2422" t="s">
        <v>1921</v>
      </c>
    </row>
    <row r="23" spans="1:17" s="2415" customFormat="1" ht="45.75" customHeight="1">
      <c r="A23" s="2412" t="s">
        <v>1922</v>
      </c>
      <c r="B23" s="2413"/>
      <c r="C23" s="2414"/>
      <c r="D23" s="2414"/>
      <c r="E23" s="2414"/>
      <c r="F23" s="2414"/>
      <c r="G23" s="2414"/>
      <c r="H23" s="2414"/>
      <c r="I23" s="2414"/>
      <c r="J23" s="2414"/>
      <c r="K23" s="2414"/>
      <c r="L23" s="2414"/>
      <c r="M23" s="2414"/>
      <c r="N23" s="2414"/>
      <c r="O23" s="2414"/>
      <c r="P23" s="2414"/>
      <c r="Q23" s="2414"/>
    </row>
    <row r="24" spans="1:17" s="2409" customFormat="1" ht="25.5">
      <c r="A24" s="2406" t="s">
        <v>1923</v>
      </c>
      <c r="B24" s="2407" t="s">
        <v>1924</v>
      </c>
      <c r="C24" s="2427" t="s">
        <v>1925</v>
      </c>
      <c r="D24" s="2407" t="s">
        <v>1924</v>
      </c>
      <c r="E24" s="2407" t="s">
        <v>1924</v>
      </c>
      <c r="F24" s="2407" t="s">
        <v>1926</v>
      </c>
      <c r="G24" s="2407" t="s">
        <v>1926</v>
      </c>
      <c r="H24" s="2407" t="s">
        <v>1926</v>
      </c>
      <c r="I24" s="2407" t="s">
        <v>1926</v>
      </c>
      <c r="J24" s="2407" t="s">
        <v>1924</v>
      </c>
      <c r="K24" s="2407" t="s">
        <v>1924</v>
      </c>
      <c r="L24" s="2407" t="s">
        <v>1926</v>
      </c>
      <c r="M24" s="2427" t="s">
        <v>1925</v>
      </c>
      <c r="N24" s="2407" t="s">
        <v>1924</v>
      </c>
      <c r="O24" s="2407" t="s">
        <v>1924</v>
      </c>
      <c r="P24" s="2407" t="s">
        <v>1924</v>
      </c>
      <c r="Q24" s="2407" t="s">
        <v>1926</v>
      </c>
    </row>
    <row r="25" spans="1:17" s="2409" customFormat="1" ht="102">
      <c r="A25" s="2406" t="s">
        <v>1927</v>
      </c>
      <c r="B25" s="2407" t="s">
        <v>1860</v>
      </c>
      <c r="C25" s="2422" t="s">
        <v>1928</v>
      </c>
      <c r="D25" s="2422" t="s">
        <v>1929</v>
      </c>
      <c r="E25" s="2422" t="s">
        <v>1930</v>
      </c>
      <c r="F25" s="2422" t="s">
        <v>1931</v>
      </c>
      <c r="G25" s="2422" t="s">
        <v>1932</v>
      </c>
      <c r="H25" s="2422" t="s">
        <v>1933</v>
      </c>
      <c r="I25" s="2428" t="s">
        <v>1934</v>
      </c>
      <c r="J25" s="2422" t="s">
        <v>1935</v>
      </c>
      <c r="K25" s="2429" t="s">
        <v>1936</v>
      </c>
      <c r="L25" s="2429" t="s">
        <v>1937</v>
      </c>
      <c r="M25" s="2429" t="s">
        <v>1938</v>
      </c>
      <c r="N25" s="2407" t="s">
        <v>1939</v>
      </c>
      <c r="O25" s="2407" t="s">
        <v>1940</v>
      </c>
      <c r="P25" s="2407" t="s">
        <v>1941</v>
      </c>
      <c r="Q25" s="2430" t="s">
        <v>1942</v>
      </c>
    </row>
    <row r="26" spans="1:17" s="2409" customFormat="1" ht="25.5">
      <c r="A26" s="2406" t="s">
        <v>1943</v>
      </c>
      <c r="B26" s="2407" t="s">
        <v>1899</v>
      </c>
      <c r="C26" s="2407" t="s">
        <v>1898</v>
      </c>
      <c r="D26" s="2407" t="s">
        <v>1898</v>
      </c>
      <c r="E26" s="2407" t="s">
        <v>1898</v>
      </c>
      <c r="F26" s="2407" t="s">
        <v>1898</v>
      </c>
      <c r="G26" s="2407" t="s">
        <v>1898</v>
      </c>
      <c r="H26" s="2407" t="s">
        <v>1898</v>
      </c>
      <c r="I26" s="2407" t="s">
        <v>1898</v>
      </c>
      <c r="J26" s="2407" t="s">
        <v>1898</v>
      </c>
      <c r="K26" s="2407" t="s">
        <v>1898</v>
      </c>
      <c r="L26" s="2407" t="s">
        <v>1898</v>
      </c>
      <c r="M26" s="2407"/>
      <c r="N26" s="2407" t="s">
        <v>1898</v>
      </c>
      <c r="O26" s="2407" t="s">
        <v>1898</v>
      </c>
      <c r="P26" s="2407" t="s">
        <v>1898</v>
      </c>
      <c r="Q26" s="2407" t="s">
        <v>1899</v>
      </c>
    </row>
    <row r="27" spans="1:17" s="2409" customFormat="1" ht="51">
      <c r="A27" s="2410" t="s">
        <v>1944</v>
      </c>
      <c r="B27" s="2407" t="s">
        <v>1945</v>
      </c>
      <c r="C27" s="2422" t="s">
        <v>1946</v>
      </c>
      <c r="D27" s="2422" t="s">
        <v>1947</v>
      </c>
      <c r="E27" s="2422" t="s">
        <v>1947</v>
      </c>
      <c r="F27" s="2422" t="s">
        <v>1947</v>
      </c>
      <c r="G27" s="2422" t="s">
        <v>1947</v>
      </c>
      <c r="H27" s="2407" t="s">
        <v>1948</v>
      </c>
      <c r="I27" s="2407" t="s">
        <v>1948</v>
      </c>
      <c r="J27" s="2407" t="s">
        <v>1948</v>
      </c>
      <c r="K27" s="2407" t="s">
        <v>1948</v>
      </c>
      <c r="L27" s="2407" t="s">
        <v>1948</v>
      </c>
      <c r="M27" s="2407" t="s">
        <v>1948</v>
      </c>
      <c r="N27" s="2407" t="s">
        <v>1949</v>
      </c>
      <c r="O27" s="2407" t="s">
        <v>1949</v>
      </c>
      <c r="P27" s="2407" t="s">
        <v>1949</v>
      </c>
      <c r="Q27" s="2407" t="s">
        <v>1949</v>
      </c>
    </row>
    <row r="28" spans="1:17" s="2409" customFormat="1" ht="51">
      <c r="A28" s="2410" t="s">
        <v>1950</v>
      </c>
      <c r="B28" s="2407" t="s">
        <v>1945</v>
      </c>
      <c r="C28" s="2422" t="s">
        <v>1946</v>
      </c>
      <c r="D28" s="2422" t="s">
        <v>1947</v>
      </c>
      <c r="E28" s="2422" t="s">
        <v>1947</v>
      </c>
      <c r="F28" s="2422" t="s">
        <v>1947</v>
      </c>
      <c r="G28" s="2422" t="s">
        <v>1947</v>
      </c>
      <c r="H28" s="2407" t="s">
        <v>1948</v>
      </c>
      <c r="I28" s="2407" t="s">
        <v>1948</v>
      </c>
      <c r="J28" s="2407" t="s">
        <v>1948</v>
      </c>
      <c r="K28" s="2407" t="s">
        <v>1948</v>
      </c>
      <c r="L28" s="2407" t="s">
        <v>1948</v>
      </c>
      <c r="M28" s="2407" t="s">
        <v>1948</v>
      </c>
      <c r="N28" s="2407" t="s">
        <v>1949</v>
      </c>
      <c r="O28" s="2407" t="s">
        <v>1949</v>
      </c>
      <c r="P28" s="2407" t="s">
        <v>1949</v>
      </c>
      <c r="Q28" s="2407" t="s">
        <v>1949</v>
      </c>
    </row>
    <row r="29" spans="1:17" s="2409" customFormat="1" ht="28.5">
      <c r="A29" s="2406" t="s">
        <v>1951</v>
      </c>
      <c r="B29" s="2407" t="s">
        <v>1860</v>
      </c>
      <c r="C29" s="2407" t="s">
        <v>1899</v>
      </c>
      <c r="D29" s="2407" t="s">
        <v>1898</v>
      </c>
      <c r="E29" s="2407" t="s">
        <v>1898</v>
      </c>
      <c r="F29" s="2407" t="s">
        <v>1898</v>
      </c>
      <c r="G29" s="2407" t="s">
        <v>1898</v>
      </c>
      <c r="H29" s="2407" t="s">
        <v>1898</v>
      </c>
      <c r="I29" s="2407" t="s">
        <v>1898</v>
      </c>
      <c r="J29" s="2407" t="s">
        <v>1898</v>
      </c>
      <c r="K29" s="2407" t="s">
        <v>1898</v>
      </c>
      <c r="L29" s="2407" t="s">
        <v>1898</v>
      </c>
      <c r="M29" s="2407" t="s">
        <v>1898</v>
      </c>
      <c r="N29" s="2407" t="s">
        <v>1898</v>
      </c>
      <c r="O29" s="2407" t="s">
        <v>1898</v>
      </c>
      <c r="P29" s="2407" t="s">
        <v>1898</v>
      </c>
      <c r="Q29" s="2407" t="s">
        <v>1952</v>
      </c>
    </row>
    <row r="30" spans="1:17" s="2409" customFormat="1" ht="28.5">
      <c r="A30" s="2406" t="s">
        <v>1953</v>
      </c>
      <c r="B30" s="2407" t="s">
        <v>1954</v>
      </c>
      <c r="C30" s="2407" t="s">
        <v>1954</v>
      </c>
      <c r="D30" s="2407" t="s">
        <v>1954</v>
      </c>
      <c r="E30" s="2407" t="s">
        <v>1954</v>
      </c>
      <c r="F30" s="2407" t="s">
        <v>1954</v>
      </c>
      <c r="G30" s="2407" t="s">
        <v>1954</v>
      </c>
      <c r="H30" s="2407" t="s">
        <v>1955</v>
      </c>
      <c r="I30" s="2407" t="s">
        <v>1955</v>
      </c>
      <c r="J30" s="2407" t="s">
        <v>1955</v>
      </c>
      <c r="K30" s="2407" t="s">
        <v>1955</v>
      </c>
      <c r="L30" s="2407" t="s">
        <v>1955</v>
      </c>
      <c r="M30" s="2407" t="s">
        <v>1955</v>
      </c>
      <c r="N30" s="2407" t="s">
        <v>1956</v>
      </c>
      <c r="O30" s="2407" t="s">
        <v>1956</v>
      </c>
      <c r="P30" s="2407" t="s">
        <v>1956</v>
      </c>
      <c r="Q30" s="2407" t="s">
        <v>1956</v>
      </c>
    </row>
    <row r="31" spans="1:17" s="2415" customFormat="1" ht="45.75" customHeight="1">
      <c r="A31" s="2412" t="s">
        <v>1957</v>
      </c>
      <c r="B31" s="2413"/>
      <c r="C31" s="2414"/>
      <c r="D31" s="2414"/>
      <c r="E31" s="2414"/>
      <c r="F31" s="2414"/>
      <c r="G31" s="2414"/>
      <c r="H31" s="2414"/>
      <c r="I31" s="2414"/>
      <c r="J31" s="2414"/>
      <c r="K31" s="2414"/>
      <c r="L31" s="2414"/>
      <c r="M31" s="2414"/>
      <c r="N31" s="2414"/>
      <c r="O31" s="2414"/>
      <c r="P31" s="2414"/>
      <c r="Q31" s="2414"/>
    </row>
    <row r="32" spans="1:17" s="2409" customFormat="1" ht="28.5">
      <c r="A32" s="2406" t="s">
        <v>1958</v>
      </c>
      <c r="B32" s="2407" t="s">
        <v>1860</v>
      </c>
      <c r="C32" s="2407" t="s">
        <v>1959</v>
      </c>
      <c r="D32" s="2407" t="s">
        <v>1959</v>
      </c>
      <c r="E32" s="2407" t="s">
        <v>1959</v>
      </c>
      <c r="F32" s="2407" t="s">
        <v>1959</v>
      </c>
      <c r="G32" s="2407" t="s">
        <v>1959</v>
      </c>
      <c r="H32" s="2407" t="s">
        <v>1959</v>
      </c>
      <c r="I32" s="2407" t="s">
        <v>1959</v>
      </c>
      <c r="J32" s="2407" t="s">
        <v>1959</v>
      </c>
      <c r="K32" s="2407" t="s">
        <v>1959</v>
      </c>
      <c r="L32" s="2407" t="s">
        <v>1959</v>
      </c>
      <c r="M32" s="2407" t="s">
        <v>1959</v>
      </c>
      <c r="N32" s="2407" t="s">
        <v>1959</v>
      </c>
      <c r="O32" s="2407" t="s">
        <v>1959</v>
      </c>
      <c r="P32" s="2407" t="s">
        <v>1959</v>
      </c>
      <c r="Q32" s="2407" t="s">
        <v>1959</v>
      </c>
    </row>
    <row r="33" spans="1:17" s="2409" customFormat="1" ht="25.5">
      <c r="A33" s="2406" t="s">
        <v>1960</v>
      </c>
      <c r="B33" s="2407" t="s">
        <v>1860</v>
      </c>
      <c r="C33" s="2407" t="s">
        <v>1860</v>
      </c>
      <c r="D33" s="2407" t="s">
        <v>1860</v>
      </c>
      <c r="E33" s="2407" t="s">
        <v>1860</v>
      </c>
      <c r="F33" s="2407" t="s">
        <v>1860</v>
      </c>
      <c r="G33" s="2407" t="s">
        <v>1860</v>
      </c>
      <c r="H33" s="2407" t="s">
        <v>1860</v>
      </c>
      <c r="I33" s="2407" t="s">
        <v>1860</v>
      </c>
      <c r="J33" s="2407" t="s">
        <v>1860</v>
      </c>
      <c r="K33" s="2407" t="s">
        <v>1860</v>
      </c>
      <c r="L33" s="2407" t="s">
        <v>1860</v>
      </c>
      <c r="M33" s="2407" t="s">
        <v>1860</v>
      </c>
      <c r="N33" s="2407" t="s">
        <v>1860</v>
      </c>
      <c r="O33" s="2407" t="s">
        <v>1860</v>
      </c>
      <c r="P33" s="2407" t="s">
        <v>1860</v>
      </c>
      <c r="Q33" s="2407" t="s">
        <v>1860</v>
      </c>
    </row>
    <row r="34" spans="1:17" s="2409" customFormat="1" ht="25.5">
      <c r="A34" s="2406" t="s">
        <v>1961</v>
      </c>
      <c r="B34" s="2407" t="s">
        <v>1860</v>
      </c>
      <c r="C34" s="2407" t="s">
        <v>1860</v>
      </c>
      <c r="D34" s="2407" t="s">
        <v>1860</v>
      </c>
      <c r="E34" s="2407" t="s">
        <v>1860</v>
      </c>
      <c r="F34" s="2407" t="s">
        <v>1860</v>
      </c>
      <c r="G34" s="2407" t="s">
        <v>1860</v>
      </c>
      <c r="H34" s="2407" t="s">
        <v>1860</v>
      </c>
      <c r="I34" s="2407" t="s">
        <v>1860</v>
      </c>
      <c r="J34" s="2407" t="s">
        <v>1860</v>
      </c>
      <c r="K34" s="2407" t="s">
        <v>1860</v>
      </c>
      <c r="L34" s="2407" t="s">
        <v>1860</v>
      </c>
      <c r="M34" s="2407" t="s">
        <v>1860</v>
      </c>
      <c r="N34" s="2407" t="s">
        <v>1860</v>
      </c>
      <c r="O34" s="2407" t="s">
        <v>1860</v>
      </c>
      <c r="P34" s="2407" t="s">
        <v>1860</v>
      </c>
      <c r="Q34" s="2407" t="s">
        <v>1860</v>
      </c>
    </row>
    <row r="35" spans="1:17" s="2409" customFormat="1" ht="25.5">
      <c r="A35" s="2406" t="s">
        <v>1962</v>
      </c>
      <c r="B35" s="2407" t="s">
        <v>1860</v>
      </c>
      <c r="C35" s="2407" t="s">
        <v>1860</v>
      </c>
      <c r="D35" s="2407" t="s">
        <v>1860</v>
      </c>
      <c r="E35" s="2407" t="s">
        <v>1860</v>
      </c>
      <c r="F35" s="2407" t="s">
        <v>1860</v>
      </c>
      <c r="G35" s="2407" t="s">
        <v>1860</v>
      </c>
      <c r="H35" s="2407" t="s">
        <v>1860</v>
      </c>
      <c r="I35" s="2407" t="s">
        <v>1860</v>
      </c>
      <c r="J35" s="2407" t="s">
        <v>1860</v>
      </c>
      <c r="K35" s="2407" t="s">
        <v>1860</v>
      </c>
      <c r="L35" s="2407" t="s">
        <v>1860</v>
      </c>
      <c r="M35" s="2407" t="s">
        <v>1860</v>
      </c>
      <c r="N35" s="2407" t="s">
        <v>1860</v>
      </c>
      <c r="O35" s="2407" t="s">
        <v>1860</v>
      </c>
      <c r="P35" s="2407" t="s">
        <v>1860</v>
      </c>
      <c r="Q35" s="2407" t="s">
        <v>1860</v>
      </c>
    </row>
    <row r="36" spans="1:17" s="2409" customFormat="1" ht="25.5">
      <c r="A36" s="2406" t="s">
        <v>1963</v>
      </c>
      <c r="B36" s="2407" t="s">
        <v>1860</v>
      </c>
      <c r="C36" s="2407" t="s">
        <v>1860</v>
      </c>
      <c r="D36" s="2407" t="s">
        <v>1860</v>
      </c>
      <c r="E36" s="2407" t="s">
        <v>1860</v>
      </c>
      <c r="F36" s="2407" t="s">
        <v>1860</v>
      </c>
      <c r="G36" s="2407" t="s">
        <v>1860</v>
      </c>
      <c r="H36" s="2407" t="s">
        <v>1860</v>
      </c>
      <c r="I36" s="2407" t="s">
        <v>1860</v>
      </c>
      <c r="J36" s="2407" t="s">
        <v>1860</v>
      </c>
      <c r="K36" s="2407" t="s">
        <v>1860</v>
      </c>
      <c r="L36" s="2407" t="s">
        <v>1860</v>
      </c>
      <c r="M36" s="2407" t="s">
        <v>1860</v>
      </c>
      <c r="N36" s="2407" t="s">
        <v>1860</v>
      </c>
      <c r="O36" s="2407" t="s">
        <v>1860</v>
      </c>
      <c r="P36" s="2407" t="s">
        <v>1860</v>
      </c>
      <c r="Q36" s="2407" t="s">
        <v>1860</v>
      </c>
    </row>
    <row r="37" spans="1:17" s="2409" customFormat="1" ht="25.5">
      <c r="A37" s="2406" t="s">
        <v>1964</v>
      </c>
      <c r="B37" s="2407" t="s">
        <v>1860</v>
      </c>
      <c r="C37" s="2407" t="s">
        <v>1860</v>
      </c>
      <c r="D37" s="2407" t="s">
        <v>1860</v>
      </c>
      <c r="E37" s="2407" t="s">
        <v>1860</v>
      </c>
      <c r="F37" s="2407" t="s">
        <v>1860</v>
      </c>
      <c r="G37" s="2407" t="s">
        <v>1860</v>
      </c>
      <c r="H37" s="2407" t="s">
        <v>1860</v>
      </c>
      <c r="I37" s="2407" t="s">
        <v>1860</v>
      </c>
      <c r="J37" s="2407" t="s">
        <v>1860</v>
      </c>
      <c r="K37" s="2407" t="s">
        <v>1860</v>
      </c>
      <c r="L37" s="2407" t="s">
        <v>1860</v>
      </c>
      <c r="M37" s="2407" t="s">
        <v>1860</v>
      </c>
      <c r="N37" s="2407" t="s">
        <v>1860</v>
      </c>
      <c r="O37" s="2407" t="s">
        <v>1860</v>
      </c>
      <c r="P37" s="2407" t="s">
        <v>1860</v>
      </c>
      <c r="Q37" s="2407" t="s">
        <v>1860</v>
      </c>
    </row>
    <row r="38" spans="1:17" s="2409" customFormat="1" ht="25.5">
      <c r="A38" s="2406" t="s">
        <v>1965</v>
      </c>
      <c r="B38" s="2407" t="s">
        <v>1860</v>
      </c>
      <c r="C38" s="2407" t="s">
        <v>1860</v>
      </c>
      <c r="D38" s="2407" t="s">
        <v>1860</v>
      </c>
      <c r="E38" s="2407" t="s">
        <v>1860</v>
      </c>
      <c r="F38" s="2407" t="s">
        <v>1860</v>
      </c>
      <c r="G38" s="2407" t="s">
        <v>1860</v>
      </c>
      <c r="H38" s="2407" t="s">
        <v>1860</v>
      </c>
      <c r="I38" s="2407" t="s">
        <v>1860</v>
      </c>
      <c r="J38" s="2407" t="s">
        <v>1860</v>
      </c>
      <c r="K38" s="2407" t="s">
        <v>1860</v>
      </c>
      <c r="L38" s="2407" t="s">
        <v>1860</v>
      </c>
      <c r="M38" s="2407" t="s">
        <v>1860</v>
      </c>
      <c r="N38" s="2407" t="s">
        <v>1860</v>
      </c>
      <c r="O38" s="2407" t="s">
        <v>1860</v>
      </c>
      <c r="P38" s="2407" t="s">
        <v>1860</v>
      </c>
      <c r="Q38" s="2407" t="s">
        <v>1860</v>
      </c>
    </row>
    <row r="39" spans="1:17" s="2409" customFormat="1" ht="25.5">
      <c r="A39" s="2406" t="s">
        <v>1966</v>
      </c>
      <c r="B39" s="2407" t="s">
        <v>1898</v>
      </c>
      <c r="C39" s="2407" t="s">
        <v>1899</v>
      </c>
      <c r="D39" s="2407" t="s">
        <v>1899</v>
      </c>
      <c r="E39" s="2407" t="s">
        <v>1899</v>
      </c>
      <c r="F39" s="2407" t="s">
        <v>1899</v>
      </c>
      <c r="G39" s="2407" t="s">
        <v>1899</v>
      </c>
      <c r="H39" s="2407" t="s">
        <v>1898</v>
      </c>
      <c r="I39" s="2407" t="s">
        <v>1898</v>
      </c>
      <c r="J39" s="2407" t="s">
        <v>1898</v>
      </c>
      <c r="K39" s="2407" t="s">
        <v>1898</v>
      </c>
      <c r="L39" s="2407" t="s">
        <v>1898</v>
      </c>
      <c r="M39" s="2407" t="s">
        <v>1898</v>
      </c>
      <c r="N39" s="2407" t="s">
        <v>1898</v>
      </c>
      <c r="O39" s="2407" t="s">
        <v>1898</v>
      </c>
      <c r="P39" s="2407" t="s">
        <v>1898</v>
      </c>
      <c r="Q39" s="2407" t="s">
        <v>1898</v>
      </c>
    </row>
    <row r="40" spans="1:17" s="2409" customFormat="1" ht="25.5">
      <c r="A40" s="2406" t="s">
        <v>1967</v>
      </c>
      <c r="B40" s="2407" t="s">
        <v>1860</v>
      </c>
      <c r="C40" s="2407" t="s">
        <v>1899</v>
      </c>
      <c r="D40" s="2407" t="s">
        <v>1899</v>
      </c>
      <c r="E40" s="2407" t="s">
        <v>1899</v>
      </c>
      <c r="F40" s="2407" t="s">
        <v>1899</v>
      </c>
      <c r="G40" s="2407" t="s">
        <v>1899</v>
      </c>
      <c r="H40" s="2407" t="s">
        <v>1860</v>
      </c>
      <c r="I40" s="2407" t="s">
        <v>1860</v>
      </c>
      <c r="J40" s="2407" t="s">
        <v>1860</v>
      </c>
      <c r="K40" s="2407" t="s">
        <v>1860</v>
      </c>
      <c r="L40" s="2407" t="s">
        <v>1860</v>
      </c>
      <c r="M40" s="2407" t="s">
        <v>1860</v>
      </c>
      <c r="N40" s="2407" t="s">
        <v>1860</v>
      </c>
      <c r="O40" s="2407" t="s">
        <v>1860</v>
      </c>
      <c r="P40" s="2407" t="s">
        <v>1860</v>
      </c>
      <c r="Q40" s="2407" t="s">
        <v>1860</v>
      </c>
    </row>
    <row r="41" spans="1:17" s="2409" customFormat="1" ht="25.5">
      <c r="A41" s="2406" t="s">
        <v>1968</v>
      </c>
      <c r="B41" s="2407" t="s">
        <v>1860</v>
      </c>
      <c r="C41" s="2407" t="s">
        <v>1969</v>
      </c>
      <c r="D41" s="2407" t="s">
        <v>1970</v>
      </c>
      <c r="E41" s="2407" t="s">
        <v>1970</v>
      </c>
      <c r="F41" s="2407" t="s">
        <v>1970</v>
      </c>
      <c r="G41" s="2407" t="s">
        <v>1970</v>
      </c>
      <c r="H41" s="2407" t="s">
        <v>1860</v>
      </c>
      <c r="I41" s="2407" t="s">
        <v>1860</v>
      </c>
      <c r="J41" s="2407" t="s">
        <v>1860</v>
      </c>
      <c r="K41" s="2407" t="s">
        <v>1860</v>
      </c>
      <c r="L41" s="2407" t="s">
        <v>1860</v>
      </c>
      <c r="M41" s="2407" t="s">
        <v>1860</v>
      </c>
      <c r="N41" s="2407" t="s">
        <v>1860</v>
      </c>
      <c r="O41" s="2407" t="s">
        <v>1860</v>
      </c>
      <c r="P41" s="2407" t="s">
        <v>1860</v>
      </c>
      <c r="Q41" s="2407" t="s">
        <v>1860</v>
      </c>
    </row>
    <row r="42" spans="1:17" s="2409" customFormat="1" ht="25.5">
      <c r="A42" s="2406" t="s">
        <v>1971</v>
      </c>
      <c r="B42" s="2407" t="s">
        <v>1838</v>
      </c>
      <c r="C42" s="2407" t="s">
        <v>1972</v>
      </c>
      <c r="D42" s="2407" t="s">
        <v>1972</v>
      </c>
      <c r="E42" s="2407" t="s">
        <v>1972</v>
      </c>
      <c r="F42" s="2407" t="s">
        <v>1972</v>
      </c>
      <c r="G42" s="2407" t="s">
        <v>1972</v>
      </c>
      <c r="H42" s="2407" t="s">
        <v>1860</v>
      </c>
      <c r="I42" s="2407" t="s">
        <v>1860</v>
      </c>
      <c r="J42" s="2407" t="s">
        <v>1860</v>
      </c>
      <c r="K42" s="2407" t="s">
        <v>1860</v>
      </c>
      <c r="L42" s="2407" t="s">
        <v>1860</v>
      </c>
      <c r="M42" s="2407" t="s">
        <v>1860</v>
      </c>
      <c r="N42" s="2407" t="s">
        <v>1860</v>
      </c>
      <c r="O42" s="2407" t="s">
        <v>1860</v>
      </c>
      <c r="P42" s="2407" t="s">
        <v>1860</v>
      </c>
      <c r="Q42" s="2407" t="s">
        <v>1860</v>
      </c>
    </row>
    <row r="43" spans="1:17" s="2409" customFormat="1" ht="25.5">
      <c r="A43" s="2431" t="s">
        <v>1973</v>
      </c>
      <c r="B43" s="2407" t="s">
        <v>1860</v>
      </c>
      <c r="C43" s="2407" t="s">
        <v>1974</v>
      </c>
      <c r="D43" s="2407" t="s">
        <v>1975</v>
      </c>
      <c r="E43" s="2407" t="s">
        <v>1975</v>
      </c>
      <c r="F43" s="2407" t="s">
        <v>1975</v>
      </c>
      <c r="G43" s="2407" t="s">
        <v>1975</v>
      </c>
      <c r="H43" s="2407" t="s">
        <v>1860</v>
      </c>
      <c r="I43" s="2407" t="s">
        <v>1860</v>
      </c>
      <c r="J43" s="2407" t="s">
        <v>1860</v>
      </c>
      <c r="K43" s="2407" t="s">
        <v>1860</v>
      </c>
      <c r="L43" s="2407" t="s">
        <v>1860</v>
      </c>
      <c r="M43" s="2407" t="s">
        <v>1860</v>
      </c>
      <c r="N43" s="2407" t="s">
        <v>1860</v>
      </c>
      <c r="O43" s="2407" t="s">
        <v>1860</v>
      </c>
      <c r="P43" s="2407" t="s">
        <v>1860</v>
      </c>
      <c r="Q43" s="2407" t="s">
        <v>1860</v>
      </c>
    </row>
    <row r="44" spans="1:17" s="2409" customFormat="1" ht="51">
      <c r="A44" s="2410" t="s">
        <v>1976</v>
      </c>
      <c r="B44" s="2407" t="s">
        <v>1847</v>
      </c>
      <c r="C44" s="2407" t="s">
        <v>1809</v>
      </c>
      <c r="D44" s="2407" t="s">
        <v>1809</v>
      </c>
      <c r="E44" s="2407" t="s">
        <v>1809</v>
      </c>
      <c r="F44" s="2407" t="s">
        <v>1809</v>
      </c>
      <c r="G44" s="2407" t="s">
        <v>1809</v>
      </c>
      <c r="H44" s="2407" t="s">
        <v>939</v>
      </c>
      <c r="I44" s="2407" t="s">
        <v>939</v>
      </c>
      <c r="J44" s="2407" t="s">
        <v>939</v>
      </c>
      <c r="K44" s="2407" t="s">
        <v>939</v>
      </c>
      <c r="L44" s="2407" t="s">
        <v>939</v>
      </c>
      <c r="M44" s="2407" t="s">
        <v>939</v>
      </c>
      <c r="N44" s="2407" t="s">
        <v>939</v>
      </c>
      <c r="O44" s="2407" t="s">
        <v>939</v>
      </c>
      <c r="P44" s="2407" t="s">
        <v>939</v>
      </c>
      <c r="Q44" s="2407" t="s">
        <v>939</v>
      </c>
    </row>
    <row r="45" spans="1:17" s="2409" customFormat="1" ht="25.5">
      <c r="A45" s="2406" t="s">
        <v>1977</v>
      </c>
      <c r="B45" s="2407" t="s">
        <v>1898</v>
      </c>
      <c r="C45" s="2407" t="s">
        <v>1899</v>
      </c>
      <c r="D45" s="2407"/>
      <c r="E45" s="2407"/>
      <c r="F45" s="2407"/>
      <c r="G45" s="2407"/>
      <c r="H45" s="2407" t="s">
        <v>1898</v>
      </c>
      <c r="I45" s="2407" t="s">
        <v>1898</v>
      </c>
      <c r="J45" s="2407" t="s">
        <v>1898</v>
      </c>
      <c r="K45" s="2407" t="s">
        <v>1898</v>
      </c>
      <c r="L45" s="2407" t="s">
        <v>1898</v>
      </c>
      <c r="M45" s="2407" t="s">
        <v>1898</v>
      </c>
      <c r="N45" s="2407" t="s">
        <v>1899</v>
      </c>
      <c r="O45" s="2407" t="s">
        <v>1899</v>
      </c>
      <c r="P45" s="2407" t="s">
        <v>1899</v>
      </c>
      <c r="Q45" s="2407" t="s">
        <v>1899</v>
      </c>
    </row>
    <row r="46" spans="1:17" s="2409" customFormat="1" ht="51">
      <c r="A46" s="2406" t="s">
        <v>1978</v>
      </c>
      <c r="B46" s="2407" t="s">
        <v>1860</v>
      </c>
      <c r="C46" s="2422" t="s">
        <v>1979</v>
      </c>
      <c r="D46" s="2422"/>
      <c r="E46" s="2422"/>
      <c r="F46" s="2422"/>
      <c r="G46" s="2422"/>
      <c r="H46" s="2407" t="s">
        <v>1860</v>
      </c>
      <c r="I46" s="2407" t="s">
        <v>1860</v>
      </c>
      <c r="J46" s="2407" t="s">
        <v>1860</v>
      </c>
      <c r="K46" s="2407" t="s">
        <v>1860</v>
      </c>
      <c r="L46" s="2407" t="s">
        <v>1860</v>
      </c>
      <c r="M46" s="2407" t="s">
        <v>1860</v>
      </c>
      <c r="N46" s="2422" t="s">
        <v>1979</v>
      </c>
      <c r="O46" s="2422" t="s">
        <v>1979</v>
      </c>
      <c r="P46" s="2422" t="s">
        <v>1979</v>
      </c>
      <c r="Q46" s="2422" t="s">
        <v>1979</v>
      </c>
    </row>
    <row r="47" spans="1:17" s="2409" customFormat="1" ht="25.5">
      <c r="A47" s="2415"/>
      <c r="B47" s="2432"/>
      <c r="C47" s="2432"/>
      <c r="D47" s="2432"/>
      <c r="E47" s="2432"/>
      <c r="F47" s="2432"/>
      <c r="G47" s="2432"/>
      <c r="H47" s="2432"/>
      <c r="I47" s="2432"/>
      <c r="J47" s="2432"/>
      <c r="K47" s="2432"/>
      <c r="L47" s="2432"/>
      <c r="M47" s="2432"/>
      <c r="N47" s="2432"/>
      <c r="O47" s="2432"/>
      <c r="P47" s="2432"/>
      <c r="Q47" s="2432"/>
    </row>
    <row r="48" spans="1:17" s="2409" customFormat="1" ht="25.5">
      <c r="A48" s="2415"/>
      <c r="B48" s="2432"/>
      <c r="C48" s="2432"/>
      <c r="D48" s="2432"/>
      <c r="E48" s="2432"/>
      <c r="F48" s="2432"/>
      <c r="G48" s="2432"/>
      <c r="H48" s="2432"/>
      <c r="I48" s="2432"/>
      <c r="J48" s="2432"/>
      <c r="K48" s="2432"/>
      <c r="L48" s="2432"/>
      <c r="M48" s="2432"/>
      <c r="N48" s="2432"/>
      <c r="O48" s="2432"/>
      <c r="P48" s="2432"/>
      <c r="Q48" s="2432"/>
    </row>
    <row r="49" spans="1:1" s="2409" customFormat="1" ht="49.5">
      <c r="A49" s="2433" t="s">
        <v>1980</v>
      </c>
    </row>
  </sheetData>
  <mergeCells count="4">
    <mergeCell ref="B2:B3"/>
    <mergeCell ref="C2:G2"/>
    <mergeCell ref="H2:M2"/>
    <mergeCell ref="N2:Q2"/>
  </mergeCells>
  <printOptions verticalCentered="1"/>
  <pageMargins left="0.70866141732283472" right="0.70866141732283472" top="0.74803149606299213" bottom="0.74803149606299213" header="0.31496062992125984" footer="0.31496062992125984"/>
  <pageSetup scale="28" fitToWidth="3" orientation="landscape" r:id="rId1"/>
  <colBreaks count="2" manualBreakCount="2">
    <brk id="7" max="48" man="1"/>
    <brk id="13"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'[1]Dropdown lists'!#REF!</xm:f>
          </x14:formula1>
          <xm:sqref>E35:E40 E24 E18 E26 E11 B8:Q9</xm:sqref>
        </x14:dataValidation>
        <x14:dataValidation type="list" allowBlank="1" showInputMessage="1" showErrorMessage="1">
          <x14:formula1>
            <xm:f>'[1]Dropdown lists'!#REF!</xm:f>
          </x14:formula1>
          <xm:sqref>B42 B37 B27:B28 B24 N24:Q24 B10:C10 M26:M29 F40:G40 H40:M43 F26:G26 F11:Q11 C18:D18 B11:D11 C35:D38 B39:D39 D24 B26:D26 C40:D40 H10:Q10 F24 F18:Q18 H24:L24 F35:Q39 H26:L28 N26:Q28 I29:L29 N29:P29</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zoomScale="80" zoomScaleNormal="80" zoomScaleSheetLayoutView="40" workbookViewId="0"/>
  </sheetViews>
  <sheetFormatPr baseColWidth="10" defaultColWidth="9.140625" defaultRowHeight="14.25"/>
  <cols>
    <col min="1" max="1" width="230.28515625" style="2405" customWidth="1"/>
    <col min="2" max="2" width="25.7109375" style="2405" customWidth="1"/>
    <col min="3" max="3" width="15.5703125" style="2405" customWidth="1"/>
    <col min="4" max="16384" width="9.140625" style="2405"/>
  </cols>
  <sheetData>
    <row r="1" spans="1:3" s="2400" customFormat="1" ht="43.5" customHeight="1">
      <c r="A1" s="2435" t="s">
        <v>1981</v>
      </c>
      <c r="B1" s="2436"/>
      <c r="C1" s="2436"/>
    </row>
    <row r="2" spans="1:3" ht="40.5" customHeight="1">
      <c r="A2" s="2400"/>
    </row>
    <row r="3" spans="1:3" s="2438" customFormat="1" ht="18.75">
      <c r="A3" s="2437" t="s">
        <v>1982</v>
      </c>
      <c r="B3" s="2437"/>
    </row>
    <row r="4" spans="1:3" s="2438" customFormat="1" ht="18.75">
      <c r="A4" s="2439"/>
    </row>
    <row r="5" spans="1:3" s="2438" customFormat="1" ht="18.75">
      <c r="A5" s="2437" t="s">
        <v>1983</v>
      </c>
      <c r="B5" s="2440"/>
    </row>
    <row r="6" spans="1:3" s="2438" customFormat="1" ht="18.75">
      <c r="A6" s="2439"/>
    </row>
    <row r="7" spans="1:3" s="2438" customFormat="1" ht="18.75">
      <c r="A7" s="2437" t="s">
        <v>1984</v>
      </c>
      <c r="B7" s="2437"/>
    </row>
    <row r="8" spans="1:3" s="2438" customFormat="1" ht="18.75">
      <c r="A8" s="2439"/>
    </row>
    <row r="9" spans="1:3" s="2438" customFormat="1" ht="18.75">
      <c r="A9" s="2437" t="s">
        <v>1985</v>
      </c>
      <c r="B9" s="2437"/>
    </row>
    <row r="10" spans="1:3" s="2438" customFormat="1" ht="18.75">
      <c r="A10" s="2439"/>
    </row>
    <row r="11" spans="1:3" s="2438" customFormat="1" ht="92.25" customHeight="1">
      <c r="A11" s="2685" t="s">
        <v>1986</v>
      </c>
      <c r="B11" s="2685"/>
    </row>
    <row r="12" spans="1:3" s="2438" customFormat="1" ht="18.75">
      <c r="A12" s="2439"/>
    </row>
    <row r="13" spans="1:3" s="2438" customFormat="1" ht="18.75">
      <c r="A13" s="2437" t="s">
        <v>1987</v>
      </c>
      <c r="B13" s="2437"/>
    </row>
    <row r="14" spans="1:3" s="2438" customFormat="1" ht="18.75">
      <c r="A14" s="2441"/>
    </row>
    <row r="15" spans="1:3" s="2438" customFormat="1" ht="34.5" customHeight="1">
      <c r="A15" s="2685" t="s">
        <v>1988</v>
      </c>
      <c r="B15" s="2685"/>
    </row>
    <row r="16" spans="1:3" s="2438" customFormat="1" ht="18.75">
      <c r="A16" s="2441"/>
    </row>
    <row r="17" spans="1:2" s="2438" customFormat="1" ht="18.75">
      <c r="A17" s="2437" t="s">
        <v>1989</v>
      </c>
      <c r="B17" s="2437"/>
    </row>
    <row r="18" spans="1:2" s="2438" customFormat="1" ht="18.75">
      <c r="A18" s="2441"/>
    </row>
    <row r="19" spans="1:2" s="2438" customFormat="1" ht="60" customHeight="1">
      <c r="A19" s="2685" t="s">
        <v>1990</v>
      </c>
      <c r="B19" s="2685"/>
    </row>
    <row r="20" spans="1:2" s="2438" customFormat="1" ht="18.75">
      <c r="A20" s="2441"/>
    </row>
    <row r="21" spans="1:2" s="2438" customFormat="1" ht="34.5" customHeight="1">
      <c r="A21" s="2437" t="s">
        <v>1991</v>
      </c>
      <c r="B21" s="2437"/>
    </row>
  </sheetData>
  <mergeCells count="3">
    <mergeCell ref="A11:B11"/>
    <mergeCell ref="A15:B15"/>
    <mergeCell ref="A19:B19"/>
  </mergeCells>
  <pageMargins left="0.6692913385826772" right="0.23622047244094491" top="0.70866141732283472" bottom="0.74803149606299213" header="0.31496062992125984" footer="0.31496062992125984"/>
  <pageSetup scale="50" fitToWidth="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4"/>
  <sheetViews>
    <sheetView showGridLines="0" zoomScale="140" zoomScaleNormal="140" zoomScaleSheetLayoutView="130" workbookViewId="0"/>
  </sheetViews>
  <sheetFormatPr baseColWidth="10" defaultColWidth="10.85546875" defaultRowHeight="22.5" customHeight="1"/>
  <cols>
    <col min="1" max="1" width="4.42578125" style="437" customWidth="1"/>
    <col min="2" max="2" width="30.7109375" style="437" customWidth="1"/>
    <col min="3" max="13" width="6.42578125" style="437" customWidth="1"/>
    <col min="14" max="17" width="10.42578125" style="437" customWidth="1"/>
    <col min="18" max="18" width="10.85546875" style="437" customWidth="1"/>
    <col min="19" max="19" width="49" style="437" customWidth="1"/>
    <col min="20" max="26" width="10.42578125" style="437" customWidth="1"/>
    <col min="27" max="16384" width="10.85546875" style="437"/>
  </cols>
  <sheetData>
    <row r="1" spans="1:14" s="97" customFormat="1" ht="22.5" customHeight="1">
      <c r="A1" s="95"/>
      <c r="B1" s="95"/>
      <c r="C1" s="96"/>
      <c r="D1" s="96"/>
      <c r="E1" s="96"/>
      <c r="F1" s="96"/>
      <c r="G1" s="96"/>
      <c r="H1" s="96"/>
      <c r="I1" s="96"/>
      <c r="J1" s="96"/>
      <c r="K1" s="96"/>
    </row>
    <row r="2" spans="1:14" s="99" customFormat="1" ht="18.75" customHeight="1">
      <c r="A2" s="98" t="s">
        <v>280</v>
      </c>
      <c r="B2" s="98"/>
    </row>
    <row r="3" spans="1:14" s="100" customFormat="1" ht="12" customHeight="1"/>
    <row r="4" spans="1:14" s="104" customFormat="1" ht="13.5" customHeight="1">
      <c r="A4" s="101" t="s">
        <v>281</v>
      </c>
      <c r="B4" s="101"/>
      <c r="C4" s="102" t="s">
        <v>282</v>
      </c>
      <c r="D4" s="103" t="s">
        <v>283</v>
      </c>
      <c r="E4" s="103" t="s">
        <v>284</v>
      </c>
      <c r="F4" s="103" t="s">
        <v>285</v>
      </c>
      <c r="G4" s="103" t="s">
        <v>286</v>
      </c>
      <c r="H4" s="103" t="s">
        <v>287</v>
      </c>
      <c r="I4" s="103" t="s">
        <v>288</v>
      </c>
      <c r="J4" s="103" t="s">
        <v>289</v>
      </c>
      <c r="K4" s="103" t="s">
        <v>290</v>
      </c>
    </row>
    <row r="5" spans="1:14" s="104" customFormat="1" ht="12" customHeight="1">
      <c r="A5" s="105" t="s">
        <v>95</v>
      </c>
      <c r="B5" s="105"/>
      <c r="C5" s="106">
        <v>8372.1788670596707</v>
      </c>
      <c r="D5" s="107">
        <v>8480.5130894315407</v>
      </c>
      <c r="E5" s="107">
        <v>8543.866036015439</v>
      </c>
      <c r="F5" s="107">
        <v>8713.13763191424</v>
      </c>
      <c r="G5" s="107">
        <v>9062.4727820934968</v>
      </c>
      <c r="H5" s="107">
        <v>8980.954253756001</v>
      </c>
      <c r="I5" s="107">
        <v>8728.1954150000001</v>
      </c>
      <c r="J5" s="107">
        <v>8586.6996429999999</v>
      </c>
      <c r="K5" s="107">
        <v>8700.373999999998</v>
      </c>
      <c r="N5" s="108"/>
    </row>
    <row r="6" spans="1:14" s="113" customFormat="1" ht="12" customHeight="1">
      <c r="A6" s="109" t="s">
        <v>291</v>
      </c>
      <c r="B6" s="110"/>
      <c r="C6" s="111">
        <v>2136.2428699919401</v>
      </c>
      <c r="D6" s="112">
        <v>2016.07113101492</v>
      </c>
      <c r="E6" s="112">
        <v>2136.1039108330206</v>
      </c>
      <c r="F6" s="112">
        <v>1991.0859762704599</v>
      </c>
      <c r="G6" s="112">
        <v>2081.6725807893499</v>
      </c>
      <c r="H6" s="112">
        <v>2079.8216870692495</v>
      </c>
      <c r="I6" s="112">
        <v>2489.1152440000001</v>
      </c>
      <c r="J6" s="112">
        <v>2211.6721590000002</v>
      </c>
      <c r="K6" s="112">
        <v>2313.3199999999997</v>
      </c>
      <c r="N6" s="114"/>
    </row>
    <row r="7" spans="1:14" s="113" customFormat="1" ht="12" customHeight="1">
      <c r="A7" s="109" t="s">
        <v>292</v>
      </c>
      <c r="B7" s="110"/>
      <c r="C7" s="111">
        <v>1688.7941464263799</v>
      </c>
      <c r="D7" s="112">
        <v>1410.91604421691</v>
      </c>
      <c r="E7" s="112">
        <v>1028.7460501610501</v>
      </c>
      <c r="F7" s="112">
        <v>2384.3316121969601</v>
      </c>
      <c r="G7" s="112">
        <v>2163.7018943584508</v>
      </c>
      <c r="H7" s="112">
        <v>1945.3399344852405</v>
      </c>
      <c r="I7" s="112">
        <v>1173.7952230000001</v>
      </c>
      <c r="J7" s="112">
        <v>3400.0713660000001</v>
      </c>
      <c r="K7" s="112">
        <v>278.82299999999941</v>
      </c>
      <c r="N7" s="114"/>
    </row>
    <row r="8" spans="1:14" s="113" customFormat="1" ht="12" customHeight="1">
      <c r="A8" s="109" t="s">
        <v>293</v>
      </c>
      <c r="B8" s="110"/>
      <c r="C8" s="111">
        <v>232.34189400000147</v>
      </c>
      <c r="D8" s="112">
        <v>153.78632099999999</v>
      </c>
      <c r="E8" s="112">
        <v>166.3904930000005</v>
      </c>
      <c r="F8" s="112">
        <v>111.93177600000021</v>
      </c>
      <c r="G8" s="112">
        <v>-681.24012468000001</v>
      </c>
      <c r="H8" s="112">
        <v>68.577695010000042</v>
      </c>
      <c r="I8" s="112">
        <v>170.43273632999995</v>
      </c>
      <c r="J8" s="112">
        <v>52.97003534000001</v>
      </c>
      <c r="K8" s="112">
        <v>184.71899999999997</v>
      </c>
    </row>
    <row r="9" spans="1:14" s="113" customFormat="1" ht="12" customHeight="1">
      <c r="A9" s="109" t="s">
        <v>294</v>
      </c>
      <c r="B9" s="110"/>
      <c r="C9" s="111">
        <v>181.29929300000001</v>
      </c>
      <c r="D9" s="112">
        <v>148.287679</v>
      </c>
      <c r="E9" s="112">
        <v>203.56685099999999</v>
      </c>
      <c r="F9" s="112">
        <v>114.98853299999999</v>
      </c>
      <c r="G9" s="112">
        <v>132.036745</v>
      </c>
      <c r="H9" s="112">
        <v>131.56568300000001</v>
      </c>
      <c r="I9" s="112">
        <v>166.36099999999999</v>
      </c>
      <c r="J9" s="112">
        <v>103.54300000000001</v>
      </c>
      <c r="K9" s="112">
        <v>129.18700000000001</v>
      </c>
    </row>
    <row r="10" spans="1:14" s="113" customFormat="1" ht="12" customHeight="1">
      <c r="A10" s="109" t="s">
        <v>295</v>
      </c>
      <c r="B10" s="110"/>
      <c r="C10" s="111">
        <v>-8.6592302418580047</v>
      </c>
      <c r="D10" s="112">
        <v>199.65401126835999</v>
      </c>
      <c r="E10" s="112">
        <v>1417.5158269136</v>
      </c>
      <c r="F10" s="112">
        <v>339.78555071199997</v>
      </c>
      <c r="G10" s="112">
        <v>129.04026494870709</v>
      </c>
      <c r="H10" s="112">
        <v>247.17708476679991</v>
      </c>
      <c r="I10" s="112">
        <v>220.98049900000001</v>
      </c>
      <c r="J10" s="112">
        <v>361.49710199999998</v>
      </c>
      <c r="K10" s="112">
        <v>445.60899999999987</v>
      </c>
    </row>
    <row r="11" spans="1:14" s="104" customFormat="1" ht="12" customHeight="1">
      <c r="A11" s="115" t="s">
        <v>296</v>
      </c>
      <c r="B11" s="115"/>
      <c r="C11" s="116">
        <v>4230.0189731764594</v>
      </c>
      <c r="D11" s="117">
        <v>3928.7151865001902</v>
      </c>
      <c r="E11" s="117">
        <v>4952.3231319076694</v>
      </c>
      <c r="F11" s="117">
        <v>4942.1234481794199</v>
      </c>
      <c r="G11" s="117">
        <v>3825.2113604165079</v>
      </c>
      <c r="H11" s="117">
        <v>4472.48208433129</v>
      </c>
      <c r="I11" s="117">
        <v>4220.6847023299997</v>
      </c>
      <c r="J11" s="117">
        <v>6129.7536623400001</v>
      </c>
      <c r="K11" s="117">
        <v>3351.657999999999</v>
      </c>
      <c r="L11" s="118"/>
      <c r="N11" s="108"/>
    </row>
    <row r="12" spans="1:14" s="104" customFormat="1" ht="12" customHeight="1">
      <c r="A12" s="115" t="s">
        <v>297</v>
      </c>
      <c r="B12" s="115"/>
      <c r="C12" s="116">
        <v>12602.1978402361</v>
      </c>
      <c r="D12" s="117">
        <v>12409.2282759317</v>
      </c>
      <c r="E12" s="117">
        <v>13496.189167923101</v>
      </c>
      <c r="F12" s="117">
        <v>13655.2610800937</v>
      </c>
      <c r="G12" s="117">
        <v>12887.684142510005</v>
      </c>
      <c r="H12" s="117">
        <v>13453.436338087291</v>
      </c>
      <c r="I12" s="117">
        <v>12948.88011733</v>
      </c>
      <c r="J12" s="117">
        <v>14716.453305340001</v>
      </c>
      <c r="K12" s="117">
        <v>12052.031999999997</v>
      </c>
      <c r="N12" s="108"/>
    </row>
    <row r="13" spans="1:14" s="104" customFormat="1" ht="12" customHeight="1">
      <c r="A13" s="119" t="s">
        <v>100</v>
      </c>
      <c r="B13" s="119"/>
      <c r="C13" s="106">
        <v>-5212.5600000000004</v>
      </c>
      <c r="D13" s="120">
        <v>-5042.4984399893001</v>
      </c>
      <c r="E13" s="107">
        <v>-5281.2010569534405</v>
      </c>
      <c r="F13" s="107">
        <v>-5157.2094094471195</v>
      </c>
      <c r="G13" s="120">
        <v>-5437.3403266376999</v>
      </c>
      <c r="H13" s="120">
        <v>-5103.178514462601</v>
      </c>
      <c r="I13" s="120">
        <v>-5311.9464632340005</v>
      </c>
      <c r="J13" s="120">
        <v>-5215.1912896679996</v>
      </c>
      <c r="K13" s="120">
        <v>-5045.4661773689959</v>
      </c>
      <c r="L13" s="118"/>
      <c r="N13" s="108"/>
    </row>
    <row r="14" spans="1:14" s="126" customFormat="1" ht="12" customHeight="1">
      <c r="A14" s="121" t="s">
        <v>298</v>
      </c>
      <c r="B14" s="122"/>
      <c r="C14" s="123">
        <v>18.96</v>
      </c>
      <c r="D14" s="124">
        <v>-0.84533685299000005</v>
      </c>
      <c r="E14" s="124">
        <v>-104.05500000000001</v>
      </c>
      <c r="F14" s="124">
        <v>-553.41300000000001</v>
      </c>
      <c r="G14" s="124">
        <v>1811.4996031972</v>
      </c>
      <c r="H14" s="125">
        <v>-216.13340049760001</v>
      </c>
      <c r="I14" s="124">
        <v>-215.033355766</v>
      </c>
      <c r="J14" s="124">
        <v>-222.913923332</v>
      </c>
      <c r="K14" s="124">
        <v>-42.146999999999998</v>
      </c>
      <c r="M14" s="127"/>
    </row>
    <row r="15" spans="1:14" s="104" customFormat="1" ht="12" customHeight="1">
      <c r="A15" s="105" t="s">
        <v>299</v>
      </c>
      <c r="B15" s="128"/>
      <c r="C15" s="129">
        <v>7408.6011642983503</v>
      </c>
      <c r="D15" s="130">
        <v>7365.8844990894504</v>
      </c>
      <c r="E15" s="130">
        <v>8110.9331109696705</v>
      </c>
      <c r="F15" s="130">
        <v>7944.63867064654</v>
      </c>
      <c r="G15" s="130">
        <v>9261.7784190695056</v>
      </c>
      <c r="H15" s="130">
        <v>8134.1244231270903</v>
      </c>
      <c r="I15" s="130">
        <v>7421.9002983299997</v>
      </c>
      <c r="J15" s="130">
        <v>9278.3480923400002</v>
      </c>
      <c r="K15" s="130">
        <v>6964.4188226310016</v>
      </c>
      <c r="N15" s="108"/>
    </row>
    <row r="16" spans="1:14" s="104" customFormat="1" ht="12" customHeight="1">
      <c r="A16" s="131" t="s">
        <v>300</v>
      </c>
      <c r="B16" s="131"/>
      <c r="C16" s="106">
        <v>-12.36932663596</v>
      </c>
      <c r="D16" s="107">
        <v>19.508856698879999</v>
      </c>
      <c r="E16" s="107">
        <v>-20.14038984434</v>
      </c>
      <c r="F16" s="107">
        <v>-5.9415017019</v>
      </c>
      <c r="G16" s="107">
        <v>-8.8225439219000066</v>
      </c>
      <c r="H16" s="107">
        <v>-2.6727484863000015</v>
      </c>
      <c r="I16" s="107">
        <v>44.670144000000001</v>
      </c>
      <c r="J16" s="107">
        <v>11.620803</v>
      </c>
      <c r="K16" s="107">
        <v>41.501999999999995</v>
      </c>
    </row>
    <row r="17" spans="1:16" s="104" customFormat="1" ht="12" customHeight="1">
      <c r="A17" s="121" t="s">
        <v>115</v>
      </c>
      <c r="B17" s="121"/>
      <c r="C17" s="132">
        <v>-1752.5339015899001</v>
      </c>
      <c r="D17" s="133">
        <v>-2176.2023999440999</v>
      </c>
      <c r="E17" s="133">
        <v>-2321.2233198819999</v>
      </c>
      <c r="F17" s="133">
        <v>-1174.200106082</v>
      </c>
      <c r="G17" s="133">
        <v>-1420.4156189323003</v>
      </c>
      <c r="H17" s="133">
        <v>391.72359211649996</v>
      </c>
      <c r="I17" s="133">
        <v>-666.59406899999999</v>
      </c>
      <c r="J17" s="133">
        <v>-574.58509400000003</v>
      </c>
      <c r="K17" s="133">
        <v>-821.44100000000003</v>
      </c>
      <c r="N17" s="108"/>
    </row>
    <row r="18" spans="1:16" s="104" customFormat="1" ht="12" customHeight="1">
      <c r="A18" s="134" t="s">
        <v>301</v>
      </c>
      <c r="B18" s="134"/>
      <c r="C18" s="129">
        <v>5643.6979360724699</v>
      </c>
      <c r="D18" s="130">
        <v>5209.1909558442203</v>
      </c>
      <c r="E18" s="130">
        <v>5769.5694012433296</v>
      </c>
      <c r="F18" s="130">
        <v>6764.4970628626406</v>
      </c>
      <c r="G18" s="130">
        <v>7832.5402562153049</v>
      </c>
      <c r="H18" s="130">
        <v>8523.1752667572891</v>
      </c>
      <c r="I18" s="130">
        <v>6799.9763733299997</v>
      </c>
      <c r="J18" s="130">
        <v>8715.38380134</v>
      </c>
      <c r="K18" s="130">
        <v>6184.4798226310022</v>
      </c>
      <c r="N18" s="108"/>
    </row>
    <row r="19" spans="1:16" s="104" customFormat="1" ht="12" customHeight="1">
      <c r="A19" s="119" t="s">
        <v>302</v>
      </c>
      <c r="B19" s="119"/>
      <c r="C19" s="106">
        <v>-289.50311190001901</v>
      </c>
      <c r="D19" s="107">
        <v>-1130.393413128</v>
      </c>
      <c r="E19" s="107">
        <v>-1190.49763432131</v>
      </c>
      <c r="F19" s="107">
        <v>-1529.39609450228</v>
      </c>
      <c r="G19" s="107">
        <v>-1076.9677750569999</v>
      </c>
      <c r="H19" s="107">
        <v>-2138.5430703161996</v>
      </c>
      <c r="I19" s="107">
        <v>-1701.6027608325001</v>
      </c>
      <c r="J19" s="107">
        <v>-2130.9997740849999</v>
      </c>
      <c r="K19" s="107">
        <v>-1236.0069999999996</v>
      </c>
      <c r="N19" s="108"/>
    </row>
    <row r="20" spans="1:16" s="104" customFormat="1" ht="12" customHeight="1">
      <c r="A20" s="105" t="s">
        <v>303</v>
      </c>
      <c r="B20" s="128"/>
      <c r="C20" s="106">
        <v>26.225227100000001</v>
      </c>
      <c r="D20" s="107">
        <v>0.90744880000000006</v>
      </c>
      <c r="E20" s="107">
        <v>-10.430956800000001</v>
      </c>
      <c r="F20" s="107">
        <v>-12.9279811</v>
      </c>
      <c r="G20" s="107">
        <v>27.927850339999999</v>
      </c>
      <c r="H20" s="107">
        <v>-14.483456000000004</v>
      </c>
      <c r="I20" s="124">
        <v>-17.026274999999998</v>
      </c>
      <c r="J20" s="124">
        <v>-47.281469999999999</v>
      </c>
      <c r="K20" s="124">
        <v>16.465000000000003</v>
      </c>
    </row>
    <row r="21" spans="1:16" s="104" customFormat="1" ht="12" customHeight="1">
      <c r="A21" s="135" t="s">
        <v>304</v>
      </c>
      <c r="B21" s="135"/>
      <c r="C21" s="136">
        <v>5380.4200512724692</v>
      </c>
      <c r="D21" s="137">
        <v>4079.7049915162202</v>
      </c>
      <c r="E21" s="137">
        <v>4568.6408101220195</v>
      </c>
      <c r="F21" s="137">
        <v>5222.1729872603601</v>
      </c>
      <c r="G21" s="137">
        <v>6783.5003314983051</v>
      </c>
      <c r="H21" s="137">
        <v>6370.1487404410891</v>
      </c>
      <c r="I21" s="137">
        <v>5081.3473374974992</v>
      </c>
      <c r="J21" s="137">
        <v>6537.1025572550006</v>
      </c>
      <c r="K21" s="137">
        <v>4964.9378226310027</v>
      </c>
      <c r="N21" s="108"/>
    </row>
    <row r="22" spans="1:16" s="104" customFormat="1" ht="12" customHeight="1">
      <c r="A22" s="135" t="s">
        <v>305</v>
      </c>
      <c r="B22" s="135"/>
      <c r="C22" s="136">
        <v>5142.6825912724698</v>
      </c>
      <c r="D22" s="137">
        <v>3951.72836151622</v>
      </c>
      <c r="E22" s="137">
        <v>4453.9909801220192</v>
      </c>
      <c r="F22" s="137">
        <v>5107.2241072603601</v>
      </c>
      <c r="G22" s="137">
        <v>6657.9726814982687</v>
      </c>
      <c r="H22" s="137">
        <v>6245.1843654410259</v>
      </c>
      <c r="I22" s="137">
        <v>4971.3643914975009</v>
      </c>
      <c r="J22" s="137">
        <v>6523.1021862549987</v>
      </c>
      <c r="K22" s="137">
        <v>4964.9378226310027</v>
      </c>
      <c r="N22" s="108"/>
    </row>
    <row r="23" spans="1:16" s="66" customFormat="1" ht="7.5" customHeight="1">
      <c r="D23" s="138"/>
      <c r="E23" s="138"/>
      <c r="F23" s="138"/>
      <c r="G23" s="138"/>
      <c r="H23" s="138"/>
      <c r="I23" s="138"/>
      <c r="J23" s="138"/>
      <c r="K23" s="138"/>
    </row>
    <row r="24" spans="1:16" s="66" customFormat="1" ht="12.75" customHeight="1">
      <c r="A24" s="2445" t="s">
        <v>306</v>
      </c>
      <c r="B24" s="2445"/>
      <c r="C24" s="2445"/>
      <c r="D24" s="2445"/>
      <c r="E24" s="2445"/>
      <c r="F24" s="2445"/>
      <c r="G24" s="2445"/>
      <c r="H24" s="2445"/>
      <c r="I24" s="2445"/>
      <c r="J24" s="2445"/>
      <c r="K24" s="2445"/>
      <c r="P24" s="139"/>
    </row>
    <row r="25" spans="1:16" s="66" customFormat="1" ht="12.75" customHeight="1">
      <c r="A25" s="2446" t="s">
        <v>307</v>
      </c>
      <c r="B25" s="2446"/>
      <c r="C25" s="2446"/>
      <c r="D25" s="2446"/>
      <c r="E25" s="2446"/>
      <c r="F25" s="2446"/>
      <c r="G25" s="2446"/>
      <c r="H25" s="2446"/>
      <c r="I25" s="2446"/>
      <c r="J25" s="2446"/>
      <c r="K25" s="2446"/>
    </row>
    <row r="26" spans="1:16" s="66" customFormat="1" ht="12.75" customHeight="1">
      <c r="A26" s="2446" t="s">
        <v>308</v>
      </c>
      <c r="B26" s="2446"/>
      <c r="C26" s="2446"/>
      <c r="D26" s="2446"/>
      <c r="E26" s="2446"/>
      <c r="F26" s="2446"/>
      <c r="G26" s="2446"/>
      <c r="H26" s="2446"/>
      <c r="I26" s="2446"/>
      <c r="J26" s="2446"/>
      <c r="K26" s="2446"/>
    </row>
    <row r="27" spans="1:16" s="66" customFormat="1" ht="21.75" customHeight="1">
      <c r="A27" s="2447" t="s">
        <v>309</v>
      </c>
      <c r="B27" s="2447"/>
      <c r="C27" s="2447"/>
      <c r="D27" s="2447"/>
      <c r="E27" s="2447"/>
      <c r="F27" s="2447"/>
      <c r="G27" s="2447"/>
      <c r="H27" s="2447"/>
      <c r="I27" s="2447"/>
      <c r="J27" s="2447"/>
      <c r="K27" s="2447"/>
    </row>
    <row r="28" spans="1:16" s="99" customFormat="1" ht="18.75" customHeight="1">
      <c r="A28" s="140" t="s">
        <v>310</v>
      </c>
      <c r="B28" s="140"/>
    </row>
    <row r="29" spans="1:16" s="100" customFormat="1" ht="12" customHeight="1"/>
    <row r="30" spans="1:16" s="104" customFormat="1" ht="13.5" customHeight="1">
      <c r="A30" s="101" t="s">
        <v>281</v>
      </c>
      <c r="B30" s="101"/>
      <c r="C30" s="102" t="s">
        <v>282</v>
      </c>
      <c r="D30" s="103" t="s">
        <v>283</v>
      </c>
      <c r="E30" s="103" t="s">
        <v>284</v>
      </c>
      <c r="F30" s="103" t="s">
        <v>285</v>
      </c>
      <c r="G30" s="103" t="s">
        <v>286</v>
      </c>
      <c r="H30" s="103" t="s">
        <v>287</v>
      </c>
      <c r="I30" s="103" t="s">
        <v>288</v>
      </c>
      <c r="J30" s="103" t="s">
        <v>289</v>
      </c>
      <c r="K30" s="103" t="s">
        <v>290</v>
      </c>
    </row>
    <row r="31" spans="1:16" s="104" customFormat="1" ht="12" customHeight="1">
      <c r="A31" s="105" t="s">
        <v>95</v>
      </c>
      <c r="B31" s="105"/>
      <c r="C31" s="106">
        <v>8372.1788670596707</v>
      </c>
      <c r="D31" s="107">
        <v>8480.5130894315407</v>
      </c>
      <c r="E31" s="107">
        <v>8543.866036015439</v>
      </c>
      <c r="F31" s="107">
        <v>8713.13763191424</v>
      </c>
      <c r="G31" s="107">
        <v>9062.4727820934968</v>
      </c>
      <c r="H31" s="107">
        <v>8980.9542537560046</v>
      </c>
      <c r="I31" s="107">
        <v>8728.1949999999997</v>
      </c>
      <c r="J31" s="107">
        <v>8586.7000000000007</v>
      </c>
      <c r="K31" s="107">
        <v>8700.373999999998</v>
      </c>
    </row>
    <row r="32" spans="1:16" s="113" customFormat="1" ht="12" customHeight="1">
      <c r="A32" s="109" t="s">
        <v>291</v>
      </c>
      <c r="B32" s="110"/>
      <c r="C32" s="111">
        <v>2136.2428699919401</v>
      </c>
      <c r="D32" s="112">
        <v>2016.07113101492</v>
      </c>
      <c r="E32" s="112">
        <v>2136.1039108330206</v>
      </c>
      <c r="F32" s="112">
        <v>1991.0859762704599</v>
      </c>
      <c r="G32" s="112">
        <v>2081.6725807893395</v>
      </c>
      <c r="H32" s="112">
        <v>2079.8216870692604</v>
      </c>
      <c r="I32" s="112">
        <v>2489.1150000000002</v>
      </c>
      <c r="J32" s="112">
        <v>2211.672</v>
      </c>
      <c r="K32" s="112">
        <v>2313.3199999999997</v>
      </c>
    </row>
    <row r="33" spans="1:14" s="113" customFormat="1" ht="12" customHeight="1">
      <c r="A33" s="109" t="s">
        <v>311</v>
      </c>
      <c r="B33" s="110"/>
      <c r="C33" s="111">
        <v>2402.1407356705995</v>
      </c>
      <c r="D33" s="112">
        <v>1854.63023035069</v>
      </c>
      <c r="E33" s="112">
        <v>1416.9569371920661</v>
      </c>
      <c r="F33" s="112">
        <v>1381.0582757117136</v>
      </c>
      <c r="G33" s="112">
        <v>2168.00389435846</v>
      </c>
      <c r="H33" s="112">
        <v>1012.4959344852407</v>
      </c>
      <c r="I33" s="112">
        <v>1228.0070000000001</v>
      </c>
      <c r="J33" s="112">
        <v>1589.6389999999999</v>
      </c>
      <c r="K33" s="112">
        <v>-229.17700000000059</v>
      </c>
    </row>
    <row r="34" spans="1:14" s="113" customFormat="1" ht="12" customHeight="1">
      <c r="A34" s="109" t="s">
        <v>293</v>
      </c>
      <c r="B34" s="110"/>
      <c r="C34" s="111">
        <v>232.34189400000147</v>
      </c>
      <c r="D34" s="112">
        <v>153.78632099999999</v>
      </c>
      <c r="E34" s="112">
        <v>166.3904930000005</v>
      </c>
      <c r="F34" s="112">
        <v>111.93177600000021</v>
      </c>
      <c r="G34" s="112">
        <v>-681.24012468000001</v>
      </c>
      <c r="H34" s="112">
        <v>68.577695010000042</v>
      </c>
      <c r="I34" s="112">
        <v>170.43273632999995</v>
      </c>
      <c r="J34" s="112">
        <v>52.97003534000001</v>
      </c>
      <c r="K34" s="112">
        <v>184.71899999999997</v>
      </c>
    </row>
    <row r="35" spans="1:14" s="113" customFormat="1" ht="12" customHeight="1">
      <c r="A35" s="109" t="s">
        <v>294</v>
      </c>
      <c r="B35" s="110"/>
      <c r="C35" s="111">
        <v>181.29929300000001</v>
      </c>
      <c r="D35" s="112">
        <v>148.287679</v>
      </c>
      <c r="E35" s="112">
        <v>203.56685099999999</v>
      </c>
      <c r="F35" s="112">
        <v>114.98853299999999</v>
      </c>
      <c r="G35" s="112">
        <v>132.036745</v>
      </c>
      <c r="H35" s="112">
        <v>131.56568300000001</v>
      </c>
      <c r="I35" s="112">
        <v>166.36099999999999</v>
      </c>
      <c r="J35" s="112">
        <v>103.54300000000001</v>
      </c>
      <c r="K35" s="112">
        <v>129.18700000000001</v>
      </c>
    </row>
    <row r="36" spans="1:14" s="113" customFormat="1" ht="12" customHeight="1">
      <c r="A36" s="109" t="s">
        <v>295</v>
      </c>
      <c r="B36" s="110"/>
      <c r="C36" s="111">
        <v>-8.6592302418580047</v>
      </c>
      <c r="D36" s="141">
        <v>199.65401126835999</v>
      </c>
      <c r="E36" s="141">
        <v>1417.5158269136</v>
      </c>
      <c r="F36" s="141">
        <v>339.78555071199997</v>
      </c>
      <c r="G36" s="141">
        <v>129.040264948703</v>
      </c>
      <c r="H36" s="141">
        <v>247.17708476680195</v>
      </c>
      <c r="I36" s="141">
        <v>220.98100000000002</v>
      </c>
      <c r="J36" s="141">
        <v>361.49700000000001</v>
      </c>
      <c r="K36" s="141">
        <v>445.60899999999987</v>
      </c>
    </row>
    <row r="37" spans="1:14" s="104" customFormat="1" ht="12" customHeight="1">
      <c r="A37" s="115" t="s">
        <v>312</v>
      </c>
      <c r="B37" s="115"/>
      <c r="C37" s="116">
        <v>4943.3655624206831</v>
      </c>
      <c r="D37" s="117">
        <v>4372.4293726339602</v>
      </c>
      <c r="E37" s="117">
        <v>5340.534018938687</v>
      </c>
      <c r="F37" s="117">
        <v>3938.8501116941738</v>
      </c>
      <c r="G37" s="117">
        <v>3829.5133604165021</v>
      </c>
      <c r="H37" s="117">
        <v>3539.6380843313027</v>
      </c>
      <c r="I37" s="117">
        <v>4274.8967363299998</v>
      </c>
      <c r="J37" s="117">
        <v>4319.32103534</v>
      </c>
      <c r="K37" s="117">
        <v>2843.657999999999</v>
      </c>
    </row>
    <row r="38" spans="1:14" s="104" customFormat="1" ht="12" customHeight="1">
      <c r="A38" s="115" t="s">
        <v>297</v>
      </c>
      <c r="B38" s="115"/>
      <c r="C38" s="116">
        <v>13315.544429480353</v>
      </c>
      <c r="D38" s="142">
        <v>12852.942462065501</v>
      </c>
      <c r="E38" s="142">
        <v>13884.400054954127</v>
      </c>
      <c r="F38" s="142">
        <v>12651.987743608413</v>
      </c>
      <c r="G38" s="142">
        <v>12891.986142509999</v>
      </c>
      <c r="H38" s="142">
        <v>12520.592338087306</v>
      </c>
      <c r="I38" s="142">
        <v>13003.09173633</v>
      </c>
      <c r="J38" s="142">
        <v>12906.02103534</v>
      </c>
      <c r="K38" s="142">
        <v>11544.031999999997</v>
      </c>
    </row>
    <row r="39" spans="1:14" s="104" customFormat="1" ht="12" customHeight="1">
      <c r="A39" s="119" t="s">
        <v>100</v>
      </c>
      <c r="B39" s="119"/>
      <c r="C39" s="106">
        <v>-5212.5600000000004</v>
      </c>
      <c r="D39" s="107">
        <v>-5042.4984399893001</v>
      </c>
      <c r="E39" s="107">
        <v>-5281.2010569534405</v>
      </c>
      <c r="F39" s="107">
        <v>-5157.2094094471195</v>
      </c>
      <c r="G39" s="120">
        <v>-5437.3403266376999</v>
      </c>
      <c r="H39" s="120">
        <v>-5103.1785144625692</v>
      </c>
      <c r="I39" s="120">
        <v>-5311.9466442339999</v>
      </c>
      <c r="J39" s="120">
        <v>-5215.1909999999998</v>
      </c>
      <c r="K39" s="120">
        <v>-5045.4661773689959</v>
      </c>
    </row>
    <row r="40" spans="1:14" s="104" customFormat="1" ht="12" customHeight="1">
      <c r="A40" s="119" t="s">
        <v>298</v>
      </c>
      <c r="B40" s="119"/>
      <c r="C40" s="106">
        <v>18.96</v>
      </c>
      <c r="D40" s="107">
        <v>-0.84533685299000005</v>
      </c>
      <c r="E40" s="107">
        <v>-104.05500000000001</v>
      </c>
      <c r="F40" s="107">
        <v>-553.41300000000001</v>
      </c>
      <c r="G40" s="120">
        <v>1811.4996031972</v>
      </c>
      <c r="H40" s="120">
        <v>-216.13340049760001</v>
      </c>
      <c r="I40" s="120">
        <v>-215.033355766</v>
      </c>
      <c r="J40" s="120">
        <v>-222.91399999999999</v>
      </c>
      <c r="K40" s="120">
        <v>-42.146999999999998</v>
      </c>
      <c r="L40" s="126"/>
      <c r="M40" s="126"/>
    </row>
    <row r="41" spans="1:14" s="104" customFormat="1" ht="12" customHeight="1">
      <c r="A41" s="143" t="s">
        <v>299</v>
      </c>
      <c r="B41" s="144"/>
      <c r="C41" s="129">
        <v>8121.9477535425731</v>
      </c>
      <c r="D41" s="130">
        <v>7809.5986852232099</v>
      </c>
      <c r="E41" s="130">
        <v>8499.1439980006871</v>
      </c>
      <c r="F41" s="130">
        <v>6941.3653341612935</v>
      </c>
      <c r="G41" s="130">
        <v>9266.080419069498</v>
      </c>
      <c r="H41" s="130">
        <v>7201.2804231271375</v>
      </c>
      <c r="I41" s="130">
        <v>7476.11173633</v>
      </c>
      <c r="J41" s="130">
        <v>7467.9160353400002</v>
      </c>
      <c r="K41" s="130">
        <v>6456.4188226310016</v>
      </c>
    </row>
    <row r="42" spans="1:14" s="104" customFormat="1" ht="12" customHeight="1">
      <c r="A42" s="145" t="s">
        <v>300</v>
      </c>
      <c r="B42" s="145"/>
      <c r="C42" s="106">
        <v>-12.36932663596</v>
      </c>
      <c r="D42" s="107">
        <v>19.508856698879999</v>
      </c>
      <c r="E42" s="107">
        <v>-20.14038984434</v>
      </c>
      <c r="F42" s="107">
        <v>-5.9415017019</v>
      </c>
      <c r="G42" s="107">
        <v>-8.8225439219000066</v>
      </c>
      <c r="H42" s="120">
        <v>-2.6727484863000015</v>
      </c>
      <c r="I42" s="107">
        <v>44.67</v>
      </c>
      <c r="J42" s="107">
        <v>11.621</v>
      </c>
      <c r="K42" s="107">
        <v>41.501999999999995</v>
      </c>
    </row>
    <row r="43" spans="1:14" s="104" customFormat="1" ht="12" customHeight="1">
      <c r="A43" s="121" t="s">
        <v>115</v>
      </c>
      <c r="B43" s="119"/>
      <c r="C43" s="132">
        <v>-1752.5339015899001</v>
      </c>
      <c r="D43" s="107">
        <v>-2176.2023999440999</v>
      </c>
      <c r="E43" s="107">
        <v>-2321.2233198819999</v>
      </c>
      <c r="F43" s="107">
        <v>-1174.200106082</v>
      </c>
      <c r="G43" s="133">
        <v>-1420.4156189323003</v>
      </c>
      <c r="H43" s="146">
        <v>391.72359211649996</v>
      </c>
      <c r="I43" s="133">
        <v>-666.59400000000005</v>
      </c>
      <c r="J43" s="133">
        <v>-574.58500000000004</v>
      </c>
      <c r="K43" s="107">
        <v>-821.44100000000003</v>
      </c>
    </row>
    <row r="44" spans="1:14" s="104" customFormat="1" ht="12" customHeight="1">
      <c r="A44" s="147" t="s">
        <v>301</v>
      </c>
      <c r="B44" s="147"/>
      <c r="C44" s="106">
        <v>6357.0445253167136</v>
      </c>
      <c r="D44" s="130">
        <v>5652.9051419779898</v>
      </c>
      <c r="E44" s="130">
        <v>6157.7802882743472</v>
      </c>
      <c r="F44" s="130">
        <v>5761.2237263773932</v>
      </c>
      <c r="G44" s="130">
        <v>7836.8422562152973</v>
      </c>
      <c r="H44" s="130">
        <v>7590.3312667573373</v>
      </c>
      <c r="I44" s="130">
        <v>6854.18773633</v>
      </c>
      <c r="J44" s="130">
        <v>6904.9520353400003</v>
      </c>
      <c r="K44" s="130">
        <v>5676.4798226310022</v>
      </c>
    </row>
    <row r="45" spans="1:14" s="104" customFormat="1" ht="12" customHeight="1">
      <c r="A45" s="119" t="s">
        <v>302</v>
      </c>
      <c r="B45" s="119"/>
      <c r="C45" s="106">
        <v>-467.8397592110739</v>
      </c>
      <c r="D45" s="120">
        <v>-1241.3219596614399</v>
      </c>
      <c r="E45" s="120">
        <v>-1287.5503560790639</v>
      </c>
      <c r="F45" s="120">
        <v>-1278.5777603809684</v>
      </c>
      <c r="G45" s="120">
        <v>-1078.129315057</v>
      </c>
      <c r="H45" s="120">
        <v>-1886.6751903162001</v>
      </c>
      <c r="I45" s="120">
        <v>-1716.6032508325</v>
      </c>
      <c r="J45" s="120">
        <v>-1642.4145270849999</v>
      </c>
      <c r="K45" s="120">
        <v>-1099.0069999999996</v>
      </c>
      <c r="L45" s="126" t="s">
        <v>309</v>
      </c>
      <c r="M45" s="126"/>
      <c r="N45" s="126"/>
    </row>
    <row r="46" spans="1:14" s="104" customFormat="1" ht="12" customHeight="1">
      <c r="A46" s="148" t="s">
        <v>303</v>
      </c>
      <c r="B46" s="149"/>
      <c r="C46" s="106">
        <v>26.225227100000001</v>
      </c>
      <c r="D46" s="107">
        <v>0.90744880000000006</v>
      </c>
      <c r="E46" s="107">
        <v>-10.430956800000001</v>
      </c>
      <c r="F46" s="107">
        <v>-12.9279811</v>
      </c>
      <c r="G46" s="107">
        <v>27.927850339999999</v>
      </c>
      <c r="H46" s="120">
        <v>-14.483456000000004</v>
      </c>
      <c r="I46" s="124">
        <v>-17.026</v>
      </c>
      <c r="J46" s="107">
        <v>-47.280999999999999</v>
      </c>
      <c r="K46" s="124">
        <v>16.465000000000003</v>
      </c>
    </row>
    <row r="47" spans="1:14" s="104" customFormat="1" ht="12" customHeight="1">
      <c r="A47" s="135" t="s">
        <v>304</v>
      </c>
      <c r="B47" s="135"/>
      <c r="C47" s="136">
        <v>5915.4299932056392</v>
      </c>
      <c r="D47" s="137">
        <v>4412.4906311165496</v>
      </c>
      <c r="E47" s="137">
        <v>4859.7989753952834</v>
      </c>
      <c r="F47" s="137">
        <v>4469.7179848964252</v>
      </c>
      <c r="G47" s="137">
        <v>6786.6407914982974</v>
      </c>
      <c r="H47" s="137">
        <v>5689.172620441137</v>
      </c>
      <c r="I47" s="137">
        <v>5120.5584854975004</v>
      </c>
      <c r="J47" s="137">
        <v>5215.256508255</v>
      </c>
      <c r="K47" s="137">
        <v>4593.9378226310027</v>
      </c>
      <c r="M47" s="118"/>
      <c r="N47" s="150" t="s">
        <v>309</v>
      </c>
    </row>
    <row r="48" spans="1:14" s="104" customFormat="1" ht="12" customHeight="1">
      <c r="A48" s="135" t="s">
        <v>305</v>
      </c>
      <c r="B48" s="135"/>
      <c r="C48" s="136">
        <v>5677.6925332056344</v>
      </c>
      <c r="D48" s="137">
        <v>4284.5140011165504</v>
      </c>
      <c r="E48" s="137">
        <v>4745.1491453952813</v>
      </c>
      <c r="F48" s="137">
        <v>4354.7691048964252</v>
      </c>
      <c r="G48" s="137">
        <v>6661.1131414982756</v>
      </c>
      <c r="H48" s="137">
        <v>5564.2082454410265</v>
      </c>
      <c r="I48" s="137">
        <v>5010.9389887075013</v>
      </c>
      <c r="J48" s="137">
        <v>5201.4865590749987</v>
      </c>
      <c r="K48" s="137">
        <v>4593.9378226310027</v>
      </c>
    </row>
    <row r="49" spans="1:18" s="151" customFormat="1" ht="21.75" customHeight="1">
      <c r="A49" s="2447" t="s">
        <v>309</v>
      </c>
      <c r="B49" s="2447"/>
      <c r="C49" s="2447"/>
      <c r="D49" s="2447"/>
      <c r="E49" s="2447"/>
      <c r="F49" s="2447"/>
      <c r="G49" s="2447"/>
      <c r="H49" s="2447"/>
      <c r="I49" s="2447"/>
      <c r="J49" s="2447"/>
      <c r="K49" s="2447"/>
    </row>
    <row r="50" spans="1:18" s="97" customFormat="1" ht="22.5" customHeight="1">
      <c r="A50" s="95"/>
      <c r="B50" s="95"/>
      <c r="C50" s="96"/>
      <c r="D50" s="96"/>
      <c r="E50" s="96"/>
      <c r="F50" s="96"/>
      <c r="G50" s="96"/>
      <c r="H50" s="96"/>
      <c r="I50" s="96"/>
      <c r="J50" s="96"/>
      <c r="K50" s="96"/>
    </row>
    <row r="51" spans="1:18" s="99" customFormat="1" ht="18.75" customHeight="1">
      <c r="A51" s="140" t="s">
        <v>313</v>
      </c>
      <c r="B51" s="140"/>
      <c r="M51" s="151"/>
      <c r="N51" s="151"/>
      <c r="O51" s="151"/>
    </row>
    <row r="52" spans="1:18" s="100" customFormat="1" ht="12" customHeight="1">
      <c r="M52" s="152"/>
      <c r="N52" s="153"/>
      <c r="O52" s="153"/>
      <c r="P52" s="153"/>
      <c r="Q52" s="154"/>
    </row>
    <row r="53" spans="1:18" s="155" customFormat="1" ht="13.5" customHeight="1">
      <c r="A53" s="101" t="s">
        <v>281</v>
      </c>
      <c r="B53" s="101"/>
      <c r="C53" s="102" t="s">
        <v>282</v>
      </c>
      <c r="D53" s="103" t="s">
        <v>283</v>
      </c>
      <c r="E53" s="103" t="s">
        <v>284</v>
      </c>
      <c r="F53" s="103" t="s">
        <v>285</v>
      </c>
      <c r="G53" s="103" t="s">
        <v>286</v>
      </c>
      <c r="H53" s="103" t="s">
        <v>287</v>
      </c>
      <c r="I53" s="103" t="s">
        <v>288</v>
      </c>
      <c r="J53" s="103" t="s">
        <v>289</v>
      </c>
      <c r="K53" s="103" t="s">
        <v>290</v>
      </c>
      <c r="N53" s="151"/>
      <c r="O53" s="151"/>
      <c r="P53" s="151"/>
    </row>
    <row r="54" spans="1:18" s="155" customFormat="1" ht="12" customHeight="1">
      <c r="A54" s="156" t="s">
        <v>314</v>
      </c>
      <c r="B54" s="156"/>
      <c r="C54" s="157">
        <v>631.26325087719999</v>
      </c>
      <c r="D54" s="158">
        <v>583.25810172499996</v>
      </c>
      <c r="E54" s="158">
        <v>664.51129592450002</v>
      </c>
      <c r="F54" s="158">
        <v>561.79548640730002</v>
      </c>
      <c r="G54" s="158">
        <v>628.42578367969998</v>
      </c>
      <c r="H54" s="159">
        <v>507.54539035669995</v>
      </c>
      <c r="I54" s="158">
        <v>572.62239864800006</v>
      </c>
      <c r="J54" s="159">
        <v>621.98686573400039</v>
      </c>
      <c r="K54" s="159">
        <v>548.71577392600011</v>
      </c>
      <c r="N54" s="153"/>
      <c r="O54" s="153"/>
      <c r="P54" s="153"/>
      <c r="Q54" s="154"/>
    </row>
    <row r="55" spans="1:18" s="155" customFormat="1" ht="21" customHeight="1">
      <c r="A55" s="2448" t="s">
        <v>315</v>
      </c>
      <c r="B55" s="2449"/>
      <c r="C55" s="157">
        <v>789.56373794149999</v>
      </c>
      <c r="D55" s="158">
        <v>639.20224086830126</v>
      </c>
      <c r="E55" s="158">
        <v>670.54659214144692</v>
      </c>
      <c r="F55" s="158">
        <v>463.88963202505283</v>
      </c>
      <c r="G55" s="158">
        <v>781.93971961769898</v>
      </c>
      <c r="H55" s="158">
        <v>474.16040165099923</v>
      </c>
      <c r="I55" s="158">
        <v>440.48506935199993</v>
      </c>
      <c r="J55" s="159">
        <v>510.12083830299986</v>
      </c>
      <c r="K55" s="159">
        <v>94.00646807399994</v>
      </c>
      <c r="N55" s="151"/>
      <c r="O55" s="151"/>
      <c r="P55" s="151"/>
      <c r="Q55" s="160"/>
    </row>
    <row r="56" spans="1:18" s="155" customFormat="1" ht="12" customHeight="1">
      <c r="A56" s="161" t="s">
        <v>316</v>
      </c>
      <c r="B56" s="161"/>
      <c r="C56" s="157">
        <v>103</v>
      </c>
      <c r="D56" s="158">
        <v>186.8082841767</v>
      </c>
      <c r="E56" s="158">
        <v>109.96223278399998</v>
      </c>
      <c r="F56" s="158">
        <v>194.46039517589998</v>
      </c>
      <c r="G56" s="158">
        <v>187.23690879520001</v>
      </c>
      <c r="H56" s="158">
        <v>228.32969025609998</v>
      </c>
      <c r="I56" s="158">
        <v>233.17150546799999</v>
      </c>
      <c r="J56" s="159">
        <v>226.92270690399999</v>
      </c>
      <c r="K56" s="159">
        <v>232.01704934399999</v>
      </c>
      <c r="N56" s="151"/>
      <c r="O56" s="151"/>
      <c r="P56" s="151"/>
      <c r="Q56" s="160"/>
    </row>
    <row r="57" spans="1:18" s="155" customFormat="1" ht="12" customHeight="1">
      <c r="A57" s="161" t="s">
        <v>317</v>
      </c>
      <c r="B57" s="161"/>
      <c r="C57" s="157">
        <v>-24</v>
      </c>
      <c r="D57" s="158">
        <v>296</v>
      </c>
      <c r="E57" s="158">
        <v>67</v>
      </c>
      <c r="F57" s="158">
        <v>-114</v>
      </c>
      <c r="G57" s="158">
        <v>-235</v>
      </c>
      <c r="H57" s="158">
        <v>-582</v>
      </c>
      <c r="I57" s="158">
        <v>-132</v>
      </c>
      <c r="J57" s="159">
        <v>140</v>
      </c>
      <c r="K57" s="159">
        <v>-196</v>
      </c>
      <c r="N57" s="151"/>
      <c r="O57" s="151"/>
      <c r="P57" s="151"/>
      <c r="Q57" s="160"/>
    </row>
    <row r="58" spans="1:18" s="155" customFormat="1" ht="12" customHeight="1">
      <c r="A58" s="161" t="s">
        <v>318</v>
      </c>
      <c r="B58" s="161"/>
      <c r="C58" s="157">
        <v>-713.346</v>
      </c>
      <c r="D58" s="158">
        <v>-443.71499999999997</v>
      </c>
      <c r="E58" s="158">
        <v>-388.21099999999996</v>
      </c>
      <c r="F58" s="158">
        <v>1003.274</v>
      </c>
      <c r="G58" s="158">
        <v>-4.3020000000000209</v>
      </c>
      <c r="H58" s="158">
        <v>932.84400000000005</v>
      </c>
      <c r="I58" s="158">
        <v>-53.712000000000003</v>
      </c>
      <c r="J58" s="159">
        <v>1810</v>
      </c>
      <c r="K58" s="159">
        <v>508.00900000000001</v>
      </c>
      <c r="N58" s="151"/>
      <c r="O58" s="151"/>
      <c r="P58" s="151"/>
      <c r="Q58" s="160"/>
    </row>
    <row r="59" spans="1:18" s="155" customFormat="1" ht="12" customHeight="1">
      <c r="A59" s="161" t="s">
        <v>319</v>
      </c>
      <c r="B59" s="161"/>
      <c r="C59" s="157">
        <v>321.33688500000017</v>
      </c>
      <c r="D59" s="158">
        <v>327.74306899999948</v>
      </c>
      <c r="E59" s="158">
        <v>-533.2435878572735</v>
      </c>
      <c r="F59" s="158">
        <v>-93.3699931427264</v>
      </c>
      <c r="G59" s="158">
        <v>366.58498199999997</v>
      </c>
      <c r="H59" s="158">
        <v>-414.05906400000003</v>
      </c>
      <c r="I59" s="158">
        <v>252.449985</v>
      </c>
      <c r="J59" s="158">
        <v>-24.028009000000001</v>
      </c>
      <c r="K59" s="158">
        <v>-488.88226100000003</v>
      </c>
      <c r="N59" s="151"/>
      <c r="O59" s="151"/>
      <c r="P59" s="151"/>
      <c r="Q59" s="160"/>
    </row>
    <row r="60" spans="1:18" s="155" customFormat="1" ht="12" customHeight="1">
      <c r="A60" s="156" t="s">
        <v>320</v>
      </c>
      <c r="B60" s="162"/>
      <c r="C60" s="157">
        <v>580.42769786039889</v>
      </c>
      <c r="D60" s="158">
        <v>-178.09390014557005</v>
      </c>
      <c r="E60" s="158">
        <v>438.15834789346638</v>
      </c>
      <c r="F60" s="158">
        <v>368.40182634010858</v>
      </c>
      <c r="G60" s="158">
        <v>438.9027592031847</v>
      </c>
      <c r="H60" s="158">
        <v>798.21181859860087</v>
      </c>
      <c r="I60" s="158">
        <v>-138.72559868599384</v>
      </c>
      <c r="J60" s="158">
        <v>115</v>
      </c>
      <c r="K60" s="158">
        <v>-419</v>
      </c>
      <c r="N60" s="151"/>
      <c r="O60" s="151"/>
      <c r="P60" s="151"/>
    </row>
    <row r="61" spans="1:18" s="155" customFormat="1" ht="12" customHeight="1">
      <c r="A61" s="163" t="s">
        <v>311</v>
      </c>
      <c r="B61" s="163"/>
      <c r="C61" s="164">
        <v>1688.5480007178992</v>
      </c>
      <c r="D61" s="165">
        <v>1411.2027956244306</v>
      </c>
      <c r="E61" s="165">
        <v>1028.7238808861398</v>
      </c>
      <c r="F61" s="165">
        <v>2384.4513468056348</v>
      </c>
      <c r="G61" s="165">
        <v>2163.7881532957836</v>
      </c>
      <c r="H61" s="165">
        <v>1945.0322368624002</v>
      </c>
      <c r="I61" s="165">
        <v>1174.2913597820061</v>
      </c>
      <c r="J61" s="165">
        <v>3400.0024019410002</v>
      </c>
      <c r="K61" s="165">
        <v>278.86603034400014</v>
      </c>
      <c r="M61" s="118"/>
      <c r="N61" s="151"/>
      <c r="O61" s="151"/>
      <c r="P61" s="151"/>
    </row>
    <row r="62" spans="1:18" s="100" customFormat="1" ht="19.5" customHeight="1">
      <c r="M62" s="152"/>
      <c r="N62" s="153"/>
      <c r="O62" s="153"/>
      <c r="P62" s="153"/>
      <c r="Q62" s="154"/>
    </row>
    <row r="63" spans="1:18" s="100" customFormat="1" ht="12" customHeight="1">
      <c r="A63" s="166" t="s">
        <v>321</v>
      </c>
      <c r="M63" s="152"/>
      <c r="N63" s="153"/>
      <c r="O63" s="153"/>
      <c r="P63" s="153"/>
      <c r="Q63" s="154"/>
    </row>
    <row r="64" spans="1:18" s="155" customFormat="1" ht="13.5" customHeight="1">
      <c r="A64" s="101" t="s">
        <v>281</v>
      </c>
      <c r="B64" s="101"/>
      <c r="C64" s="167"/>
      <c r="D64" s="167"/>
      <c r="E64" s="167"/>
      <c r="F64" s="168"/>
      <c r="G64" s="102" t="s">
        <v>322</v>
      </c>
      <c r="H64" s="103" t="s">
        <v>323</v>
      </c>
      <c r="I64" s="103" t="s">
        <v>324</v>
      </c>
      <c r="J64" s="103" t="s">
        <v>325</v>
      </c>
      <c r="K64" s="103" t="s">
        <v>326</v>
      </c>
      <c r="L64" s="167"/>
      <c r="N64" s="169"/>
      <c r="O64" s="153"/>
      <c r="P64" s="153"/>
      <c r="Q64" s="153"/>
      <c r="R64" s="169"/>
    </row>
    <row r="65" spans="1:18" s="155" customFormat="1" ht="12" customHeight="1">
      <c r="A65" s="156" t="s">
        <v>314</v>
      </c>
      <c r="B65" s="156"/>
      <c r="C65" s="170"/>
      <c r="D65" s="171"/>
      <c r="E65" s="170"/>
      <c r="F65" s="172"/>
      <c r="G65" s="173">
        <v>2440.828134934</v>
      </c>
      <c r="H65" s="158">
        <v>2330.5804384184003</v>
      </c>
      <c r="I65" s="158">
        <v>1908.2657346919989</v>
      </c>
      <c r="J65" s="158">
        <v>1809.5225285380006</v>
      </c>
      <c r="K65" s="158">
        <v>1876</v>
      </c>
      <c r="L65" s="174"/>
      <c r="N65" s="169"/>
      <c r="O65" s="153"/>
      <c r="P65" s="153"/>
      <c r="Q65" s="153"/>
      <c r="R65" s="154"/>
    </row>
    <row r="66" spans="1:18" s="155" customFormat="1" ht="21" customHeight="1">
      <c r="A66" s="2448" t="s">
        <v>315</v>
      </c>
      <c r="B66" s="2448"/>
      <c r="C66" s="175"/>
      <c r="D66" s="175"/>
      <c r="E66" s="175"/>
      <c r="F66" s="176"/>
      <c r="G66" s="173">
        <v>2563.2022029763002</v>
      </c>
      <c r="H66" s="158">
        <v>2206.7060289236979</v>
      </c>
      <c r="I66" s="158">
        <v>1282.0406535250011</v>
      </c>
      <c r="J66" s="158">
        <v>1894.7388519329998</v>
      </c>
      <c r="K66" s="158">
        <v>2593</v>
      </c>
      <c r="L66" s="177"/>
      <c r="O66" s="151"/>
      <c r="P66" s="151"/>
      <c r="Q66" s="151"/>
      <c r="R66" s="160"/>
    </row>
    <row r="67" spans="1:18" s="155" customFormat="1" ht="12" customHeight="1">
      <c r="A67" s="161" t="s">
        <v>316</v>
      </c>
      <c r="B67" s="161"/>
      <c r="C67" s="175"/>
      <c r="D67" s="175"/>
      <c r="E67" s="175"/>
      <c r="F67" s="176"/>
      <c r="G67" s="173">
        <v>595</v>
      </c>
      <c r="H67" s="158">
        <v>875.66081142329995</v>
      </c>
      <c r="I67" s="158">
        <v>878.94616093400009</v>
      </c>
      <c r="J67" s="158">
        <v>827.62972163699999</v>
      </c>
      <c r="K67" s="158">
        <v>519.24886984</v>
      </c>
      <c r="L67" s="174"/>
      <c r="O67" s="151"/>
      <c r="P67" s="151"/>
      <c r="Q67" s="151"/>
      <c r="R67" s="160"/>
    </row>
    <row r="68" spans="1:18" s="155" customFormat="1" ht="12" customHeight="1">
      <c r="A68" s="161" t="s">
        <v>317</v>
      </c>
      <c r="B68" s="161"/>
      <c r="C68" s="175"/>
      <c r="D68" s="175"/>
      <c r="E68" s="175"/>
      <c r="F68" s="176"/>
      <c r="G68" s="173">
        <v>225</v>
      </c>
      <c r="H68" s="158">
        <v>-809</v>
      </c>
      <c r="I68" s="158">
        <v>302.12779899999998</v>
      </c>
      <c r="J68" s="158">
        <v>134</v>
      </c>
      <c r="K68" s="158">
        <v>1184</v>
      </c>
      <c r="L68" s="174"/>
      <c r="O68" s="151"/>
      <c r="P68" s="151"/>
      <c r="Q68" s="151"/>
      <c r="R68" s="160"/>
    </row>
    <row r="69" spans="1:18" s="155" customFormat="1" ht="12" customHeight="1">
      <c r="A69" s="161" t="s">
        <v>318</v>
      </c>
      <c r="B69" s="161"/>
      <c r="C69" s="175"/>
      <c r="D69" s="175"/>
      <c r="E69" s="175"/>
      <c r="F69" s="176"/>
      <c r="G69" s="173">
        <v>-541.99799999999993</v>
      </c>
      <c r="H69" s="158">
        <v>2684.83</v>
      </c>
      <c r="I69" s="158">
        <v>394.13884753635773</v>
      </c>
      <c r="J69" s="158">
        <v>-1363</v>
      </c>
      <c r="K69" s="158">
        <v>-1685</v>
      </c>
      <c r="L69" s="174"/>
      <c r="O69" s="151"/>
      <c r="P69" s="151"/>
      <c r="Q69" s="151"/>
      <c r="R69" s="160"/>
    </row>
    <row r="70" spans="1:18" s="155" customFormat="1" ht="12" customHeight="1">
      <c r="A70" s="161" t="s">
        <v>319</v>
      </c>
      <c r="B70" s="161"/>
      <c r="C70" s="175"/>
      <c r="D70" s="175"/>
      <c r="E70" s="175"/>
      <c r="F70" s="176"/>
      <c r="G70" s="173">
        <v>22.466372999999692</v>
      </c>
      <c r="H70" s="158">
        <v>180.94789399999993</v>
      </c>
      <c r="I70" s="158">
        <v>-597.05564600000002</v>
      </c>
      <c r="J70" s="178">
        <v>0</v>
      </c>
      <c r="K70" s="178">
        <v>0</v>
      </c>
      <c r="L70" s="174"/>
      <c r="O70" s="151"/>
      <c r="P70" s="151"/>
      <c r="Q70" s="151"/>
      <c r="R70" s="160"/>
    </row>
    <row r="71" spans="1:18" s="155" customFormat="1" ht="12" customHeight="1">
      <c r="A71" s="156" t="s">
        <v>320</v>
      </c>
      <c r="B71" s="162"/>
      <c r="C71" s="179"/>
      <c r="D71" s="179"/>
      <c r="E71" s="179"/>
      <c r="F71" s="180"/>
      <c r="G71" s="173">
        <v>1209.3728533606313</v>
      </c>
      <c r="H71" s="158">
        <v>1213.1145778017856</v>
      </c>
      <c r="I71" s="158">
        <v>1149</v>
      </c>
      <c r="J71" s="158">
        <v>1729</v>
      </c>
      <c r="K71" s="158">
        <v>-923</v>
      </c>
      <c r="L71" s="181"/>
      <c r="O71" s="151"/>
      <c r="P71" s="151"/>
      <c r="Q71" s="151"/>
    </row>
    <row r="72" spans="1:18" s="155" customFormat="1" ht="12" customHeight="1">
      <c r="A72" s="163" t="s">
        <v>311</v>
      </c>
      <c r="B72" s="163"/>
      <c r="C72" s="182"/>
      <c r="D72" s="182"/>
      <c r="E72" s="182"/>
      <c r="F72" s="183"/>
      <c r="G72" s="184">
        <v>6513.4049054463321</v>
      </c>
      <c r="H72" s="185">
        <v>8682.8397505671837</v>
      </c>
      <c r="I72" s="165">
        <v>5317.463549687358</v>
      </c>
      <c r="J72" s="165">
        <v>5031.7280708849994</v>
      </c>
      <c r="K72" s="165">
        <v>3564.4831917420001</v>
      </c>
      <c r="L72" s="186"/>
      <c r="N72" s="118"/>
      <c r="O72" s="151"/>
      <c r="P72" s="151"/>
      <c r="Q72" s="151"/>
    </row>
    <row r="73" spans="1:18" s="66" customFormat="1" ht="7.5" customHeight="1">
      <c r="C73" s="187"/>
      <c r="M73" s="151"/>
      <c r="N73" s="151"/>
      <c r="O73" s="151"/>
    </row>
    <row r="74" spans="1:18" s="66" customFormat="1" ht="65.25" customHeight="1">
      <c r="A74" s="2446" t="s">
        <v>327</v>
      </c>
      <c r="B74" s="2446"/>
      <c r="C74" s="2446"/>
      <c r="D74" s="2446"/>
      <c r="E74" s="2446"/>
      <c r="F74" s="2446"/>
      <c r="G74" s="2446"/>
      <c r="H74" s="2446"/>
      <c r="I74" s="2446"/>
      <c r="J74" s="2446"/>
      <c r="K74" s="2446"/>
      <c r="L74" s="188"/>
      <c r="M74" s="151"/>
      <c r="N74" s="151"/>
      <c r="O74" s="151"/>
    </row>
    <row r="75" spans="1:18" s="66" customFormat="1" ht="69" customHeight="1">
      <c r="A75" s="2446" t="s">
        <v>328</v>
      </c>
      <c r="B75" s="2446"/>
      <c r="C75" s="2446"/>
      <c r="D75" s="2446"/>
      <c r="E75" s="2446"/>
      <c r="F75" s="2446"/>
      <c r="G75" s="2446"/>
      <c r="H75" s="2446"/>
      <c r="I75" s="2446"/>
      <c r="J75" s="2446"/>
      <c r="K75" s="2446"/>
      <c r="L75" s="188"/>
      <c r="M75" s="151"/>
      <c r="N75" s="151"/>
      <c r="O75" s="151"/>
    </row>
    <row r="76" spans="1:18" s="97" customFormat="1" ht="22.5" customHeight="1">
      <c r="A76" s="95"/>
      <c r="B76" s="95"/>
      <c r="C76" s="96"/>
      <c r="D76" s="96"/>
      <c r="E76" s="96"/>
      <c r="F76" s="96"/>
      <c r="G76" s="96"/>
      <c r="H76" s="96"/>
      <c r="I76" s="96"/>
      <c r="J76" s="96"/>
      <c r="K76" s="96"/>
    </row>
    <row r="77" spans="1:18" s="99" customFormat="1" ht="18.75" customHeight="1">
      <c r="A77" s="140" t="s">
        <v>329</v>
      </c>
      <c r="B77" s="140"/>
    </row>
    <row r="78" spans="1:18" s="100" customFormat="1" ht="12.75" customHeight="1"/>
    <row r="79" spans="1:18" s="155" customFormat="1" ht="13.5" customHeight="1">
      <c r="A79" s="189" t="s">
        <v>281</v>
      </c>
      <c r="B79" s="189"/>
      <c r="C79" s="102" t="s">
        <v>282</v>
      </c>
      <c r="D79" s="103" t="s">
        <v>283</v>
      </c>
      <c r="E79" s="103" t="s">
        <v>284</v>
      </c>
      <c r="F79" s="103" t="s">
        <v>285</v>
      </c>
      <c r="G79" s="103" t="s">
        <v>286</v>
      </c>
      <c r="H79" s="103" t="s">
        <v>287</v>
      </c>
      <c r="I79" s="103" t="s">
        <v>288</v>
      </c>
      <c r="J79" s="103" t="s">
        <v>289</v>
      </c>
      <c r="K79" s="103" t="s">
        <v>290</v>
      </c>
    </row>
    <row r="80" spans="1:18" s="194" customFormat="1" ht="12" customHeight="1">
      <c r="A80" s="190" t="s">
        <v>330</v>
      </c>
      <c r="B80" s="190"/>
      <c r="C80" s="191">
        <v>13272.999187892699</v>
      </c>
      <c r="D80" s="192">
        <v>12975.806</v>
      </c>
      <c r="E80" s="193">
        <v>12880.0449854698</v>
      </c>
      <c r="F80" s="193">
        <v>13295.010847784801</v>
      </c>
      <c r="G80" s="193">
        <v>13934.356214840496</v>
      </c>
      <c r="H80" s="193">
        <v>14348.257479610002</v>
      </c>
      <c r="I80" s="193">
        <v>14424.754842</v>
      </c>
      <c r="J80" s="193">
        <v>14824.741658000001</v>
      </c>
      <c r="K80" s="193">
        <v>15533.074932000001</v>
      </c>
    </row>
    <row r="81" spans="1:12" s="194" customFormat="1" ht="12" customHeight="1">
      <c r="A81" s="195" t="s">
        <v>331</v>
      </c>
      <c r="B81" s="195"/>
      <c r="C81" s="196">
        <v>-4900.8203208330406</v>
      </c>
      <c r="D81" s="197">
        <v>-4495.2929999999997</v>
      </c>
      <c r="E81" s="198">
        <v>-4336.17894945432</v>
      </c>
      <c r="F81" s="198">
        <v>-4581.8732158705707</v>
      </c>
      <c r="G81" s="198">
        <v>-4871.8834327470031</v>
      </c>
      <c r="H81" s="198">
        <v>-5367.303225853997</v>
      </c>
      <c r="I81" s="198">
        <v>-5696.5594279999996</v>
      </c>
      <c r="J81" s="198">
        <v>-6238.042015</v>
      </c>
      <c r="K81" s="198">
        <v>-6832.7015279999996</v>
      </c>
    </row>
    <row r="82" spans="1:12" s="194" customFormat="1" ht="12" customHeight="1">
      <c r="A82" s="199" t="s">
        <v>95</v>
      </c>
      <c r="B82" s="199"/>
      <c r="C82" s="200">
        <v>8372.1788670596707</v>
      </c>
      <c r="D82" s="201">
        <v>8480.5131000000001</v>
      </c>
      <c r="E82" s="202">
        <v>8543.866036015439</v>
      </c>
      <c r="F82" s="202">
        <v>8713.13763191424</v>
      </c>
      <c r="G82" s="202">
        <v>9062.4727820934968</v>
      </c>
      <c r="H82" s="202">
        <v>8980.9542537560046</v>
      </c>
      <c r="I82" s="202">
        <v>8728.1954140000016</v>
      </c>
      <c r="J82" s="202">
        <v>8586.6996429999999</v>
      </c>
      <c r="K82" s="202">
        <v>8700.3734040000018</v>
      </c>
    </row>
    <row r="83" spans="1:12" s="194" customFormat="1" ht="12" customHeight="1">
      <c r="A83" s="190" t="s">
        <v>332</v>
      </c>
      <c r="B83" s="190"/>
      <c r="C83" s="191">
        <v>2814.1597941934901</v>
      </c>
      <c r="D83" s="192">
        <v>2851.1194</v>
      </c>
      <c r="E83" s="193">
        <v>2992.4984374046103</v>
      </c>
      <c r="F83" s="193">
        <v>2793.8147324987999</v>
      </c>
      <c r="G83" s="193">
        <v>2915.7612840567999</v>
      </c>
      <c r="H83" s="193">
        <v>2867.0682882118999</v>
      </c>
      <c r="I83" s="193">
        <v>3244.4634890000002</v>
      </c>
      <c r="J83" s="193">
        <v>2935.8895619999998</v>
      </c>
      <c r="K83" s="193">
        <v>3007.6208350000024</v>
      </c>
      <c r="L83" s="203"/>
    </row>
    <row r="84" spans="1:12" s="194" customFormat="1" ht="12" customHeight="1">
      <c r="A84" s="204" t="s">
        <v>333</v>
      </c>
      <c r="B84" s="204"/>
      <c r="C84" s="205">
        <v>-677.91692420154993</v>
      </c>
      <c r="D84" s="206">
        <v>-835.04830000000004</v>
      </c>
      <c r="E84" s="207">
        <v>-856.39452657158995</v>
      </c>
      <c r="F84" s="207">
        <v>-802.72875622833999</v>
      </c>
      <c r="G84" s="207">
        <v>-834.08870326746046</v>
      </c>
      <c r="H84" s="207">
        <v>-787.24660114263975</v>
      </c>
      <c r="I84" s="207">
        <v>-755.34824600000002</v>
      </c>
      <c r="J84" s="207">
        <v>-724.21740199999999</v>
      </c>
      <c r="K84" s="207">
        <v>-694.30043799999999</v>
      </c>
    </row>
    <row r="85" spans="1:12" s="194" customFormat="1" ht="12" customHeight="1">
      <c r="A85" s="204" t="s">
        <v>334</v>
      </c>
      <c r="B85" s="204"/>
      <c r="C85" s="205">
        <v>1688.7941464263799</v>
      </c>
      <c r="D85" s="206">
        <v>1410.9159999999999</v>
      </c>
      <c r="E85" s="207">
        <v>1028.7460501610501</v>
      </c>
      <c r="F85" s="207">
        <v>2384.3316121969601</v>
      </c>
      <c r="G85" s="207">
        <v>2163.7018943584599</v>
      </c>
      <c r="H85" s="207">
        <v>1945.3399344852405</v>
      </c>
      <c r="I85" s="207">
        <v>1173.7952229999996</v>
      </c>
      <c r="J85" s="207">
        <v>3400.0709940000002</v>
      </c>
      <c r="K85" s="207">
        <v>278.82329699999991</v>
      </c>
    </row>
    <row r="86" spans="1:12" s="194" customFormat="1" ht="12" customHeight="1">
      <c r="A86" s="204" t="s">
        <v>335</v>
      </c>
      <c r="B86" s="208"/>
      <c r="C86" s="205">
        <v>-57.496519999999499</v>
      </c>
      <c r="D86" s="206">
        <v>44.786288999999996</v>
      </c>
      <c r="E86" s="207">
        <v>-67.961280999999488</v>
      </c>
      <c r="F86" s="207">
        <v>8.7553670000002004</v>
      </c>
      <c r="G86" s="207">
        <v>-928.25109367999994</v>
      </c>
      <c r="H86" s="207">
        <v>-151.13749598999996</v>
      </c>
      <c r="I86" s="207">
        <v>-74.871883670000031</v>
      </c>
      <c r="J86" s="207">
        <v>-96.288475659999989</v>
      </c>
      <c r="K86" s="207">
        <v>-114.853078</v>
      </c>
      <c r="L86" s="203"/>
    </row>
    <row r="87" spans="1:12" s="194" customFormat="1" ht="12" customHeight="1">
      <c r="A87" s="204" t="s">
        <v>336</v>
      </c>
      <c r="B87" s="208"/>
      <c r="C87" s="205">
        <v>289.83841400000097</v>
      </c>
      <c r="D87" s="206">
        <v>109.00003</v>
      </c>
      <c r="E87" s="207">
        <v>234.35177400000001</v>
      </c>
      <c r="F87" s="207">
        <v>103.17640900000001</v>
      </c>
      <c r="G87" s="207">
        <v>247.01096899999993</v>
      </c>
      <c r="H87" s="207">
        <v>219.715191</v>
      </c>
      <c r="I87" s="207">
        <v>245.30462</v>
      </c>
      <c r="J87" s="207">
        <v>149.258511</v>
      </c>
      <c r="K87" s="207">
        <v>299.5722219999999</v>
      </c>
      <c r="L87" s="203"/>
    </row>
    <row r="88" spans="1:12" s="194" customFormat="1" ht="12" customHeight="1">
      <c r="A88" s="204" t="s">
        <v>294</v>
      </c>
      <c r="B88" s="208"/>
      <c r="C88" s="205">
        <v>181.29929300000001</v>
      </c>
      <c r="D88" s="206">
        <v>148.28767999999999</v>
      </c>
      <c r="E88" s="207">
        <v>203.56685099999999</v>
      </c>
      <c r="F88" s="207">
        <v>114.98853299999999</v>
      </c>
      <c r="G88" s="207">
        <v>132.036745</v>
      </c>
      <c r="H88" s="207">
        <v>131.56568300000001</v>
      </c>
      <c r="I88" s="207">
        <v>166.36099999999999</v>
      </c>
      <c r="J88" s="207">
        <v>103.54300000000001</v>
      </c>
      <c r="K88" s="207">
        <v>129.18700000000001</v>
      </c>
      <c r="L88" s="203"/>
    </row>
    <row r="89" spans="1:12" s="194" customFormat="1" ht="12" customHeight="1">
      <c r="A89" s="209" t="s">
        <v>337</v>
      </c>
      <c r="B89" s="209"/>
      <c r="C89" s="205">
        <v>-45.293239360000001</v>
      </c>
      <c r="D89" s="206">
        <v>-8.2723000000000005E-2</v>
      </c>
      <c r="E89" s="207">
        <v>1148.1558676300001</v>
      </c>
      <c r="F89" s="207">
        <v>85.840813490000002</v>
      </c>
      <c r="G89" s="207">
        <v>-27.964288120000006</v>
      </c>
      <c r="H89" s="207">
        <v>-1.1495814800000019</v>
      </c>
      <c r="I89" s="207">
        <v>-73.647164000000004</v>
      </c>
      <c r="J89" s="207">
        <v>30.424531999999999</v>
      </c>
      <c r="K89" s="207">
        <v>43.500759999999971</v>
      </c>
    </row>
    <row r="90" spans="1:12" s="194" customFormat="1" ht="12" customHeight="1">
      <c r="A90" s="209" t="s">
        <v>338</v>
      </c>
      <c r="B90" s="209"/>
      <c r="C90" s="205">
        <v>-6.9963636899999999</v>
      </c>
      <c r="D90" s="206">
        <v>-5.1308660000000001</v>
      </c>
      <c r="E90" s="207">
        <v>-17.5131747</v>
      </c>
      <c r="F90" s="207">
        <v>-5.3472008999999998</v>
      </c>
      <c r="G90" s="207">
        <v>121.93525741999997</v>
      </c>
      <c r="H90" s="207">
        <v>143.14083719000001</v>
      </c>
      <c r="I90" s="207">
        <v>2.0566439999999995</v>
      </c>
      <c r="J90" s="207">
        <v>1.9456100000000001</v>
      </c>
      <c r="K90" s="207">
        <v>89.087592999999984</v>
      </c>
    </row>
    <row r="91" spans="1:12" s="194" customFormat="1" ht="12" customHeight="1">
      <c r="A91" s="195" t="s">
        <v>339</v>
      </c>
      <c r="B91" s="195"/>
      <c r="C91" s="196">
        <v>43.630372808141999</v>
      </c>
      <c r="D91" s="197">
        <v>204.86760000000001</v>
      </c>
      <c r="E91" s="198">
        <v>286.87313398359998</v>
      </c>
      <c r="F91" s="198">
        <v>259.29193812199998</v>
      </c>
      <c r="G91" s="198">
        <v>35.069295648703019</v>
      </c>
      <c r="H91" s="198">
        <v>105.18582905680194</v>
      </c>
      <c r="I91" s="198">
        <v>292.57101900000004</v>
      </c>
      <c r="J91" s="198">
        <v>329.12696</v>
      </c>
      <c r="K91" s="198">
        <v>313.02029000000005</v>
      </c>
    </row>
    <row r="92" spans="1:12" s="194" customFormat="1" ht="12" customHeight="1">
      <c r="A92" s="199" t="s">
        <v>98</v>
      </c>
      <c r="B92" s="199"/>
      <c r="C92" s="200">
        <v>4230.0189731764594</v>
      </c>
      <c r="D92" s="201">
        <v>3928.7152000000001</v>
      </c>
      <c r="E92" s="202">
        <v>4952.3231319076694</v>
      </c>
      <c r="F92" s="202">
        <v>4942.1234481794199</v>
      </c>
      <c r="G92" s="202">
        <v>3825.2113604165015</v>
      </c>
      <c r="H92" s="202">
        <v>4472.4820843313018</v>
      </c>
      <c r="I92" s="202">
        <v>4220.6847013299994</v>
      </c>
      <c r="J92" s="202">
        <v>6129.7532913399991</v>
      </c>
      <c r="K92" s="202">
        <v>3351.6584800000001</v>
      </c>
      <c r="L92" s="203"/>
    </row>
    <row r="93" spans="1:12" s="194" customFormat="1" ht="12" customHeight="1">
      <c r="A93" s="199" t="s">
        <v>297</v>
      </c>
      <c r="B93" s="199"/>
      <c r="C93" s="200">
        <v>12602.1978402361</v>
      </c>
      <c r="D93" s="201">
        <v>12409.227999999999</v>
      </c>
      <c r="E93" s="202">
        <v>13496.189167923101</v>
      </c>
      <c r="F93" s="202">
        <v>13655.2610800937</v>
      </c>
      <c r="G93" s="202">
        <v>12887.684142509999</v>
      </c>
      <c r="H93" s="202">
        <v>13453.436338087307</v>
      </c>
      <c r="I93" s="202">
        <v>12948.880115330001</v>
      </c>
      <c r="J93" s="202">
        <v>14716.452934339999</v>
      </c>
      <c r="K93" s="202">
        <v>12052.031884999997</v>
      </c>
    </row>
    <row r="94" spans="1:12" s="194" customFormat="1" ht="12" customHeight="1">
      <c r="A94" s="210" t="s">
        <v>340</v>
      </c>
      <c r="B94" s="210"/>
      <c r="C94" s="191">
        <v>-2841.8973023138601</v>
      </c>
      <c r="D94" s="192">
        <v>-2874.1019999999999</v>
      </c>
      <c r="E94" s="193">
        <v>-2910.5284165104304</v>
      </c>
      <c r="F94" s="193">
        <v>-3277.48522638954</v>
      </c>
      <c r="G94" s="193">
        <v>-1105.5583986256497</v>
      </c>
      <c r="H94" s="193">
        <v>-2904.9484424294496</v>
      </c>
      <c r="I94" s="193">
        <v>-2953.0710669999999</v>
      </c>
      <c r="J94" s="193">
        <v>-2858.599991</v>
      </c>
      <c r="K94" s="193">
        <v>-2620.4811770000001</v>
      </c>
    </row>
    <row r="95" spans="1:12" s="194" customFormat="1" ht="12" customHeight="1">
      <c r="A95" s="208" t="s">
        <v>341</v>
      </c>
      <c r="B95" s="208"/>
      <c r="C95" s="205">
        <v>-1827.8013776382402</v>
      </c>
      <c r="D95" s="206">
        <v>-1693.787</v>
      </c>
      <c r="E95" s="207">
        <v>-1964.80003370237</v>
      </c>
      <c r="F95" s="207">
        <v>-1765.06771903508</v>
      </c>
      <c r="G95" s="207">
        <v>-1930.6861808454214</v>
      </c>
      <c r="H95" s="207">
        <v>-1806.3120316300792</v>
      </c>
      <c r="I95" s="207">
        <v>-2055.9264089999997</v>
      </c>
      <c r="J95" s="207">
        <v>-1996.8879340000001</v>
      </c>
      <c r="K95" s="207">
        <v>-1895.9651329999997</v>
      </c>
    </row>
    <row r="96" spans="1:12" s="194" customFormat="1" ht="12" customHeight="1">
      <c r="A96" s="211" t="s">
        <v>342</v>
      </c>
      <c r="B96" s="211"/>
      <c r="C96" s="196">
        <v>-523.89799598568004</v>
      </c>
      <c r="D96" s="197">
        <v>-475.45460000000003</v>
      </c>
      <c r="E96" s="198">
        <v>-509.92760674063999</v>
      </c>
      <c r="F96" s="198">
        <v>-668.06946402250003</v>
      </c>
      <c r="G96" s="198">
        <v>-589.66114396945977</v>
      </c>
      <c r="H96" s="198">
        <v>-608.05144090064005</v>
      </c>
      <c r="I96" s="198">
        <v>-517.9823439999999</v>
      </c>
      <c r="J96" s="198">
        <v>-582.61728800000003</v>
      </c>
      <c r="K96" s="198">
        <v>-571.1661620000001</v>
      </c>
    </row>
    <row r="97" spans="1:11" s="194" customFormat="1" ht="12" customHeight="1">
      <c r="A97" s="212" t="s">
        <v>343</v>
      </c>
      <c r="B97" s="212"/>
      <c r="C97" s="200">
        <v>-5193.5966759377798</v>
      </c>
      <c r="D97" s="201">
        <v>-5043.3440000000001</v>
      </c>
      <c r="E97" s="202">
        <v>-5385.2560569534407</v>
      </c>
      <c r="F97" s="202">
        <v>-5710.6224094471199</v>
      </c>
      <c r="G97" s="202">
        <v>-3625.9057234405309</v>
      </c>
      <c r="H97" s="202">
        <v>-5319.3119149601689</v>
      </c>
      <c r="I97" s="202">
        <v>-5526.9798199999996</v>
      </c>
      <c r="J97" s="202">
        <v>-5438.1052130000007</v>
      </c>
      <c r="K97" s="202">
        <v>-5087.6124729999992</v>
      </c>
    </row>
    <row r="98" spans="1:11" s="194" customFormat="1" ht="12" customHeight="1">
      <c r="A98" s="213" t="s">
        <v>299</v>
      </c>
      <c r="B98" s="213"/>
      <c r="C98" s="214">
        <v>7408.6011642983503</v>
      </c>
      <c r="D98" s="215">
        <v>7365.8845000000001</v>
      </c>
      <c r="E98" s="216">
        <v>8110.9331109696705</v>
      </c>
      <c r="F98" s="216">
        <v>7944.63867064654</v>
      </c>
      <c r="G98" s="216">
        <v>9261.7784190694692</v>
      </c>
      <c r="H98" s="216">
        <v>8134.1244231271385</v>
      </c>
      <c r="I98" s="216">
        <v>7421.9002953300014</v>
      </c>
      <c r="J98" s="216">
        <v>9278.3477213399983</v>
      </c>
      <c r="K98" s="216">
        <v>6964.4194119999993</v>
      </c>
    </row>
    <row r="99" spans="1:11" s="194" customFormat="1" ht="12" customHeight="1">
      <c r="A99" s="208" t="s">
        <v>300</v>
      </c>
      <c r="B99" s="208"/>
      <c r="C99" s="205">
        <v>-12.36932663596</v>
      </c>
      <c r="D99" s="206">
        <v>19.508856999999999</v>
      </c>
      <c r="E99" s="207">
        <v>-20.14038984434</v>
      </c>
      <c r="F99" s="207">
        <v>-5.9415017019</v>
      </c>
      <c r="G99" s="207">
        <v>-8.8225439219000066</v>
      </c>
      <c r="H99" s="207">
        <v>-2.6727484863000015</v>
      </c>
      <c r="I99" s="207">
        <v>44.670144000000001</v>
      </c>
      <c r="J99" s="207">
        <v>11.620803</v>
      </c>
      <c r="K99" s="207">
        <v>41.501221999999999</v>
      </c>
    </row>
    <row r="100" spans="1:11" s="194" customFormat="1" ht="12" customHeight="1">
      <c r="A100" s="217" t="s">
        <v>115</v>
      </c>
      <c r="B100" s="217"/>
      <c r="C100" s="196">
        <v>-1752.5339015899001</v>
      </c>
      <c r="D100" s="197">
        <v>-2176.2020000000002</v>
      </c>
      <c r="E100" s="198">
        <v>-2321.2233198819999</v>
      </c>
      <c r="F100" s="198">
        <v>-1174.200106082</v>
      </c>
      <c r="G100" s="198">
        <v>-1420.4156189323003</v>
      </c>
      <c r="H100" s="198">
        <v>391.72359211649996</v>
      </c>
      <c r="I100" s="198">
        <v>-666.59406899999999</v>
      </c>
      <c r="J100" s="198">
        <v>-574.58509400000003</v>
      </c>
      <c r="K100" s="198">
        <v>-821.441281</v>
      </c>
    </row>
    <row r="101" spans="1:11" s="194" customFormat="1" ht="12" customHeight="1">
      <c r="A101" s="213" t="s">
        <v>301</v>
      </c>
      <c r="B101" s="213"/>
      <c r="C101" s="214">
        <v>5643.6979360724699</v>
      </c>
      <c r="D101" s="215">
        <v>5209.1909999999998</v>
      </c>
      <c r="E101" s="216">
        <v>5769.5694012433296</v>
      </c>
      <c r="F101" s="216">
        <v>6764.4970628626406</v>
      </c>
      <c r="G101" s="216">
        <v>7832.5402562152685</v>
      </c>
      <c r="H101" s="216">
        <v>8523.1752667573382</v>
      </c>
      <c r="I101" s="216">
        <v>6799.9763703300014</v>
      </c>
      <c r="J101" s="216">
        <v>8715.3834303399981</v>
      </c>
      <c r="K101" s="216">
        <v>6184.4793530000006</v>
      </c>
    </row>
    <row r="102" spans="1:11" s="194" customFormat="1" ht="12" customHeight="1">
      <c r="A102" s="156" t="s">
        <v>302</v>
      </c>
      <c r="B102" s="208"/>
      <c r="C102" s="205">
        <v>-289.50311190001901</v>
      </c>
      <c r="D102" s="206">
        <v>-1130.393</v>
      </c>
      <c r="E102" s="207">
        <v>-1190.49763432131</v>
      </c>
      <c r="F102" s="207">
        <v>-1529.39609450228</v>
      </c>
      <c r="G102" s="207">
        <v>-1076.9677750569999</v>
      </c>
      <c r="H102" s="207">
        <v>-2138.5430703161996</v>
      </c>
      <c r="I102" s="207">
        <v>-1701.6027608325001</v>
      </c>
      <c r="J102" s="207">
        <v>-2130.9997740849999</v>
      </c>
      <c r="K102" s="207">
        <v>-1236.0065220000001</v>
      </c>
    </row>
    <row r="103" spans="1:11" s="194" customFormat="1" ht="12" customHeight="1">
      <c r="A103" s="218" t="s">
        <v>303</v>
      </c>
      <c r="B103" s="218"/>
      <c r="C103" s="196">
        <v>26.225227100000001</v>
      </c>
      <c r="D103" s="197">
        <v>0.90744880000000006</v>
      </c>
      <c r="E103" s="198">
        <v>-10.430956800000001</v>
      </c>
      <c r="F103" s="198">
        <v>-12.9279811</v>
      </c>
      <c r="G103" s="198">
        <v>27.927850339999999</v>
      </c>
      <c r="H103" s="198">
        <v>-14.483456000000004</v>
      </c>
      <c r="I103" s="198">
        <v>-17.026275999999996</v>
      </c>
      <c r="J103" s="198">
        <v>-47.281469999999999</v>
      </c>
      <c r="K103" s="198">
        <v>16.465462000000002</v>
      </c>
    </row>
    <row r="104" spans="1:11" s="194" customFormat="1" ht="12" customHeight="1">
      <c r="A104" s="199" t="s">
        <v>304</v>
      </c>
      <c r="B104" s="199"/>
      <c r="C104" s="200">
        <v>5380.4200512724692</v>
      </c>
      <c r="D104" s="201">
        <v>4079.7049999999999</v>
      </c>
      <c r="E104" s="202">
        <v>4568.6408101220195</v>
      </c>
      <c r="F104" s="202">
        <v>5222.1729872603601</v>
      </c>
      <c r="G104" s="202">
        <v>6783.5003314982687</v>
      </c>
      <c r="H104" s="202">
        <v>6370.1487404411382</v>
      </c>
      <c r="I104" s="202">
        <v>5081.3473334975015</v>
      </c>
      <c r="J104" s="202">
        <v>6537.1021862549987</v>
      </c>
      <c r="K104" s="202">
        <v>4964.9382940000005</v>
      </c>
    </row>
    <row r="105" spans="1:11" s="221" customFormat="1" ht="12" customHeight="1">
      <c r="A105" s="219"/>
      <c r="B105" s="219"/>
      <c r="C105" s="220"/>
      <c r="D105" s="220"/>
      <c r="E105" s="220"/>
      <c r="F105" s="220"/>
      <c r="G105" s="220"/>
      <c r="H105" s="220"/>
      <c r="I105" s="220"/>
      <c r="J105" s="220"/>
      <c r="K105" s="220"/>
    </row>
    <row r="106" spans="1:11" s="194" customFormat="1" ht="12" customHeight="1">
      <c r="A106" s="2450" t="s">
        <v>305</v>
      </c>
      <c r="B106" s="2451"/>
      <c r="C106" s="191">
        <v>5142.6825912724698</v>
      </c>
      <c r="D106" s="192">
        <v>3951.7284</v>
      </c>
      <c r="E106" s="192">
        <v>4453.9909801220192</v>
      </c>
      <c r="F106" s="192">
        <v>5107.2241072603601</v>
      </c>
      <c r="G106" s="192">
        <v>6657.9726814982687</v>
      </c>
      <c r="H106" s="192">
        <v>6245.1843654411387</v>
      </c>
      <c r="I106" s="192">
        <v>4971.5187134975013</v>
      </c>
      <c r="J106" s="192">
        <v>6522.9478612549983</v>
      </c>
      <c r="K106" s="192">
        <v>4964.9382940000005</v>
      </c>
    </row>
    <row r="107" spans="1:11" s="194" customFormat="1" ht="12" customHeight="1">
      <c r="A107" s="218" t="s">
        <v>344</v>
      </c>
      <c r="B107" s="218"/>
      <c r="C107" s="196">
        <v>237.73746</v>
      </c>
      <c r="D107" s="197">
        <v>127.97663</v>
      </c>
      <c r="E107" s="197">
        <v>114.64983000000001</v>
      </c>
      <c r="F107" s="197">
        <v>114.94888</v>
      </c>
      <c r="G107" s="197">
        <v>125.52764999999997</v>
      </c>
      <c r="H107" s="197">
        <v>124.96437500000002</v>
      </c>
      <c r="I107" s="197">
        <v>109.82862</v>
      </c>
      <c r="J107" s="197">
        <v>14.154325</v>
      </c>
      <c r="K107" s="197">
        <v>0</v>
      </c>
    </row>
    <row r="108" spans="1:11" s="194" customFormat="1" ht="12" customHeight="1">
      <c r="A108" s="199" t="s">
        <v>304</v>
      </c>
      <c r="B108" s="199"/>
      <c r="C108" s="200">
        <v>5380.4200512724692</v>
      </c>
      <c r="D108" s="201">
        <v>4079.7049999999999</v>
      </c>
      <c r="E108" s="201">
        <v>4568.6408101220195</v>
      </c>
      <c r="F108" s="201">
        <v>5222.1729872603601</v>
      </c>
      <c r="G108" s="201">
        <v>6783.5003314982687</v>
      </c>
      <c r="H108" s="201">
        <v>6370.1487404411382</v>
      </c>
      <c r="I108" s="201">
        <v>5081.3473334975015</v>
      </c>
      <c r="J108" s="201">
        <v>6537.1021862549987</v>
      </c>
      <c r="K108" s="201">
        <v>4964.9382940000005</v>
      </c>
    </row>
    <row r="109" spans="1:11" s="194" customFormat="1" ht="5.0999999999999996" customHeight="1">
      <c r="A109" s="222"/>
      <c r="B109" s="222"/>
      <c r="C109" s="223"/>
      <c r="D109" s="224"/>
      <c r="E109" s="225"/>
      <c r="F109" s="225"/>
      <c r="G109" s="225"/>
      <c r="H109" s="225"/>
      <c r="I109" s="225"/>
      <c r="J109" s="225"/>
      <c r="K109" s="225"/>
    </row>
    <row r="110" spans="1:11" s="194" customFormat="1" ht="12" customHeight="1">
      <c r="A110" s="204" t="s">
        <v>345</v>
      </c>
      <c r="B110" s="204"/>
      <c r="C110" s="226">
        <v>3.1574890820175723</v>
      </c>
      <c r="D110" s="227">
        <v>2.4273695000000002</v>
      </c>
      <c r="E110" s="228">
        <v>2.736190702627602</v>
      </c>
      <c r="F110" s="228">
        <v>3.1401629599938699</v>
      </c>
      <c r="G110" s="228">
        <v>4.1059807263177159</v>
      </c>
      <c r="H110" s="227">
        <v>3.830963705526182</v>
      </c>
      <c r="I110" s="227">
        <v>3.0405424111337269</v>
      </c>
      <c r="J110" s="227">
        <v>4.0056607880149206</v>
      </c>
      <c r="K110" s="227">
        <v>3.0506149715608126</v>
      </c>
    </row>
    <row r="111" spans="1:11" s="194" customFormat="1" ht="12" customHeight="1">
      <c r="A111" s="218" t="s">
        <v>346</v>
      </c>
      <c r="B111" s="218"/>
      <c r="C111" s="229">
        <v>3.1413873944698691</v>
      </c>
      <c r="D111" s="230">
        <v>2.4268120999999998</v>
      </c>
      <c r="E111" s="231">
        <v>2.7425986830530333</v>
      </c>
      <c r="F111" s="231">
        <v>3.1481116942857548</v>
      </c>
      <c r="G111" s="231">
        <v>4.097726987080005</v>
      </c>
      <c r="H111" s="230">
        <v>3.8398579241869641</v>
      </c>
      <c r="I111" s="230">
        <v>3.0509970116241125</v>
      </c>
      <c r="J111" s="230">
        <v>4.0347146493764239</v>
      </c>
      <c r="K111" s="230">
        <v>3.0404980714270149</v>
      </c>
    </row>
    <row r="112" spans="1:11" s="221" customFormat="1" ht="12" customHeight="1">
      <c r="A112" s="219"/>
      <c r="B112" s="219"/>
      <c r="C112" s="220"/>
      <c r="D112" s="220"/>
      <c r="E112" s="220"/>
      <c r="F112" s="220"/>
      <c r="G112" s="220"/>
      <c r="H112" s="220"/>
      <c r="I112" s="220"/>
      <c r="J112" s="220"/>
      <c r="K112" s="220"/>
    </row>
    <row r="113" spans="1:18" s="221" customFormat="1" ht="12" customHeight="1">
      <c r="A113" s="232" t="s">
        <v>347</v>
      </c>
      <c r="B113" s="219"/>
      <c r="C113" s="233"/>
      <c r="D113" s="233"/>
      <c r="E113" s="233"/>
      <c r="F113" s="233"/>
      <c r="G113" s="233"/>
      <c r="H113" s="233"/>
      <c r="I113" s="233"/>
      <c r="J113" s="233"/>
      <c r="K113" s="233"/>
    </row>
    <row r="114" spans="1:18" s="194" customFormat="1" ht="12" customHeight="1">
      <c r="A114" s="190" t="s">
        <v>348</v>
      </c>
      <c r="B114" s="190"/>
      <c r="C114" s="234">
        <v>9.0500000000000007</v>
      </c>
      <c r="D114" s="235">
        <v>9.2899999999999991</v>
      </c>
      <c r="E114" s="236">
        <v>9.3219499999999993</v>
      </c>
      <c r="F114" s="236">
        <v>9.5224200000000003</v>
      </c>
      <c r="G114" s="236">
        <v>9.3322599999999998</v>
      </c>
      <c r="H114" s="235">
        <v>9.1389087826086985</v>
      </c>
      <c r="I114" s="235">
        <v>8.5719015384615407</v>
      </c>
      <c r="J114" s="235">
        <v>8.73508</v>
      </c>
      <c r="K114" s="235">
        <v>8.5906376086956513</v>
      </c>
    </row>
    <row r="115" spans="1:18" s="194" customFormat="1" ht="12" customHeight="1">
      <c r="A115" s="218" t="s">
        <v>349</v>
      </c>
      <c r="B115" s="218"/>
      <c r="C115" s="229">
        <v>8.39</v>
      </c>
      <c r="D115" s="230">
        <v>8.32</v>
      </c>
      <c r="E115" s="231">
        <v>8.2551900000000007</v>
      </c>
      <c r="F115" s="231">
        <v>8.63809</v>
      </c>
      <c r="G115" s="231">
        <v>8.5213900000000002</v>
      </c>
      <c r="H115" s="230">
        <v>8.214704434782611</v>
      </c>
      <c r="I115" s="230">
        <v>7.7623273626373619</v>
      </c>
      <c r="J115" s="230">
        <v>7.7582300000000002</v>
      </c>
      <c r="K115" s="230">
        <v>6.8794848913043465</v>
      </c>
    </row>
    <row r="116" spans="1:18" s="97" customFormat="1" ht="7.5" customHeight="1">
      <c r="A116" s="237"/>
      <c r="B116" s="237"/>
      <c r="M116" s="238"/>
      <c r="N116" s="238"/>
      <c r="O116" s="238"/>
      <c r="P116" s="238"/>
      <c r="Q116" s="238"/>
      <c r="R116" s="238"/>
    </row>
    <row r="117" spans="1:18" s="66" customFormat="1" ht="12.75" customHeight="1">
      <c r="A117" s="2446" t="s">
        <v>350</v>
      </c>
      <c r="B117" s="2446"/>
      <c r="C117" s="2446"/>
      <c r="D117" s="2446"/>
      <c r="E117" s="2446"/>
      <c r="F117" s="2446"/>
      <c r="G117" s="2446"/>
      <c r="H117" s="2446"/>
      <c r="I117" s="2446"/>
      <c r="J117" s="2446"/>
      <c r="K117" s="2446"/>
    </row>
    <row r="118" spans="1:18" s="97" customFormat="1" ht="22.5" customHeight="1">
      <c r="A118" s="237"/>
      <c r="B118" s="237"/>
      <c r="M118" s="238"/>
      <c r="N118" s="238"/>
      <c r="O118" s="238"/>
      <c r="P118" s="238"/>
      <c r="Q118" s="238"/>
      <c r="R118" s="238"/>
    </row>
    <row r="119" spans="1:18" s="99" customFormat="1" ht="18.75" customHeight="1">
      <c r="A119" s="140" t="s">
        <v>351</v>
      </c>
      <c r="B119" s="140"/>
    </row>
    <row r="120" spans="1:18" s="100" customFormat="1" ht="12.75" customHeight="1"/>
    <row r="121" spans="1:18" s="155" customFormat="1" ht="13.5" customHeight="1">
      <c r="A121" s="189" t="s">
        <v>281</v>
      </c>
      <c r="B121" s="189"/>
      <c r="C121" s="102" t="s">
        <v>282</v>
      </c>
      <c r="D121" s="103" t="s">
        <v>283</v>
      </c>
      <c r="E121" s="103" t="s">
        <v>284</v>
      </c>
      <c r="F121" s="103" t="s">
        <v>285</v>
      </c>
      <c r="G121" s="103" t="s">
        <v>286</v>
      </c>
      <c r="H121" s="103" t="s">
        <v>287</v>
      </c>
      <c r="I121" s="103" t="s">
        <v>288</v>
      </c>
      <c r="J121" s="103" t="s">
        <v>289</v>
      </c>
      <c r="K121" s="103" t="s">
        <v>290</v>
      </c>
    </row>
    <row r="122" spans="1:18" s="194" customFormat="1" ht="12" customHeight="1">
      <c r="A122" s="199" t="s">
        <v>304</v>
      </c>
      <c r="B122" s="199"/>
      <c r="C122" s="239">
        <v>5380.420051272501</v>
      </c>
      <c r="D122" s="240">
        <v>4079.7049915162179</v>
      </c>
      <c r="E122" s="241">
        <v>4568.6408101220213</v>
      </c>
      <c r="F122" s="241">
        <v>5222.1729872603601</v>
      </c>
      <c r="G122" s="241">
        <v>6783.5</v>
      </c>
      <c r="H122" s="241">
        <v>6370.1491960535996</v>
      </c>
      <c r="I122" s="241">
        <v>5081.3475837330006</v>
      </c>
      <c r="J122" s="241">
        <v>6537.1016043969994</v>
      </c>
      <c r="K122" s="241">
        <v>4964.9382940000005</v>
      </c>
    </row>
    <row r="123" spans="1:18" s="194" customFormat="1" ht="12" customHeight="1">
      <c r="A123" s="204" t="s">
        <v>352</v>
      </c>
      <c r="B123" s="204"/>
      <c r="C123" s="242">
        <v>-22.601032970000013</v>
      </c>
      <c r="D123" s="243">
        <v>-122.28384899999998</v>
      </c>
      <c r="E123" s="244">
        <v>0</v>
      </c>
      <c r="F123" s="244">
        <v>-38.512999999999998</v>
      </c>
      <c r="G123" s="244">
        <v>30.763693570000004</v>
      </c>
      <c r="H123" s="244">
        <v>-219.55453000000003</v>
      </c>
      <c r="I123" s="244">
        <v>862.76139999999998</v>
      </c>
      <c r="J123" s="244">
        <v>-0.78500000000000003</v>
      </c>
      <c r="K123" s="244">
        <v>-1071.6040540000001</v>
      </c>
    </row>
    <row r="124" spans="1:18" s="194" customFormat="1" ht="12" customHeight="1">
      <c r="A124" s="204" t="s">
        <v>353</v>
      </c>
      <c r="B124" s="204"/>
      <c r="C124" s="242">
        <v>37.201999999999998</v>
      </c>
      <c r="D124" s="243">
        <v>7.3440000000000003</v>
      </c>
      <c r="E124" s="244">
        <v>1.2089999999999999</v>
      </c>
      <c r="F124" s="244">
        <v>1.72</v>
      </c>
      <c r="G124" s="244">
        <v>-281.822</v>
      </c>
      <c r="H124" s="244">
        <v>-130.94300000000001</v>
      </c>
      <c r="I124" s="244">
        <v>181.49199999999999</v>
      </c>
      <c r="J124" s="244">
        <v>27.231999999999999</v>
      </c>
      <c r="K124" s="244">
        <v>108.33100000000002</v>
      </c>
    </row>
    <row r="125" spans="1:18" s="194" customFormat="1" ht="12" customHeight="1">
      <c r="A125" s="211" t="s">
        <v>354</v>
      </c>
      <c r="B125" s="245"/>
      <c r="C125" s="246">
        <v>-37.201999999999998</v>
      </c>
      <c r="D125" s="247">
        <v>-7.3440000000000003</v>
      </c>
      <c r="E125" s="248">
        <v>-1.2089999999999999</v>
      </c>
      <c r="F125" s="248">
        <v>-1.72</v>
      </c>
      <c r="G125" s="248">
        <v>281.822</v>
      </c>
      <c r="H125" s="248">
        <v>130.94300000000001</v>
      </c>
      <c r="I125" s="248">
        <v>-181.49199999999999</v>
      </c>
      <c r="J125" s="248">
        <v>-27.231999999999999</v>
      </c>
      <c r="K125" s="248">
        <v>-108.33100000000002</v>
      </c>
      <c r="L125" s="203"/>
    </row>
    <row r="126" spans="1:18" s="194" customFormat="1" ht="12" customHeight="1">
      <c r="A126" s="249" t="s">
        <v>355</v>
      </c>
      <c r="B126" s="250"/>
      <c r="C126" s="251">
        <v>-22.601032970000013</v>
      </c>
      <c r="D126" s="252">
        <v>-122.28384899999998</v>
      </c>
      <c r="E126" s="253">
        <v>0</v>
      </c>
      <c r="F126" s="253">
        <v>-38.512999999999998</v>
      </c>
      <c r="G126" s="253">
        <v>30.763693570000015</v>
      </c>
      <c r="H126" s="253">
        <v>-219.55453000000003</v>
      </c>
      <c r="I126" s="253">
        <v>862.76139999999998</v>
      </c>
      <c r="J126" s="253">
        <v>-0.78500000000000003</v>
      </c>
      <c r="K126" s="253">
        <v>-1071.6040540000001</v>
      </c>
      <c r="L126" s="203"/>
    </row>
    <row r="127" spans="1:18" s="194" customFormat="1" ht="12" customHeight="1">
      <c r="A127" s="190" t="s">
        <v>356</v>
      </c>
      <c r="B127" s="190"/>
      <c r="C127" s="254">
        <v>3561.8907508402999</v>
      </c>
      <c r="D127" s="255">
        <v>-4320.9895418174019</v>
      </c>
      <c r="E127" s="256">
        <v>-1340.1545824280684</v>
      </c>
      <c r="F127" s="256">
        <v>-4376.2602425800796</v>
      </c>
      <c r="G127" s="256">
        <v>2368.5291171635399</v>
      </c>
      <c r="H127" s="256">
        <v>5325.9285860141808</v>
      </c>
      <c r="I127" s="256">
        <v>-697.09126880799977</v>
      </c>
      <c r="J127" s="256">
        <v>2614.9912688079999</v>
      </c>
      <c r="K127" s="256">
        <v>6294.3071049999999</v>
      </c>
    </row>
    <row r="128" spans="1:18" s="194" customFormat="1" ht="12" customHeight="1">
      <c r="A128" s="204" t="s">
        <v>357</v>
      </c>
      <c r="B128" s="204"/>
      <c r="C128" s="242">
        <v>0</v>
      </c>
      <c r="D128" s="243"/>
      <c r="E128" s="244">
        <v>-43.112069844800097</v>
      </c>
      <c r="F128" s="244"/>
      <c r="G128" s="244"/>
      <c r="H128" s="244"/>
      <c r="I128" s="244"/>
      <c r="J128" s="244"/>
      <c r="K128" s="244"/>
    </row>
    <row r="129" spans="1:12" s="194" customFormat="1" ht="12" customHeight="1">
      <c r="A129" s="204" t="s">
        <v>358</v>
      </c>
      <c r="B129" s="204"/>
      <c r="C129" s="242">
        <v>-2414.9389999999994</v>
      </c>
      <c r="D129" s="243">
        <v>2950.1229999999996</v>
      </c>
      <c r="E129" s="244">
        <v>843.07600000000002</v>
      </c>
      <c r="F129" s="244">
        <v>2968.0940000000001</v>
      </c>
      <c r="G129" s="244">
        <v>-1577.5429999999997</v>
      </c>
      <c r="H129" s="244">
        <v>-3410.9430000000002</v>
      </c>
      <c r="I129" s="244">
        <v>401.88400000000001</v>
      </c>
      <c r="J129" s="244">
        <v>-1616.0360000000001</v>
      </c>
      <c r="K129" s="244">
        <v>-3926.46</v>
      </c>
    </row>
    <row r="130" spans="1:12" s="194" customFormat="1" ht="12" customHeight="1">
      <c r="A130" s="204" t="s">
        <v>359</v>
      </c>
      <c r="B130" s="204"/>
      <c r="C130" s="242">
        <v>4.1372904160117017</v>
      </c>
      <c r="D130" s="243">
        <v>4.3463792683045597</v>
      </c>
      <c r="E130" s="244"/>
      <c r="F130" s="244">
        <v>-33.476834962280698</v>
      </c>
      <c r="G130" s="244">
        <v>888.62</v>
      </c>
      <c r="H130" s="244"/>
      <c r="I130" s="244"/>
      <c r="J130" s="244"/>
      <c r="K130" s="244"/>
    </row>
    <row r="131" spans="1:12" s="194" customFormat="1" ht="21" customHeight="1">
      <c r="A131" s="2443" t="s">
        <v>360</v>
      </c>
      <c r="B131" s="2444"/>
      <c r="C131" s="246"/>
      <c r="D131" s="247"/>
      <c r="E131" s="248">
        <v>-855.14316503771931</v>
      </c>
      <c r="F131" s="248"/>
      <c r="G131" s="248"/>
      <c r="H131" s="248"/>
      <c r="I131" s="248"/>
      <c r="J131" s="248"/>
      <c r="K131" s="248"/>
    </row>
    <row r="132" spans="1:12" s="194" customFormat="1" ht="21" customHeight="1">
      <c r="A132" s="2454" t="s">
        <v>361</v>
      </c>
      <c r="B132" s="2455"/>
      <c r="C132" s="251">
        <v>1151.089041256311</v>
      </c>
      <c r="D132" s="252">
        <v>-1366.5201625490965</v>
      </c>
      <c r="E132" s="253">
        <v>-1395.3338173105883</v>
      </c>
      <c r="F132" s="253">
        <v>-1441.6430775423601</v>
      </c>
      <c r="G132" s="253">
        <v>1679.6061171635404</v>
      </c>
      <c r="H132" s="253">
        <v>1914.9855860141799</v>
      </c>
      <c r="I132" s="253">
        <v>-295.20726880799998</v>
      </c>
      <c r="J132" s="253">
        <v>998.95526880800003</v>
      </c>
      <c r="K132" s="253">
        <v>2367.8471049999998</v>
      </c>
      <c r="L132" s="203"/>
    </row>
    <row r="133" spans="1:12" s="194" customFormat="1" ht="12" customHeight="1">
      <c r="A133" s="199" t="s">
        <v>362</v>
      </c>
      <c r="B133" s="199"/>
      <c r="C133" s="239">
        <v>1128.4880082863112</v>
      </c>
      <c r="D133" s="240">
        <v>-1488.8040115490969</v>
      </c>
      <c r="E133" s="241">
        <v>-1395.3338173105883</v>
      </c>
      <c r="F133" s="241">
        <v>-1480.1560775423602</v>
      </c>
      <c r="G133" s="241">
        <v>1710.3698107335404</v>
      </c>
      <c r="H133" s="241">
        <v>1695.4310560141803</v>
      </c>
      <c r="I133" s="241">
        <v>567.55413119199977</v>
      </c>
      <c r="J133" s="241">
        <v>998.17026880800006</v>
      </c>
      <c r="K133" s="241">
        <v>1296.2430509999999</v>
      </c>
    </row>
    <row r="134" spans="1:12" s="258" customFormat="1" ht="12" customHeight="1">
      <c r="A134" s="199" t="s">
        <v>363</v>
      </c>
      <c r="B134" s="199"/>
      <c r="C134" s="239">
        <v>6508.9080595588121</v>
      </c>
      <c r="D134" s="240">
        <v>2590.9009799671212</v>
      </c>
      <c r="E134" s="241">
        <v>3173.3069928114328</v>
      </c>
      <c r="F134" s="241">
        <v>3742.0169097180005</v>
      </c>
      <c r="G134" s="241">
        <v>8493.8694877417984</v>
      </c>
      <c r="H134" s="241">
        <v>8065.5802520678026</v>
      </c>
      <c r="I134" s="241">
        <v>5648.9017149249994</v>
      </c>
      <c r="J134" s="241">
        <v>7535.2718732049998</v>
      </c>
      <c r="K134" s="241">
        <v>6261.1813430000002</v>
      </c>
      <c r="L134" s="257"/>
    </row>
    <row r="135" spans="1:12" s="66" customFormat="1" ht="7.5" customHeight="1"/>
    <row r="136" spans="1:12" s="259" customFormat="1" ht="42" customHeight="1">
      <c r="A136" s="2456" t="s">
        <v>364</v>
      </c>
      <c r="B136" s="2456"/>
      <c r="C136" s="2456"/>
      <c r="D136" s="2456"/>
      <c r="E136" s="2456"/>
      <c r="F136" s="2456"/>
      <c r="G136" s="2456"/>
      <c r="H136" s="2456"/>
      <c r="I136" s="2456"/>
      <c r="J136" s="2456"/>
      <c r="K136" s="2456"/>
    </row>
    <row r="137" spans="1:12" s="97" customFormat="1" ht="22.5" customHeight="1">
      <c r="A137" s="95"/>
      <c r="B137" s="95"/>
      <c r="C137" s="96"/>
      <c r="D137" s="96"/>
      <c r="E137" s="96"/>
      <c r="F137" s="96"/>
      <c r="G137" s="96"/>
      <c r="H137" s="96"/>
      <c r="I137" s="96"/>
      <c r="J137" s="96"/>
      <c r="K137" s="96"/>
    </row>
    <row r="138" spans="1:12" s="99" customFormat="1" ht="18.75" customHeight="1">
      <c r="A138" s="98" t="s">
        <v>365</v>
      </c>
      <c r="B138" s="98"/>
    </row>
    <row r="139" spans="1:12" s="100" customFormat="1" ht="12.75" customHeight="1"/>
    <row r="140" spans="1:12" s="155" customFormat="1" ht="13.5" customHeight="1">
      <c r="A140" s="189" t="s">
        <v>281</v>
      </c>
      <c r="B140" s="189"/>
      <c r="C140" s="260"/>
      <c r="D140" s="260"/>
      <c r="E140" s="260"/>
      <c r="F140" s="261"/>
      <c r="G140" s="102" t="s">
        <v>322</v>
      </c>
      <c r="H140" s="103" t="s">
        <v>323</v>
      </c>
      <c r="I140" s="103" t="s">
        <v>324</v>
      </c>
      <c r="J140" s="262" t="s">
        <v>325</v>
      </c>
      <c r="K140" s="262" t="s">
        <v>326</v>
      </c>
    </row>
    <row r="141" spans="1:12" s="194" customFormat="1" ht="12" customHeight="1">
      <c r="A141" s="190" t="s">
        <v>330</v>
      </c>
      <c r="B141" s="190"/>
      <c r="C141" s="263"/>
      <c r="D141" s="263"/>
      <c r="E141" s="263"/>
      <c r="F141" s="264"/>
      <c r="G141" s="254">
        <v>52423.860945662702</v>
      </c>
      <c r="H141" s="255">
        <v>57532.110194450499</v>
      </c>
      <c r="I141" s="255">
        <v>61445.477029000001</v>
      </c>
      <c r="J141" s="256">
        <v>60403.773218000002</v>
      </c>
      <c r="K141" s="256">
        <v>63068.313016</v>
      </c>
    </row>
    <row r="142" spans="1:12" s="194" customFormat="1" ht="12" customHeight="1">
      <c r="A142" s="195" t="s">
        <v>331</v>
      </c>
      <c r="B142" s="195"/>
      <c r="C142" s="265"/>
      <c r="D142" s="265"/>
      <c r="E142" s="265"/>
      <c r="F142" s="266"/>
      <c r="G142" s="246">
        <v>-18314.165321241799</v>
      </c>
      <c r="H142" s="247">
        <v>-22173.788101601</v>
      </c>
      <c r="I142" s="247">
        <v>-28958.570241000001</v>
      </c>
      <c r="J142" s="248">
        <v>-30211.863419000001</v>
      </c>
      <c r="K142" s="248">
        <v>-35852.500724999998</v>
      </c>
    </row>
    <row r="143" spans="1:12" s="194" customFormat="1" ht="12" customHeight="1">
      <c r="A143" s="199" t="s">
        <v>95</v>
      </c>
      <c r="B143" s="199"/>
      <c r="C143" s="267"/>
      <c r="D143" s="267"/>
      <c r="E143" s="267"/>
      <c r="F143" s="268"/>
      <c r="G143" s="239">
        <v>34109.695624420907</v>
      </c>
      <c r="H143" s="240">
        <v>35358.322092849499</v>
      </c>
      <c r="I143" s="240">
        <v>32486.906788</v>
      </c>
      <c r="J143" s="241">
        <v>30191.909799000001</v>
      </c>
      <c r="K143" s="241">
        <v>27215.812290999998</v>
      </c>
    </row>
    <row r="144" spans="1:12" s="194" customFormat="1" ht="12" customHeight="1">
      <c r="A144" s="190" t="s">
        <v>332</v>
      </c>
      <c r="B144" s="190"/>
      <c r="C144" s="263"/>
      <c r="D144" s="263"/>
      <c r="E144" s="263"/>
      <c r="F144" s="264"/>
      <c r="G144" s="254">
        <v>11451.5924127895</v>
      </c>
      <c r="H144" s="255">
        <v>11963.1826232687</v>
      </c>
      <c r="I144" s="255">
        <v>11565.465577000001</v>
      </c>
      <c r="J144" s="256">
        <v>10915.860251</v>
      </c>
      <c r="K144" s="256">
        <v>10432.666128000001</v>
      </c>
    </row>
    <row r="145" spans="1:11" s="194" customFormat="1" ht="12" customHeight="1">
      <c r="A145" s="208" t="s">
        <v>333</v>
      </c>
      <c r="B145" s="208"/>
      <c r="C145" s="269"/>
      <c r="D145" s="269"/>
      <c r="E145" s="269"/>
      <c r="F145" s="270"/>
      <c r="G145" s="242">
        <v>-3172.0885246792</v>
      </c>
      <c r="H145" s="243">
        <v>-3100.9009524101002</v>
      </c>
      <c r="I145" s="243">
        <v>-2596.5481410000002</v>
      </c>
      <c r="J145" s="244">
        <v>-2378.7411390000002</v>
      </c>
      <c r="K145" s="244">
        <v>-2336.682937</v>
      </c>
    </row>
    <row r="146" spans="1:11" s="194" customFormat="1" ht="12" customHeight="1">
      <c r="A146" s="204" t="s">
        <v>334</v>
      </c>
      <c r="B146" s="208"/>
      <c r="C146" s="269"/>
      <c r="D146" s="269"/>
      <c r="E146" s="269"/>
      <c r="F146" s="270"/>
      <c r="G146" s="242">
        <v>6512.7878530013004</v>
      </c>
      <c r="H146" s="243">
        <v>8682.9080458437002</v>
      </c>
      <c r="I146" s="243">
        <v>5317.0960690000002</v>
      </c>
      <c r="J146" s="244">
        <v>5031.7280710000005</v>
      </c>
      <c r="K146" s="244">
        <v>3910.1286460000001</v>
      </c>
    </row>
    <row r="147" spans="1:11" s="194" customFormat="1" ht="12" customHeight="1">
      <c r="A147" s="208" t="s">
        <v>335</v>
      </c>
      <c r="B147" s="208"/>
      <c r="C147" s="269"/>
      <c r="D147" s="269"/>
      <c r="E147" s="269"/>
      <c r="F147" s="270"/>
      <c r="G147" s="242">
        <v>-71.916144999999304</v>
      </c>
      <c r="H147" s="243">
        <v>-1250.5489490000002</v>
      </c>
      <c r="I147" s="243">
        <v>-79.207863000000003</v>
      </c>
      <c r="J147" s="244">
        <v>554.10624099999995</v>
      </c>
      <c r="K147" s="244">
        <v>1032.222</v>
      </c>
    </row>
    <row r="148" spans="1:11" s="194" customFormat="1" ht="12" customHeight="1">
      <c r="A148" s="208" t="s">
        <v>336</v>
      </c>
      <c r="B148" s="208"/>
      <c r="C148" s="269"/>
      <c r="D148" s="269"/>
      <c r="E148" s="269"/>
      <c r="F148" s="270"/>
      <c r="G148" s="242">
        <v>736.36662899999999</v>
      </c>
      <c r="H148" s="243">
        <v>861.28929099999993</v>
      </c>
      <c r="I148" s="243">
        <v>688.27703499999996</v>
      </c>
      <c r="J148" s="244">
        <v>466.52666499999998</v>
      </c>
      <c r="K148" s="244">
        <v>-318.63600000000002</v>
      </c>
    </row>
    <row r="149" spans="1:11" s="194" customFormat="1" ht="12" customHeight="1">
      <c r="A149" s="208" t="s">
        <v>294</v>
      </c>
      <c r="B149" s="208"/>
      <c r="C149" s="269"/>
      <c r="D149" s="269"/>
      <c r="E149" s="269"/>
      <c r="F149" s="270"/>
      <c r="G149" s="242">
        <v>648.14235600000006</v>
      </c>
      <c r="H149" s="243">
        <v>533.50642800000003</v>
      </c>
      <c r="I149" s="243">
        <v>491.48</v>
      </c>
      <c r="J149" s="244">
        <v>417.76600000000002</v>
      </c>
      <c r="K149" s="244">
        <v>325.322</v>
      </c>
    </row>
    <row r="150" spans="1:11" s="194" customFormat="1" ht="12" customHeight="1">
      <c r="A150" s="219" t="s">
        <v>337</v>
      </c>
      <c r="B150" s="219"/>
      <c r="C150" s="269"/>
      <c r="D150" s="269"/>
      <c r="E150" s="269"/>
      <c r="F150" s="270"/>
      <c r="G150" s="242">
        <v>1188.62071836</v>
      </c>
      <c r="H150" s="243">
        <v>-72.336501600000005</v>
      </c>
      <c r="I150" s="243">
        <v>225.92058399999999</v>
      </c>
      <c r="J150" s="244">
        <v>361.61129499999998</v>
      </c>
      <c r="K150" s="244">
        <v>788.57959500000004</v>
      </c>
    </row>
    <row r="151" spans="1:11" s="194" customFormat="1" ht="12" customHeight="1">
      <c r="A151" s="219" t="s">
        <v>338</v>
      </c>
      <c r="B151" s="219"/>
      <c r="C151" s="269"/>
      <c r="D151" s="269"/>
      <c r="E151" s="269"/>
      <c r="F151" s="270"/>
      <c r="G151" s="242">
        <v>-34.987605730000006</v>
      </c>
      <c r="H151" s="243">
        <v>269.07834860999998</v>
      </c>
      <c r="I151" s="243">
        <v>82.101130999999995</v>
      </c>
      <c r="J151" s="244">
        <v>-85.535297</v>
      </c>
      <c r="K151" s="244">
        <v>-340.14803999999998</v>
      </c>
    </row>
    <row r="152" spans="1:11" s="194" customFormat="1" ht="12" customHeight="1">
      <c r="A152" s="217" t="s">
        <v>339</v>
      </c>
      <c r="B152" s="217"/>
      <c r="C152" s="265"/>
      <c r="D152" s="265"/>
      <c r="E152" s="265"/>
      <c r="F152" s="266"/>
      <c r="G152" s="246">
        <v>794.66304602210403</v>
      </c>
      <c r="H152" s="247">
        <v>761.95310370550499</v>
      </c>
      <c r="I152" s="247">
        <v>1181.9982170000001</v>
      </c>
      <c r="J152" s="248">
        <v>1143.68625</v>
      </c>
      <c r="K152" s="248">
        <v>1007.311727</v>
      </c>
    </row>
    <row r="153" spans="1:11" s="194" customFormat="1" ht="12" customHeight="1">
      <c r="A153" s="212" t="s">
        <v>98</v>
      </c>
      <c r="B153" s="212"/>
      <c r="C153" s="267"/>
      <c r="D153" s="267"/>
      <c r="E153" s="267"/>
      <c r="F153" s="268"/>
      <c r="G153" s="239">
        <v>18053.180739763699</v>
      </c>
      <c r="H153" s="240">
        <v>18648.131437417807</v>
      </c>
      <c r="I153" s="240">
        <v>16876.582608000001</v>
      </c>
      <c r="J153" s="241">
        <v>16427.008335999999</v>
      </c>
      <c r="K153" s="241">
        <v>14500.763118999999</v>
      </c>
    </row>
    <row r="154" spans="1:11" s="194" customFormat="1" ht="12" customHeight="1">
      <c r="A154" s="212" t="s">
        <v>297</v>
      </c>
      <c r="B154" s="212"/>
      <c r="C154" s="267"/>
      <c r="D154" s="267"/>
      <c r="E154" s="267"/>
      <c r="F154" s="268"/>
      <c r="G154" s="239">
        <v>52162.876364184602</v>
      </c>
      <c r="H154" s="240">
        <v>54006.453530267303</v>
      </c>
      <c r="I154" s="240">
        <v>49363.489395999997</v>
      </c>
      <c r="J154" s="241">
        <v>46618.918136</v>
      </c>
      <c r="K154" s="241">
        <v>41716.575409999998</v>
      </c>
    </row>
    <row r="155" spans="1:11" s="194" customFormat="1" ht="12" customHeight="1">
      <c r="A155" s="210" t="s">
        <v>340</v>
      </c>
      <c r="B155" s="210"/>
      <c r="C155" s="263"/>
      <c r="D155" s="263"/>
      <c r="E155" s="263"/>
      <c r="F155" s="264"/>
      <c r="G155" s="254">
        <v>-11904.013435290899</v>
      </c>
      <c r="H155" s="255">
        <v>-9822.1778990550993</v>
      </c>
      <c r="I155" s="255">
        <v>-10871.806773</v>
      </c>
      <c r="J155" s="256">
        <v>-11306.640604</v>
      </c>
      <c r="K155" s="256">
        <v>-10986.530545</v>
      </c>
    </row>
    <row r="156" spans="1:11" s="194" customFormat="1" ht="12" customHeight="1">
      <c r="A156" s="208" t="s">
        <v>341</v>
      </c>
      <c r="B156" s="208"/>
      <c r="C156" s="269"/>
      <c r="D156" s="269"/>
      <c r="E156" s="269"/>
      <c r="F156" s="270"/>
      <c r="G156" s="242">
        <v>-7251.4558042078697</v>
      </c>
      <c r="H156" s="243">
        <v>-7789.8125554755006</v>
      </c>
      <c r="I156" s="243">
        <v>-7644.6235299999998</v>
      </c>
      <c r="J156" s="244">
        <v>-7849.9489540000004</v>
      </c>
      <c r="K156" s="244">
        <v>-7451.2704640000002</v>
      </c>
    </row>
    <row r="157" spans="1:11" s="194" customFormat="1" ht="12" customHeight="1">
      <c r="A157" s="211" t="s">
        <v>342</v>
      </c>
      <c r="B157" s="211"/>
      <c r="C157" s="265"/>
      <c r="D157" s="265"/>
      <c r="E157" s="265"/>
      <c r="F157" s="266"/>
      <c r="G157" s="246">
        <v>-2177.3496796818999</v>
      </c>
      <c r="H157" s="247">
        <v>-2298.3122168700997</v>
      </c>
      <c r="I157" s="247">
        <v>-2158.2173929999999</v>
      </c>
      <c r="J157" s="248">
        <v>-2718.6066959999998</v>
      </c>
      <c r="K157" s="248">
        <v>-2322.1285280000002</v>
      </c>
    </row>
    <row r="158" spans="1:11" s="194" customFormat="1" ht="12" customHeight="1">
      <c r="A158" s="212" t="s">
        <v>343</v>
      </c>
      <c r="B158" s="212"/>
      <c r="C158" s="267"/>
      <c r="D158" s="267"/>
      <c r="E158" s="267"/>
      <c r="F158" s="268"/>
      <c r="G158" s="239">
        <v>-21332.818919180601</v>
      </c>
      <c r="H158" s="240">
        <v>-19910.302671400699</v>
      </c>
      <c r="I158" s="240">
        <v>-20674.647696</v>
      </c>
      <c r="J158" s="241">
        <v>-21875.196253999999</v>
      </c>
      <c r="K158" s="241">
        <v>-20759.929537</v>
      </c>
    </row>
    <row r="159" spans="1:11" s="194" customFormat="1" ht="12" customHeight="1">
      <c r="A159" s="213" t="s">
        <v>299</v>
      </c>
      <c r="B159" s="213"/>
      <c r="C159" s="271"/>
      <c r="D159" s="271"/>
      <c r="E159" s="271"/>
      <c r="F159" s="272"/>
      <c r="G159" s="273">
        <v>30830.057445004</v>
      </c>
      <c r="H159" s="274">
        <v>34096.150858866604</v>
      </c>
      <c r="I159" s="274">
        <v>28688.841700000001</v>
      </c>
      <c r="J159" s="275">
        <v>24743.721882000002</v>
      </c>
      <c r="K159" s="275">
        <v>20956.645873000001</v>
      </c>
    </row>
    <row r="160" spans="1:11" s="194" customFormat="1" ht="12" customHeight="1">
      <c r="A160" s="208" t="s">
        <v>300</v>
      </c>
      <c r="B160" s="208"/>
      <c r="C160" s="269"/>
      <c r="D160" s="269"/>
      <c r="E160" s="269"/>
      <c r="F160" s="270"/>
      <c r="G160" s="242">
        <v>-18.942361483320099</v>
      </c>
      <c r="H160" s="243">
        <v>44.795654591799995</v>
      </c>
      <c r="I160" s="243">
        <v>52.090705999999997</v>
      </c>
      <c r="J160" s="244">
        <v>150.72533899999999</v>
      </c>
      <c r="K160" s="244">
        <v>-1.3226089999999999</v>
      </c>
    </row>
    <row r="161" spans="1:19" s="194" customFormat="1" ht="12" customHeight="1">
      <c r="A161" s="217" t="s">
        <v>115</v>
      </c>
      <c r="B161" s="217"/>
      <c r="C161" s="265"/>
      <c r="D161" s="265"/>
      <c r="E161" s="265"/>
      <c r="F161" s="266"/>
      <c r="G161" s="246">
        <v>-7424.1597274979995</v>
      </c>
      <c r="H161" s="247">
        <v>-2269.8711898158003</v>
      </c>
      <c r="I161" s="247">
        <v>-1638.896058</v>
      </c>
      <c r="J161" s="248">
        <v>-2185.0442400000002</v>
      </c>
      <c r="K161" s="248">
        <v>-3179.3650259999999</v>
      </c>
    </row>
    <row r="162" spans="1:19" s="194" customFormat="1" ht="12" customHeight="1">
      <c r="A162" s="213" t="s">
        <v>301</v>
      </c>
      <c r="B162" s="213"/>
      <c r="C162" s="271"/>
      <c r="D162" s="271"/>
      <c r="E162" s="271"/>
      <c r="F162" s="272"/>
      <c r="G162" s="273">
        <v>23386.9553560227</v>
      </c>
      <c r="H162" s="274">
        <v>31871.075323642603</v>
      </c>
      <c r="I162" s="274">
        <v>27102.036348000001</v>
      </c>
      <c r="J162" s="275">
        <v>22709.402980999999</v>
      </c>
      <c r="K162" s="275">
        <v>17775.958236999999</v>
      </c>
    </row>
    <row r="163" spans="1:19" s="194" customFormat="1" ht="12" customHeight="1">
      <c r="A163" s="208" t="s">
        <v>302</v>
      </c>
      <c r="B163" s="208"/>
      <c r="C163" s="269"/>
      <c r="D163" s="269"/>
      <c r="E163" s="269"/>
      <c r="F163" s="270"/>
      <c r="G163" s="242">
        <v>-4139.79025385161</v>
      </c>
      <c r="H163" s="243">
        <v>-7048.1133802906998</v>
      </c>
      <c r="I163" s="243">
        <v>-6463.1737439999997</v>
      </c>
      <c r="J163" s="244">
        <v>-5202.0693709999996</v>
      </c>
      <c r="K163" s="244">
        <v>-4080.558704</v>
      </c>
    </row>
    <row r="164" spans="1:19" s="194" customFormat="1" ht="12" customHeight="1">
      <c r="A164" s="218" t="s">
        <v>303</v>
      </c>
      <c r="B164" s="218"/>
      <c r="C164" s="265"/>
      <c r="D164" s="265"/>
      <c r="E164" s="265"/>
      <c r="F164" s="266"/>
      <c r="G164" s="246">
        <v>3.7737379999999998</v>
      </c>
      <c r="H164" s="247">
        <v>-50.863351659999999</v>
      </c>
      <c r="I164" s="247">
        <v>-22.222538</v>
      </c>
      <c r="J164" s="248">
        <v>4.0087719999999996</v>
      </c>
      <c r="K164" s="248">
        <v>96.338790000000003</v>
      </c>
    </row>
    <row r="165" spans="1:19" s="194" customFormat="1" ht="12" customHeight="1">
      <c r="A165" s="199" t="s">
        <v>304</v>
      </c>
      <c r="B165" s="199"/>
      <c r="C165" s="267"/>
      <c r="D165" s="267"/>
      <c r="E165" s="267"/>
      <c r="F165" s="268"/>
      <c r="G165" s="239">
        <v>19250.9388401711</v>
      </c>
      <c r="H165" s="240">
        <v>24772.098591691905</v>
      </c>
      <c r="I165" s="240">
        <v>20616.640067</v>
      </c>
      <c r="J165" s="241">
        <v>17511.342381999999</v>
      </c>
      <c r="K165" s="241">
        <v>13791.738323</v>
      </c>
    </row>
    <row r="166" spans="1:19" s="221" customFormat="1" ht="12" customHeight="1">
      <c r="A166" s="219"/>
      <c r="B166" s="219"/>
      <c r="C166" s="220"/>
      <c r="D166" s="220"/>
      <c r="E166" s="220"/>
      <c r="F166" s="220"/>
      <c r="G166" s="220"/>
      <c r="H166" s="220"/>
      <c r="I166" s="220"/>
      <c r="J166" s="220"/>
    </row>
    <row r="167" spans="1:19" s="194" customFormat="1" ht="12" customHeight="1">
      <c r="A167" s="2450" t="s">
        <v>305</v>
      </c>
      <c r="B167" s="2450"/>
      <c r="C167" s="2450"/>
      <c r="D167" s="2450"/>
      <c r="E167" s="2450"/>
      <c r="F167" s="276"/>
      <c r="G167" s="191">
        <v>18655.626040171101</v>
      </c>
      <c r="H167" s="192">
        <v>24397.623621691906</v>
      </c>
      <c r="I167" s="193">
        <v>20616.640067</v>
      </c>
      <c r="J167" s="193">
        <v>17511.342381999999</v>
      </c>
      <c r="K167" s="193">
        <v>13791.738323</v>
      </c>
    </row>
    <row r="168" spans="1:19" s="194" customFormat="1" ht="12" customHeight="1">
      <c r="A168" s="209" t="s">
        <v>344</v>
      </c>
      <c r="B168" s="209"/>
      <c r="C168" s="269"/>
      <c r="D168" s="269"/>
      <c r="E168" s="269"/>
      <c r="F168" s="277"/>
      <c r="G168" s="205">
        <v>595.31280000000004</v>
      </c>
      <c r="H168" s="206">
        <v>374.47496999999998</v>
      </c>
      <c r="I168" s="206">
        <v>0</v>
      </c>
      <c r="J168" s="206">
        <v>0</v>
      </c>
      <c r="K168" s="206">
        <v>0</v>
      </c>
    </row>
    <row r="169" spans="1:19" s="194" customFormat="1" ht="12" customHeight="1">
      <c r="A169" s="199" t="s">
        <v>304</v>
      </c>
      <c r="B169" s="199"/>
      <c r="C169" s="267"/>
      <c r="D169" s="267"/>
      <c r="E169" s="267"/>
      <c r="F169" s="278"/>
      <c r="G169" s="200">
        <v>19250.9388401711</v>
      </c>
      <c r="H169" s="201">
        <v>24772.098591691905</v>
      </c>
      <c r="I169" s="202">
        <v>20616.640067</v>
      </c>
      <c r="J169" s="202">
        <v>17511.342381999999</v>
      </c>
      <c r="K169" s="202">
        <v>13791.738323</v>
      </c>
    </row>
    <row r="170" spans="1:19" s="194" customFormat="1" ht="5.0999999999999996" customHeight="1">
      <c r="A170" s="222"/>
      <c r="B170" s="222"/>
      <c r="C170" s="279"/>
      <c r="D170" s="279"/>
      <c r="E170" s="280"/>
      <c r="F170" s="281"/>
      <c r="G170" s="223"/>
      <c r="H170" s="224"/>
      <c r="I170" s="224"/>
      <c r="J170" s="225"/>
      <c r="K170" s="225"/>
    </row>
    <row r="171" spans="1:19" s="194" customFormat="1" ht="12" customHeight="1">
      <c r="A171" s="204" t="s">
        <v>345</v>
      </c>
      <c r="B171" s="204"/>
      <c r="C171" s="220"/>
      <c r="D171" s="220"/>
      <c r="E171" s="282"/>
      <c r="F171" s="283"/>
      <c r="G171" s="226">
        <v>11.461094176284007</v>
      </c>
      <c r="H171" s="227">
        <v>14.982502586037826</v>
      </c>
      <c r="I171" s="227">
        <v>12.667163280286399</v>
      </c>
      <c r="J171" s="228">
        <v>10.754220278928051</v>
      </c>
      <c r="K171" s="228">
        <v>8.4750306944980185</v>
      </c>
    </row>
    <row r="172" spans="1:19" s="194" customFormat="1" ht="12" customHeight="1">
      <c r="A172" s="218" t="s">
        <v>346</v>
      </c>
      <c r="B172" s="218"/>
      <c r="C172" s="284"/>
      <c r="D172" s="284"/>
      <c r="E172" s="285"/>
      <c r="F172" s="286"/>
      <c r="G172" s="229">
        <v>11.458775778256436</v>
      </c>
      <c r="H172" s="230">
        <v>15.013750348019368</v>
      </c>
      <c r="I172" s="230">
        <v>12.680817130595351</v>
      </c>
      <c r="J172" s="231">
        <v>10.751758376453896</v>
      </c>
      <c r="K172" s="231">
        <v>8.4158304556884413</v>
      </c>
    </row>
    <row r="173" spans="1:19" s="221" customFormat="1" ht="12" customHeight="1">
      <c r="A173" s="219"/>
      <c r="B173" s="219"/>
      <c r="C173" s="220"/>
      <c r="D173" s="220"/>
      <c r="E173" s="220"/>
      <c r="F173" s="220"/>
      <c r="G173" s="220"/>
      <c r="H173" s="220"/>
      <c r="I173" s="220"/>
      <c r="J173" s="220"/>
      <c r="K173" s="220"/>
    </row>
    <row r="174" spans="1:19" s="221" customFormat="1" ht="12" customHeight="1">
      <c r="A174" s="232" t="s">
        <v>347</v>
      </c>
      <c r="B174" s="219"/>
      <c r="C174" s="220"/>
      <c r="D174" s="220"/>
      <c r="E174" s="220"/>
      <c r="F174" s="220"/>
      <c r="G174" s="220"/>
      <c r="H174" s="220"/>
      <c r="I174" s="220"/>
      <c r="J174" s="220"/>
      <c r="K174" s="220"/>
    </row>
    <row r="175" spans="1:19" s="194" customFormat="1" ht="12" customHeight="1">
      <c r="A175" s="190" t="s">
        <v>348</v>
      </c>
      <c r="B175" s="190"/>
      <c r="C175" s="287"/>
      <c r="D175" s="287"/>
      <c r="E175" s="287"/>
      <c r="F175" s="288"/>
      <c r="G175" s="234">
        <v>9.2899999999999991</v>
      </c>
      <c r="H175" s="236">
        <v>8.9467099999999995</v>
      </c>
      <c r="I175" s="235">
        <v>8.3574599999999997</v>
      </c>
      <c r="J175" s="235">
        <v>7.8084300000000004</v>
      </c>
      <c r="K175" s="235">
        <v>7.4786400000000004</v>
      </c>
      <c r="M175" s="289"/>
    </row>
    <row r="176" spans="1:19" s="194" customFormat="1" ht="12" customHeight="1">
      <c r="A176" s="218" t="s">
        <v>349</v>
      </c>
      <c r="B176" s="218"/>
      <c r="C176" s="284"/>
      <c r="D176" s="284"/>
      <c r="E176" s="284"/>
      <c r="F176" s="286"/>
      <c r="G176" s="229">
        <v>8.4</v>
      </c>
      <c r="H176" s="231">
        <v>8.0666740000000008</v>
      </c>
      <c r="I176" s="230">
        <v>6.3038999999999996</v>
      </c>
      <c r="J176" s="230">
        <v>5.8787799999999999</v>
      </c>
      <c r="K176" s="230">
        <v>5.8197599999999996</v>
      </c>
      <c r="M176" s="289"/>
      <c r="N176" s="221"/>
      <c r="O176" s="221"/>
      <c r="P176" s="221"/>
      <c r="Q176" s="221"/>
      <c r="R176" s="221"/>
      <c r="S176" s="221"/>
    </row>
    <row r="177" spans="1:19" s="97" customFormat="1" ht="7.5" customHeight="1">
      <c r="A177" s="237"/>
      <c r="B177" s="237"/>
      <c r="M177" s="238"/>
      <c r="N177" s="238"/>
      <c r="O177" s="238"/>
      <c r="P177" s="238"/>
      <c r="Q177" s="238"/>
      <c r="R177" s="238"/>
      <c r="S177" s="290"/>
    </row>
    <row r="178" spans="1:19" s="66" customFormat="1" ht="12.75" customHeight="1">
      <c r="A178" s="2446" t="s">
        <v>350</v>
      </c>
      <c r="B178" s="2446"/>
      <c r="C178" s="2446"/>
      <c r="D178" s="2446"/>
      <c r="E178" s="2446"/>
      <c r="F178" s="2446"/>
      <c r="G178" s="2446"/>
      <c r="H178" s="2446"/>
      <c r="I178" s="2446"/>
      <c r="J178" s="2446"/>
      <c r="K178" s="2446"/>
    </row>
    <row r="179" spans="1:19" s="97" customFormat="1" ht="22.5" customHeight="1">
      <c r="A179" s="237"/>
      <c r="B179" s="237"/>
      <c r="N179" s="238"/>
      <c r="O179" s="290"/>
      <c r="P179" s="290"/>
      <c r="Q179" s="290"/>
    </row>
    <row r="180" spans="1:19" s="99" customFormat="1" ht="18.75" customHeight="1">
      <c r="A180" s="140" t="s">
        <v>366</v>
      </c>
      <c r="B180" s="140"/>
    </row>
    <row r="181" spans="1:19" s="100" customFormat="1" ht="12.75" customHeight="1"/>
    <row r="182" spans="1:19" s="155" customFormat="1" ht="13.5" customHeight="1">
      <c r="A182" s="189" t="s">
        <v>281</v>
      </c>
      <c r="B182" s="189"/>
      <c r="C182" s="260"/>
      <c r="D182" s="260"/>
      <c r="E182" s="260"/>
      <c r="F182" s="261"/>
      <c r="G182" s="102" t="s">
        <v>322</v>
      </c>
      <c r="H182" s="103" t="s">
        <v>323</v>
      </c>
      <c r="I182" s="103" t="s">
        <v>324</v>
      </c>
      <c r="J182" s="262" t="s">
        <v>325</v>
      </c>
      <c r="K182" s="262" t="s">
        <v>326</v>
      </c>
    </row>
    <row r="183" spans="1:19" s="194" customFormat="1" ht="12" customHeight="1">
      <c r="A183" s="199" t="s">
        <v>304</v>
      </c>
      <c r="B183" s="199"/>
      <c r="C183" s="291"/>
      <c r="D183" s="291"/>
      <c r="E183" s="291"/>
      <c r="F183" s="268"/>
      <c r="G183" s="239">
        <v>19250.9388401711</v>
      </c>
      <c r="H183" s="240">
        <v>24772.0980611919</v>
      </c>
      <c r="I183" s="240">
        <v>20616.640067</v>
      </c>
      <c r="J183" s="241">
        <v>17511.342381999999</v>
      </c>
      <c r="K183" s="241">
        <v>13791.738323</v>
      </c>
    </row>
    <row r="184" spans="1:19" s="194" customFormat="1" ht="12" customHeight="1">
      <c r="A184" s="204" t="s">
        <v>352</v>
      </c>
      <c r="B184" s="204"/>
      <c r="C184" s="292"/>
      <c r="D184" s="292"/>
      <c r="E184" s="292"/>
      <c r="F184" s="270"/>
      <c r="G184" s="242">
        <v>-183.39788196999999</v>
      </c>
      <c r="H184" s="243">
        <v>673.18556357</v>
      </c>
      <c r="I184" s="244">
        <v>-2100.8201170000002</v>
      </c>
      <c r="J184" s="244">
        <v>-468.696797</v>
      </c>
      <c r="K184" s="207">
        <v>2946.6550000000002</v>
      </c>
    </row>
    <row r="185" spans="1:19" s="194" customFormat="1" ht="12" customHeight="1">
      <c r="A185" s="204" t="s">
        <v>353</v>
      </c>
      <c r="B185" s="204"/>
      <c r="C185" s="292"/>
      <c r="D185" s="292"/>
      <c r="E185" s="292"/>
      <c r="F185" s="270"/>
      <c r="G185" s="242">
        <v>47.475000000000001</v>
      </c>
      <c r="H185" s="243">
        <v>-204.041</v>
      </c>
      <c r="I185" s="244">
        <v>191.428</v>
      </c>
      <c r="J185" s="244">
        <v>123.584</v>
      </c>
      <c r="K185" s="207">
        <v>45.411999999999999</v>
      </c>
    </row>
    <row r="186" spans="1:19" s="194" customFormat="1" ht="12" customHeight="1">
      <c r="A186" s="211" t="s">
        <v>354</v>
      </c>
      <c r="B186" s="211"/>
      <c r="C186" s="293"/>
      <c r="D186" s="293"/>
      <c r="E186" s="293"/>
      <c r="F186" s="266"/>
      <c r="G186" s="246">
        <v>-47.475000000000001</v>
      </c>
      <c r="H186" s="247">
        <v>204.041</v>
      </c>
      <c r="I186" s="248">
        <v>-191.428</v>
      </c>
      <c r="J186" s="248">
        <v>-123.584</v>
      </c>
      <c r="K186" s="198">
        <v>-45.411999999999999</v>
      </c>
      <c r="L186" s="203"/>
    </row>
    <row r="187" spans="1:19" s="194" customFormat="1" ht="12" customHeight="1">
      <c r="A187" s="249" t="s">
        <v>355</v>
      </c>
      <c r="B187" s="249"/>
      <c r="C187" s="294"/>
      <c r="D187" s="294"/>
      <c r="E187" s="294"/>
      <c r="F187" s="295"/>
      <c r="G187" s="251">
        <v>-183.39788196999999</v>
      </c>
      <c r="H187" s="252">
        <v>673.18556357</v>
      </c>
      <c r="I187" s="253">
        <v>-2100.8201170000002</v>
      </c>
      <c r="J187" s="253">
        <v>-468.696797</v>
      </c>
      <c r="K187" s="296">
        <v>2946.6550000000002</v>
      </c>
      <c r="L187" s="203"/>
    </row>
    <row r="188" spans="1:19" s="194" customFormat="1" ht="12" customHeight="1">
      <c r="A188" s="190" t="s">
        <v>356</v>
      </c>
      <c r="B188" s="190"/>
      <c r="C188" s="297"/>
      <c r="D188" s="297"/>
      <c r="E188" s="297"/>
      <c r="F188" s="264"/>
      <c r="G188" s="254">
        <v>-6475.51361598525</v>
      </c>
      <c r="H188" s="255">
        <v>9612.3577031777204</v>
      </c>
      <c r="I188" s="256">
        <v>7148.7628800000002</v>
      </c>
      <c r="J188" s="256">
        <v>3478.0380030000001</v>
      </c>
      <c r="K188" s="256">
        <v>-1216.3994439999999</v>
      </c>
    </row>
    <row r="189" spans="1:19" s="194" customFormat="1" ht="12" customHeight="1">
      <c r="A189" s="204" t="s">
        <v>357</v>
      </c>
      <c r="B189" s="204"/>
      <c r="C189" s="292"/>
      <c r="D189" s="292"/>
      <c r="E189" s="292"/>
      <c r="F189" s="270"/>
      <c r="G189" s="242">
        <v>-43.112069844800097</v>
      </c>
      <c r="H189" s="243"/>
      <c r="I189" s="244"/>
      <c r="J189" s="244"/>
      <c r="K189" s="244"/>
    </row>
    <row r="190" spans="1:19" s="194" customFormat="1" ht="12" customHeight="1">
      <c r="A190" s="204" t="s">
        <v>358</v>
      </c>
      <c r="B190" s="204"/>
      <c r="C190" s="292"/>
      <c r="D190" s="292"/>
      <c r="E190" s="292"/>
      <c r="F190" s="270"/>
      <c r="G190" s="242">
        <v>4346.3540000000003</v>
      </c>
      <c r="H190" s="243">
        <v>-6202.6379999999999</v>
      </c>
      <c r="I190" s="244">
        <v>-4526.1570000000002</v>
      </c>
      <c r="J190" s="244">
        <v>-2424.8620000000001</v>
      </c>
      <c r="K190" s="244">
        <v>1006.045</v>
      </c>
    </row>
    <row r="191" spans="1:19" s="194" customFormat="1" ht="12" customHeight="1">
      <c r="A191" s="204" t="s">
        <v>359</v>
      </c>
      <c r="B191" s="204"/>
      <c r="C191" s="292"/>
      <c r="D191" s="292"/>
      <c r="E191" s="292"/>
      <c r="F191" s="270"/>
      <c r="G191" s="242">
        <v>-24.993165277964437</v>
      </c>
      <c r="H191" s="243">
        <v>888.62</v>
      </c>
      <c r="I191" s="244"/>
      <c r="J191" s="244"/>
      <c r="K191" s="207"/>
    </row>
    <row r="192" spans="1:19" s="194" customFormat="1" ht="12" customHeight="1">
      <c r="A192" s="204" t="s">
        <v>360</v>
      </c>
      <c r="B192" s="211"/>
      <c r="C192" s="293"/>
      <c r="D192" s="293"/>
      <c r="E192" s="293"/>
      <c r="F192" s="266"/>
      <c r="G192" s="246">
        <v>-855.14316503771931</v>
      </c>
      <c r="H192" s="247"/>
      <c r="I192" s="248"/>
      <c r="J192" s="248"/>
      <c r="K192" s="248"/>
    </row>
    <row r="193" spans="1:12" s="194" customFormat="1" ht="21" customHeight="1">
      <c r="A193" s="2454" t="s">
        <v>361</v>
      </c>
      <c r="B193" s="2454"/>
      <c r="C193" s="294"/>
      <c r="D193" s="294"/>
      <c r="E193" s="294"/>
      <c r="F193" s="295"/>
      <c r="G193" s="251">
        <v>-3052.4080161457341</v>
      </c>
      <c r="H193" s="252">
        <v>4298.3397031777204</v>
      </c>
      <c r="I193" s="253">
        <v>2622.6058800000001</v>
      </c>
      <c r="J193" s="253">
        <v>1053.176003</v>
      </c>
      <c r="K193" s="253">
        <v>-210.354444</v>
      </c>
      <c r="L193" s="203"/>
    </row>
    <row r="194" spans="1:12" s="194" customFormat="1" ht="12" customHeight="1">
      <c r="A194" s="199" t="s">
        <v>362</v>
      </c>
      <c r="B194" s="199"/>
      <c r="C194" s="291"/>
      <c r="D194" s="291"/>
      <c r="E194" s="291"/>
      <c r="F194" s="268"/>
      <c r="G194" s="239">
        <v>-3235.8058981157342</v>
      </c>
      <c r="H194" s="240">
        <v>4971.5252667477207</v>
      </c>
      <c r="I194" s="241">
        <v>521.78576199999998</v>
      </c>
      <c r="J194" s="241">
        <v>584.47920599999998</v>
      </c>
      <c r="K194" s="241">
        <v>2736.3005560000001</v>
      </c>
    </row>
    <row r="195" spans="1:12" s="258" customFormat="1" ht="12" customHeight="1">
      <c r="A195" s="199" t="s">
        <v>363</v>
      </c>
      <c r="B195" s="199"/>
      <c r="C195" s="291"/>
      <c r="D195" s="291"/>
      <c r="E195" s="291"/>
      <c r="F195" s="268"/>
      <c r="G195" s="239">
        <v>16015.132942055365</v>
      </c>
      <c r="H195" s="240">
        <v>29743.623327939622</v>
      </c>
      <c r="I195" s="241">
        <v>21138.425829</v>
      </c>
      <c r="J195" s="241">
        <v>18095.821586999999</v>
      </c>
      <c r="K195" s="241">
        <v>16528.038877999999</v>
      </c>
      <c r="L195" s="257"/>
    </row>
    <row r="196" spans="1:12" s="258" customFormat="1" ht="7.5" customHeight="1">
      <c r="A196" s="222"/>
      <c r="B196" s="222"/>
      <c r="C196" s="280"/>
      <c r="D196" s="280"/>
      <c r="E196" s="280"/>
      <c r="F196" s="280"/>
      <c r="G196" s="279"/>
      <c r="H196" s="279"/>
      <c r="I196" s="280"/>
      <c r="J196" s="280"/>
      <c r="K196" s="280"/>
      <c r="L196" s="257"/>
    </row>
    <row r="197" spans="1:12" s="194" customFormat="1" ht="42" customHeight="1">
      <c r="A197" s="2456" t="s">
        <v>364</v>
      </c>
      <c r="B197" s="2456"/>
      <c r="C197" s="2456"/>
      <c r="D197" s="2456"/>
      <c r="E197" s="2456"/>
      <c r="F197" s="2456"/>
      <c r="G197" s="2456"/>
      <c r="H197" s="2456"/>
      <c r="I197" s="2456"/>
      <c r="J197" s="2456"/>
      <c r="K197" s="2456"/>
    </row>
    <row r="198" spans="1:12" s="97" customFormat="1" ht="22.5" customHeight="1">
      <c r="A198" s="95"/>
      <c r="B198" s="95"/>
      <c r="C198" s="96"/>
      <c r="D198" s="96"/>
      <c r="E198" s="96"/>
      <c r="F198" s="96"/>
      <c r="G198" s="96"/>
      <c r="H198" s="96"/>
      <c r="I198" s="96"/>
      <c r="J198" s="96"/>
      <c r="K198" s="96"/>
    </row>
    <row r="199" spans="1:12" s="99" customFormat="1" ht="18.75" customHeight="1">
      <c r="A199" s="140" t="s">
        <v>367</v>
      </c>
      <c r="B199" s="140"/>
    </row>
    <row r="200" spans="1:12" s="100" customFormat="1" ht="12.75" customHeight="1"/>
    <row r="201" spans="1:12" s="303" customFormat="1" ht="13.5" customHeight="1">
      <c r="A201" s="298"/>
      <c r="B201" s="298"/>
      <c r="C201" s="299" t="s">
        <v>368</v>
      </c>
      <c r="D201" s="300" t="s">
        <v>369</v>
      </c>
      <c r="E201" s="300" t="s">
        <v>370</v>
      </c>
      <c r="F201" s="300" t="s">
        <v>371</v>
      </c>
      <c r="G201" s="301" t="s">
        <v>368</v>
      </c>
      <c r="H201" s="301" t="s">
        <v>369</v>
      </c>
      <c r="I201" s="302" t="s">
        <v>370</v>
      </c>
      <c r="J201" s="302" t="s">
        <v>371</v>
      </c>
      <c r="K201" s="302" t="s">
        <v>368</v>
      </c>
    </row>
    <row r="202" spans="1:12" s="303" customFormat="1" ht="13.5" customHeight="1">
      <c r="A202" s="304" t="s">
        <v>281</v>
      </c>
      <c r="B202" s="304"/>
      <c r="C202" s="305" t="s">
        <v>322</v>
      </c>
      <c r="D202" s="306" t="s">
        <v>322</v>
      </c>
      <c r="E202" s="306" t="s">
        <v>322</v>
      </c>
      <c r="F202" s="306" t="s">
        <v>322</v>
      </c>
      <c r="G202" s="306" t="s">
        <v>323</v>
      </c>
      <c r="H202" s="306" t="s">
        <v>323</v>
      </c>
      <c r="I202" s="306" t="s">
        <v>323</v>
      </c>
      <c r="J202" s="306" t="s">
        <v>323</v>
      </c>
      <c r="K202" s="306" t="s">
        <v>324</v>
      </c>
    </row>
    <row r="203" spans="1:12" s="303" customFormat="1" ht="13.5" customHeight="1">
      <c r="A203" s="307" t="s">
        <v>372</v>
      </c>
      <c r="B203" s="308"/>
      <c r="C203" s="309"/>
      <c r="D203" s="310"/>
      <c r="E203" s="310"/>
      <c r="F203" s="310"/>
      <c r="G203" s="310"/>
      <c r="H203" s="310"/>
      <c r="I203" s="310"/>
      <c r="J203" s="310"/>
      <c r="K203" s="310"/>
    </row>
    <row r="204" spans="1:12" s="194" customFormat="1" ht="12" customHeight="1">
      <c r="A204" s="204" t="s">
        <v>373</v>
      </c>
      <c r="B204" s="204"/>
      <c r="C204" s="311">
        <v>208262.86874919798</v>
      </c>
      <c r="D204" s="312">
        <v>175212.37913945399</v>
      </c>
      <c r="E204" s="312">
        <v>154438.37787728399</v>
      </c>
      <c r="F204" s="312">
        <v>166586.704586337</v>
      </c>
      <c r="G204" s="312">
        <v>19317.201663683798</v>
      </c>
      <c r="H204" s="312">
        <v>186873.53400000001</v>
      </c>
      <c r="I204" s="312">
        <v>158812.27063700001</v>
      </c>
      <c r="J204" s="312">
        <v>304557.572254</v>
      </c>
      <c r="K204" s="312">
        <v>58505.157837999999</v>
      </c>
    </row>
    <row r="205" spans="1:12" s="194" customFormat="1" ht="12" customHeight="1">
      <c r="A205" s="313" t="s">
        <v>374</v>
      </c>
      <c r="B205" s="313"/>
      <c r="C205" s="311">
        <v>176441.521299849</v>
      </c>
      <c r="D205" s="312">
        <v>192930.81177061601</v>
      </c>
      <c r="E205" s="312">
        <v>214901.76199874401</v>
      </c>
      <c r="F205" s="312">
        <v>180064.79241839002</v>
      </c>
      <c r="G205" s="312">
        <v>301216.20244235301</v>
      </c>
      <c r="H205" s="312">
        <v>238405.05</v>
      </c>
      <c r="I205" s="312">
        <v>247773.837142</v>
      </c>
      <c r="J205" s="312">
        <v>203498.92678000001</v>
      </c>
      <c r="K205" s="312">
        <v>373409.07725099998</v>
      </c>
    </row>
    <row r="206" spans="1:12" s="194" customFormat="1" ht="12" customHeight="1">
      <c r="A206" s="313" t="s">
        <v>375</v>
      </c>
      <c r="B206" s="313"/>
      <c r="C206" s="311">
        <v>1509077.9861139699</v>
      </c>
      <c r="D206" s="312">
        <v>1484756.1005794599</v>
      </c>
      <c r="E206" s="312">
        <v>1542285.44266224</v>
      </c>
      <c r="F206" s="312">
        <v>1534902.26201799</v>
      </c>
      <c r="G206" s="312">
        <v>1542743.93369825</v>
      </c>
      <c r="H206" s="312">
        <v>1531236.507</v>
      </c>
      <c r="I206" s="312">
        <v>1491303.9834439999</v>
      </c>
      <c r="J206" s="312">
        <v>1476185.604824</v>
      </c>
      <c r="K206" s="312">
        <v>1438839.237439</v>
      </c>
    </row>
    <row r="207" spans="1:12" s="194" customFormat="1" ht="12" customHeight="1">
      <c r="A207" s="314" t="s">
        <v>376</v>
      </c>
      <c r="B207" s="314"/>
      <c r="C207" s="311">
        <v>296641.579155894</v>
      </c>
      <c r="D207" s="312">
        <v>302290.64845508698</v>
      </c>
      <c r="E207" s="312">
        <v>300705.80084287503</v>
      </c>
      <c r="F207" s="312">
        <v>286272.60430815502</v>
      </c>
      <c r="G207" s="312">
        <v>289695.16681726201</v>
      </c>
      <c r="H207" s="312">
        <v>303756.97399999999</v>
      </c>
      <c r="I207" s="312">
        <v>284088.32284600002</v>
      </c>
      <c r="J207" s="312">
        <v>287905.52910799999</v>
      </c>
      <c r="K207" s="312">
        <v>268302.45311900001</v>
      </c>
    </row>
    <row r="208" spans="1:12" s="194" customFormat="1" ht="12" customHeight="1">
      <c r="A208" s="313" t="s">
        <v>377</v>
      </c>
      <c r="B208" s="313"/>
      <c r="C208" s="311">
        <v>22511.963196329998</v>
      </c>
      <c r="D208" s="312">
        <v>21204.929644290001</v>
      </c>
      <c r="E208" s="312">
        <v>25626.332539080002</v>
      </c>
      <c r="F208" s="312">
        <v>27577.5225165175</v>
      </c>
      <c r="G208" s="312">
        <v>19340.7349470275</v>
      </c>
      <c r="H208" s="312">
        <v>23040.682000000001</v>
      </c>
      <c r="I208" s="312">
        <v>26148.889996999998</v>
      </c>
      <c r="J208" s="312">
        <v>26545.451271999998</v>
      </c>
      <c r="K208" s="312">
        <v>26869.582689999999</v>
      </c>
    </row>
    <row r="209" spans="1:11" s="194" customFormat="1" ht="12" customHeight="1">
      <c r="A209" s="313" t="s">
        <v>378</v>
      </c>
      <c r="B209" s="313"/>
      <c r="C209" s="311">
        <v>60220.193156999994</v>
      </c>
      <c r="D209" s="312">
        <v>56416.731366</v>
      </c>
      <c r="E209" s="312">
        <v>52892.825144000002</v>
      </c>
      <c r="F209" s="312">
        <v>50966.960987999999</v>
      </c>
      <c r="G209" s="312">
        <v>49679.141573000001</v>
      </c>
      <c r="H209" s="312">
        <v>46343.616000000002</v>
      </c>
      <c r="I209" s="312">
        <v>47511.577934000001</v>
      </c>
      <c r="J209" s="312">
        <v>45606.542814</v>
      </c>
      <c r="K209" s="312">
        <v>42866.368349999997</v>
      </c>
    </row>
    <row r="210" spans="1:11" s="194" customFormat="1" ht="12" customHeight="1">
      <c r="A210" s="313" t="s">
        <v>379</v>
      </c>
      <c r="B210" s="313"/>
      <c r="C210" s="311">
        <v>157940.11345669001</v>
      </c>
      <c r="D210" s="312">
        <v>187023.11391831501</v>
      </c>
      <c r="E210" s="312">
        <v>198953.06181548603</v>
      </c>
      <c r="F210" s="312">
        <v>215742.51599310699</v>
      </c>
      <c r="G210" s="312">
        <v>203028.52565700901</v>
      </c>
      <c r="H210" s="312">
        <v>217399.49299999999</v>
      </c>
      <c r="I210" s="312">
        <v>181833.81474</v>
      </c>
      <c r="J210" s="312">
        <v>240880.530031</v>
      </c>
      <c r="K210" s="312">
        <v>235736.042919</v>
      </c>
    </row>
    <row r="211" spans="1:11" s="194" customFormat="1" ht="12" customHeight="1">
      <c r="A211" s="313" t="s">
        <v>380</v>
      </c>
      <c r="B211" s="313"/>
      <c r="C211" s="311">
        <v>94007.785619000002</v>
      </c>
      <c r="D211" s="312">
        <v>95963.288279</v>
      </c>
      <c r="E211" s="312">
        <v>99489.019090000002</v>
      </c>
      <c r="F211" s="312">
        <v>100515.965222</v>
      </c>
      <c r="G211" s="312">
        <v>105223.69237100001</v>
      </c>
      <c r="H211" s="312">
        <v>108941.753</v>
      </c>
      <c r="I211" s="312">
        <v>111187.019072</v>
      </c>
      <c r="J211" s="312">
        <v>113611.385167</v>
      </c>
      <c r="K211" s="312">
        <v>118667.402503</v>
      </c>
    </row>
    <row r="212" spans="1:11" s="194" customFormat="1" ht="12" customHeight="1">
      <c r="A212" s="313" t="s">
        <v>381</v>
      </c>
      <c r="B212" s="313"/>
      <c r="C212" s="311">
        <v>15912.2411109</v>
      </c>
      <c r="D212" s="312">
        <v>15492.9276964</v>
      </c>
      <c r="E212" s="312">
        <v>16419.122869759998</v>
      </c>
      <c r="F212" s="312">
        <v>15415.90191348</v>
      </c>
      <c r="G212" s="312">
        <v>16733.944806920001</v>
      </c>
      <c r="H212" s="312">
        <v>26513.992999999999</v>
      </c>
      <c r="I212" s="312">
        <v>28027.855338000001</v>
      </c>
      <c r="J212" s="312">
        <v>28421.916921</v>
      </c>
      <c r="K212" s="312">
        <v>30403.853685999999</v>
      </c>
    </row>
    <row r="213" spans="1:11" s="194" customFormat="1" ht="12" customHeight="1">
      <c r="A213" s="313" t="s">
        <v>382</v>
      </c>
      <c r="B213" s="313"/>
      <c r="C213" s="311">
        <v>7767.8021402900176</v>
      </c>
      <c r="D213" s="312">
        <v>7901.2784372728001</v>
      </c>
      <c r="E213" s="312">
        <v>7869.4452103316044</v>
      </c>
      <c r="F213" s="312">
        <v>9714.9404290864331</v>
      </c>
      <c r="G213" s="312">
        <v>9525.0454415224176</v>
      </c>
      <c r="H213" s="312">
        <v>8450.3760000000002</v>
      </c>
      <c r="I213" s="312">
        <v>5957.2181970000001</v>
      </c>
      <c r="J213" s="312">
        <v>5949.416365</v>
      </c>
      <c r="K213" s="312">
        <v>5866.2290629999998</v>
      </c>
    </row>
    <row r="214" spans="1:11" s="221" customFormat="1" ht="12" customHeight="1">
      <c r="A214" s="315" t="s">
        <v>383</v>
      </c>
      <c r="B214" s="315"/>
      <c r="C214" s="311">
        <v>5813.7514154212004</v>
      </c>
      <c r="D214" s="316">
        <v>5758.7115845966</v>
      </c>
      <c r="E214" s="316">
        <v>5902.8038297375997</v>
      </c>
      <c r="F214" s="316">
        <v>5962.9645520905997</v>
      </c>
      <c r="G214" s="316">
        <v>6075.7316278845001</v>
      </c>
      <c r="H214" s="316">
        <v>6123.1859999999997</v>
      </c>
      <c r="I214" s="316">
        <v>6153.2044960000003</v>
      </c>
      <c r="J214" s="316">
        <v>6192.0806430000002</v>
      </c>
      <c r="K214" s="316">
        <v>6285.6781989999999</v>
      </c>
    </row>
    <row r="215" spans="1:11" s="194" customFormat="1" ht="12" customHeight="1">
      <c r="A215" s="313" t="s">
        <v>384</v>
      </c>
      <c r="B215" s="313"/>
      <c r="C215" s="311">
        <v>1404.3729398945</v>
      </c>
      <c r="D215" s="312">
        <v>943.15813540370095</v>
      </c>
      <c r="E215" s="312">
        <v>1060.5107246725001</v>
      </c>
      <c r="F215" s="312">
        <v>1099.50944298084</v>
      </c>
      <c r="G215" s="312">
        <v>1150.9719258556001</v>
      </c>
      <c r="H215" s="312">
        <v>1315.269</v>
      </c>
      <c r="I215" s="312">
        <v>1227.0342519999999</v>
      </c>
      <c r="J215" s="312">
        <v>1251.423106</v>
      </c>
      <c r="K215" s="312">
        <v>1212.787951</v>
      </c>
    </row>
    <row r="216" spans="1:11" s="194" customFormat="1" ht="12" customHeight="1">
      <c r="A216" s="313" t="s">
        <v>385</v>
      </c>
      <c r="B216" s="313"/>
      <c r="C216" s="311">
        <v>7949.1807441255705</v>
      </c>
      <c r="D216" s="312">
        <v>7897.7021125880701</v>
      </c>
      <c r="E216" s="312">
        <v>8565.4484437049105</v>
      </c>
      <c r="F216" s="312">
        <v>8716.7057823821306</v>
      </c>
      <c r="G216" s="312">
        <v>8859.9497835133006</v>
      </c>
      <c r="H216" s="312">
        <v>11837.599</v>
      </c>
      <c r="I216" s="312">
        <v>13717.166031000001</v>
      </c>
      <c r="J216" s="312">
        <v>13633.75614</v>
      </c>
      <c r="K216" s="312">
        <v>13830.462036999999</v>
      </c>
    </row>
    <row r="217" spans="1:11" s="194" customFormat="1" ht="12" customHeight="1">
      <c r="A217" s="315" t="s">
        <v>386</v>
      </c>
      <c r="B217" s="315"/>
      <c r="C217" s="311">
        <v>52540.822961400001</v>
      </c>
      <c r="D217" s="312">
        <v>52481.665011800003</v>
      </c>
      <c r="E217" s="312">
        <v>180.25859112999999</v>
      </c>
      <c r="F217" s="312">
        <v>203.95058259000001</v>
      </c>
      <c r="G217" s="312">
        <v>200.43077002859999</v>
      </c>
      <c r="H217" s="312">
        <v>193.374</v>
      </c>
      <c r="I217" s="312">
        <v>573.65978299999995</v>
      </c>
      <c r="J217" s="312">
        <v>677.72858699999995</v>
      </c>
      <c r="K217" s="312">
        <v>692.47954000000004</v>
      </c>
    </row>
    <row r="218" spans="1:11" s="194" customFormat="1" ht="12" customHeight="1">
      <c r="A218" s="195" t="s">
        <v>387</v>
      </c>
      <c r="B218" s="195"/>
      <c r="C218" s="317">
        <v>36708.874316020301</v>
      </c>
      <c r="D218" s="318">
        <v>45210.308089804603</v>
      </c>
      <c r="E218" s="318">
        <v>35867.270031577602</v>
      </c>
      <c r="F218" s="318">
        <v>35337.524871823101</v>
      </c>
      <c r="G218" s="318">
        <v>25739.008992728901</v>
      </c>
      <c r="H218" s="318">
        <v>33285.813999999998</v>
      </c>
      <c r="I218" s="318">
        <v>37423.159456000001</v>
      </c>
      <c r="J218" s="318">
        <v>34961.643401000001</v>
      </c>
      <c r="K218" s="318">
        <v>27854.530502000001</v>
      </c>
    </row>
    <row r="219" spans="1:11" s="194" customFormat="1" ht="12" customHeight="1">
      <c r="A219" s="199" t="s">
        <v>388</v>
      </c>
      <c r="B219" s="199"/>
      <c r="C219" s="319">
        <v>2653201.0563759799</v>
      </c>
      <c r="D219" s="320">
        <v>2651483.7542200899</v>
      </c>
      <c r="E219" s="320">
        <v>2665157.4816706302</v>
      </c>
      <c r="F219" s="320">
        <v>2639080.8256249297</v>
      </c>
      <c r="G219" s="320">
        <v>2598529.6825180403</v>
      </c>
      <c r="H219" s="320">
        <v>2743717.22</v>
      </c>
      <c r="I219" s="320">
        <v>2641739.0133639998</v>
      </c>
      <c r="J219" s="320">
        <v>2789879.5074149999</v>
      </c>
      <c r="K219" s="320">
        <v>2649341.3430849998</v>
      </c>
    </row>
    <row r="220" spans="1:11" s="303" customFormat="1" ht="13.5" customHeight="1">
      <c r="A220" s="307" t="s">
        <v>389</v>
      </c>
      <c r="B220" s="308"/>
      <c r="C220" s="309"/>
      <c r="D220" s="310"/>
      <c r="E220" s="310"/>
      <c r="F220" s="310"/>
      <c r="G220" s="310"/>
      <c r="H220" s="310"/>
      <c r="I220" s="310"/>
      <c r="J220" s="310"/>
      <c r="K220" s="310"/>
    </row>
    <row r="221" spans="1:11" s="194" customFormat="1" ht="12" customHeight="1">
      <c r="A221" s="204" t="s">
        <v>390</v>
      </c>
      <c r="B221" s="204"/>
      <c r="C221" s="311">
        <v>212881.804101082</v>
      </c>
      <c r="D221" s="312">
        <v>192979.104363302</v>
      </c>
      <c r="E221" s="312">
        <v>189824.317962192</v>
      </c>
      <c r="F221" s="312">
        <v>160778.05876926699</v>
      </c>
      <c r="G221" s="312">
        <v>161537.156337867</v>
      </c>
      <c r="H221" s="312">
        <v>253331.87400000001</v>
      </c>
      <c r="I221" s="312">
        <v>228807.40454700001</v>
      </c>
      <c r="J221" s="312">
        <v>263201.21796799998</v>
      </c>
      <c r="K221" s="312">
        <v>214214.47771199999</v>
      </c>
    </row>
    <row r="222" spans="1:11" s="194" customFormat="1" ht="12" customHeight="1">
      <c r="A222" s="313" t="s">
        <v>391</v>
      </c>
      <c r="B222" s="313"/>
      <c r="C222" s="311">
        <v>934897.26432895393</v>
      </c>
      <c r="D222" s="312">
        <v>917952.45141850703</v>
      </c>
      <c r="E222" s="312">
        <v>961138.20060946199</v>
      </c>
      <c r="F222" s="312">
        <v>927559.22905831807</v>
      </c>
      <c r="G222" s="312">
        <v>944428.10576962202</v>
      </c>
      <c r="H222" s="312">
        <v>970022.88800000004</v>
      </c>
      <c r="I222" s="312">
        <v>969969.59885199997</v>
      </c>
      <c r="J222" s="312">
        <v>963101.94828200003</v>
      </c>
      <c r="K222" s="312">
        <v>941534.05895099998</v>
      </c>
    </row>
    <row r="223" spans="1:11" s="194" customFormat="1" ht="12" customHeight="1">
      <c r="A223" s="313" t="s">
        <v>379</v>
      </c>
      <c r="B223" s="313"/>
      <c r="C223" s="311">
        <v>130160.551211652</v>
      </c>
      <c r="D223" s="312">
        <v>155491.43963486701</v>
      </c>
      <c r="E223" s="312">
        <v>156121.09894502501</v>
      </c>
      <c r="F223" s="312">
        <v>173397.60981193199</v>
      </c>
      <c r="G223" s="312">
        <v>154663.031514448</v>
      </c>
      <c r="H223" s="312">
        <v>169044.78099999999</v>
      </c>
      <c r="I223" s="312">
        <v>141055.16693599999</v>
      </c>
      <c r="J223" s="312">
        <v>191047.58765599999</v>
      </c>
      <c r="K223" s="312">
        <v>184970.965321</v>
      </c>
    </row>
    <row r="224" spans="1:11" s="194" customFormat="1" ht="12" customHeight="1">
      <c r="A224" s="313" t="s">
        <v>392</v>
      </c>
      <c r="B224" s="313"/>
      <c r="C224" s="311">
        <v>765868.97918593499</v>
      </c>
      <c r="D224" s="312">
        <v>784953.38039264502</v>
      </c>
      <c r="E224" s="312">
        <v>811523.45744497294</v>
      </c>
      <c r="F224" s="312">
        <v>829996.95368419192</v>
      </c>
      <c r="G224" s="312">
        <v>804928.28951451695</v>
      </c>
      <c r="H224" s="312">
        <v>830313.26399999997</v>
      </c>
      <c r="I224" s="312">
        <v>775208.39031000005</v>
      </c>
      <c r="J224" s="312">
        <v>853409.60243199999</v>
      </c>
      <c r="K224" s="312">
        <v>812025.11081700004</v>
      </c>
    </row>
    <row r="225" spans="1:11" s="194" customFormat="1" ht="12" customHeight="1">
      <c r="A225" s="313" t="s">
        <v>393</v>
      </c>
      <c r="B225" s="313"/>
      <c r="C225" s="311">
        <v>60220.193156999994</v>
      </c>
      <c r="D225" s="312">
        <v>56416.731366</v>
      </c>
      <c r="E225" s="312">
        <v>52892.825144000002</v>
      </c>
      <c r="F225" s="312">
        <v>50966.960987999999</v>
      </c>
      <c r="G225" s="312">
        <v>49679.141573000001</v>
      </c>
      <c r="H225" s="312">
        <v>46343.616000000002</v>
      </c>
      <c r="I225" s="312">
        <v>47511.577934000001</v>
      </c>
      <c r="J225" s="312">
        <v>45606.542814</v>
      </c>
      <c r="K225" s="312">
        <v>42866.368349999997</v>
      </c>
    </row>
    <row r="226" spans="1:11" s="194" customFormat="1" ht="12" customHeight="1">
      <c r="A226" s="315" t="s">
        <v>394</v>
      </c>
      <c r="B226" s="315"/>
      <c r="C226" s="311">
        <v>208159.74537799999</v>
      </c>
      <c r="D226" s="312">
        <v>210425.23135300001</v>
      </c>
      <c r="E226" s="312">
        <v>210026.92178799998</v>
      </c>
      <c r="F226" s="312">
        <v>210230.37152000002</v>
      </c>
      <c r="G226" s="312">
        <v>208725.88399999999</v>
      </c>
      <c r="H226" s="312">
        <v>205256.78129732001</v>
      </c>
      <c r="I226" s="312">
        <v>207023.51078433002</v>
      </c>
      <c r="J226" s="312">
        <v>206880.05667466001</v>
      </c>
      <c r="K226" s="312">
        <v>216576.74418400001</v>
      </c>
    </row>
    <row r="227" spans="1:11" s="194" customFormat="1" ht="12" customHeight="1">
      <c r="A227" s="315" t="s">
        <v>395</v>
      </c>
      <c r="B227" s="315"/>
      <c r="C227" s="321">
        <v>1892.2138810000001</v>
      </c>
      <c r="D227" s="322">
        <v>2056.788</v>
      </c>
      <c r="E227" s="322">
        <v>2107.5728399999998</v>
      </c>
      <c r="F227" s="322">
        <v>2124.8205269999999</v>
      </c>
      <c r="G227" s="322">
        <v>1845.5739860000001</v>
      </c>
      <c r="H227" s="322">
        <v>1920.7080820000001</v>
      </c>
      <c r="I227" s="322">
        <v>1966.80987</v>
      </c>
      <c r="J227" s="322">
        <v>1974.45487</v>
      </c>
      <c r="K227" s="322">
        <v>1737.1928700000001</v>
      </c>
    </row>
    <row r="228" spans="1:11" s="194" customFormat="1" ht="12" customHeight="1">
      <c r="A228" s="313" t="s">
        <v>396</v>
      </c>
      <c r="B228" s="313"/>
      <c r="C228" s="311">
        <v>8874.031131248661</v>
      </c>
      <c r="D228" s="312">
        <v>7093.0781276738999</v>
      </c>
      <c r="E228" s="312">
        <v>5080.2609754717705</v>
      </c>
      <c r="F228" s="312">
        <v>4186.0015457236395</v>
      </c>
      <c r="G228" s="312">
        <v>2092.6728997985001</v>
      </c>
      <c r="H228" s="312">
        <v>4259.7061816567202</v>
      </c>
      <c r="I228" s="312">
        <v>3831.5046360000001</v>
      </c>
      <c r="J228" s="312">
        <v>2982.8697619999998</v>
      </c>
      <c r="K228" s="312">
        <v>1722.7881010000001</v>
      </c>
    </row>
    <row r="229" spans="1:11" s="194" customFormat="1" ht="12" customHeight="1">
      <c r="A229" s="315" t="s">
        <v>397</v>
      </c>
      <c r="B229" s="315"/>
      <c r="C229" s="311">
        <v>3815.7346784310002</v>
      </c>
      <c r="D229" s="312">
        <v>7860.1154470020001</v>
      </c>
      <c r="E229" s="312">
        <v>7950.1717402049999</v>
      </c>
      <c r="F229" s="312">
        <v>7779.5237047085002</v>
      </c>
      <c r="G229" s="312">
        <v>7671.8580260674998</v>
      </c>
      <c r="H229" s="312">
        <v>6723.4970910714992</v>
      </c>
      <c r="I229" s="312">
        <v>6868.0027349174998</v>
      </c>
      <c r="J229" s="312">
        <v>6177.2948180849999</v>
      </c>
      <c r="K229" s="312">
        <v>6130.1906759999993</v>
      </c>
    </row>
    <row r="230" spans="1:11" s="194" customFormat="1" ht="12" customHeight="1">
      <c r="A230" s="313" t="s">
        <v>398</v>
      </c>
      <c r="B230" s="313"/>
      <c r="C230" s="311">
        <v>44567.829811995798</v>
      </c>
      <c r="D230" s="312">
        <v>49806.155346576103</v>
      </c>
      <c r="E230" s="312">
        <v>43173.747139097803</v>
      </c>
      <c r="F230" s="312">
        <v>44008.560653908404</v>
      </c>
      <c r="G230" s="312">
        <v>37674.591813246305</v>
      </c>
      <c r="H230" s="312">
        <v>37302.191834375095</v>
      </c>
      <c r="I230" s="312">
        <v>50705.834941000001</v>
      </c>
      <c r="J230" s="312">
        <v>43997.372141</v>
      </c>
      <c r="K230" s="312">
        <v>31907.777310000001</v>
      </c>
    </row>
    <row r="231" spans="1:11" s="194" customFormat="1" ht="12" customHeight="1">
      <c r="A231" s="313" t="s">
        <v>399</v>
      </c>
      <c r="B231" s="313"/>
      <c r="C231" s="311">
        <v>41243.058132924401</v>
      </c>
      <c r="D231" s="312">
        <v>39547.159032739997</v>
      </c>
      <c r="E231" s="312">
        <v>59.314999999999998</v>
      </c>
      <c r="F231" s="312">
        <v>56.379279170000004</v>
      </c>
      <c r="G231" s="312">
        <v>71.269298250000006</v>
      </c>
      <c r="H231" s="312">
        <v>54.816255080000005</v>
      </c>
      <c r="I231" s="312">
        <v>75.922466</v>
      </c>
      <c r="J231" s="312">
        <v>126.542056</v>
      </c>
      <c r="K231" s="312">
        <v>100.07974</v>
      </c>
    </row>
    <row r="232" spans="1:11" s="194" customFormat="1" ht="12" customHeight="1">
      <c r="A232" s="313" t="s">
        <v>400</v>
      </c>
      <c r="B232" s="313"/>
      <c r="C232" s="311">
        <v>2093.6263086087001</v>
      </c>
      <c r="D232" s="312">
        <v>1762.49463063597</v>
      </c>
      <c r="E232" s="312">
        <v>1725.3920890812999</v>
      </c>
      <c r="F232" s="312">
        <v>1570.40972884283</v>
      </c>
      <c r="G232" s="312">
        <v>1284.5369209327</v>
      </c>
      <c r="H232" s="312">
        <v>1191.92212974221</v>
      </c>
      <c r="I232" s="312">
        <v>1172.49038</v>
      </c>
      <c r="J232" s="312">
        <v>1120.7745910000001</v>
      </c>
      <c r="K232" s="312">
        <v>1172.0015040000001</v>
      </c>
    </row>
    <row r="233" spans="1:11" s="194" customFormat="1" ht="12" customHeight="1">
      <c r="A233" s="313" t="s">
        <v>401</v>
      </c>
      <c r="B233" s="313"/>
      <c r="C233" s="311">
        <v>2756.1122785999996</v>
      </c>
      <c r="D233" s="312">
        <v>3002.755397205</v>
      </c>
      <c r="E233" s="312">
        <v>2757.0340597710001</v>
      </c>
      <c r="F233" s="312">
        <v>2683.7995760455001</v>
      </c>
      <c r="G233" s="312">
        <v>2549.32419463</v>
      </c>
      <c r="H233" s="312">
        <v>5077.2011458959996</v>
      </c>
      <c r="I233" s="312">
        <v>4744.0127629999997</v>
      </c>
      <c r="J233" s="312">
        <v>5940.7252550000003</v>
      </c>
      <c r="K233" s="312">
        <v>6005.6432009999999</v>
      </c>
    </row>
    <row r="234" spans="1:11" s="194" customFormat="1" ht="12" customHeight="1">
      <c r="A234" s="313" t="s">
        <v>402</v>
      </c>
      <c r="B234" s="313"/>
      <c r="C234" s="311">
        <v>29347.483640907998</v>
      </c>
      <c r="D234" s="312">
        <v>28202.031313389001</v>
      </c>
      <c r="E234" s="312">
        <v>29498.052388999997</v>
      </c>
      <c r="F234" s="312">
        <v>29825.852488</v>
      </c>
      <c r="G234" s="312">
        <v>30953.210489000001</v>
      </c>
      <c r="H234" s="312">
        <v>30616.830397999998</v>
      </c>
      <c r="I234" s="312">
        <v>28577.751987</v>
      </c>
      <c r="J234" s="312">
        <v>29542.496321999999</v>
      </c>
      <c r="K234" s="312">
        <v>29318.661824999999</v>
      </c>
    </row>
    <row r="235" spans="1:11" s="258" customFormat="1" ht="12" customHeight="1">
      <c r="A235" s="323" t="s">
        <v>403</v>
      </c>
      <c r="B235" s="323"/>
      <c r="C235" s="324">
        <v>2446778.6272263397</v>
      </c>
      <c r="D235" s="325">
        <v>2457548.9158235402</v>
      </c>
      <c r="E235" s="325">
        <v>2473878.3681262797</v>
      </c>
      <c r="F235" s="325">
        <v>2445164.5313351103</v>
      </c>
      <c r="G235" s="325">
        <v>2408104.6463373797</v>
      </c>
      <c r="H235" s="325">
        <v>2561460.0781625626</v>
      </c>
      <c r="I235" s="325">
        <v>2467517.9791412479</v>
      </c>
      <c r="J235" s="325">
        <v>2615109.4856417449</v>
      </c>
      <c r="K235" s="325">
        <v>2490282.0605619992</v>
      </c>
    </row>
    <row r="236" spans="1:11" s="194" customFormat="1" ht="12" customHeight="1">
      <c r="A236" s="313"/>
      <c r="B236" s="313"/>
      <c r="C236" s="311"/>
      <c r="D236" s="312"/>
      <c r="E236" s="312"/>
      <c r="F236" s="312"/>
      <c r="G236" s="312"/>
      <c r="H236" s="312"/>
      <c r="I236" s="312"/>
      <c r="J236" s="312"/>
      <c r="K236" s="312"/>
    </row>
    <row r="237" spans="1:11" s="194" customFormat="1" ht="12" customHeight="1">
      <c r="A237" s="313" t="s">
        <v>404</v>
      </c>
      <c r="B237" s="313"/>
      <c r="C237" s="311">
        <v>16285.783609999999</v>
      </c>
      <c r="D237" s="312">
        <v>16287.989610000001</v>
      </c>
      <c r="E237" s="312">
        <v>16281.98461</v>
      </c>
      <c r="F237" s="312">
        <v>16267.874609999999</v>
      </c>
      <c r="G237" s="312">
        <v>16256.57761</v>
      </c>
      <c r="H237" s="312">
        <v>16286.319609999999</v>
      </c>
      <c r="I237" s="312">
        <v>16287.988507</v>
      </c>
      <c r="J237" s="312">
        <v>16285.387148</v>
      </c>
      <c r="K237" s="312">
        <v>16272.689539999999</v>
      </c>
    </row>
    <row r="238" spans="1:11" s="194" customFormat="1" ht="12" customHeight="1">
      <c r="A238" s="313" t="s">
        <v>405</v>
      </c>
      <c r="B238" s="313"/>
      <c r="C238" s="311">
        <v>22608.928620000002</v>
      </c>
      <c r="D238" s="312">
        <v>22608.928619999999</v>
      </c>
      <c r="E238" s="312">
        <v>22608.928620000002</v>
      </c>
      <c r="F238" s="312">
        <v>22608.928620000002</v>
      </c>
      <c r="G238" s="312">
        <v>22608.928620000002</v>
      </c>
      <c r="H238" s="312">
        <v>22608.928620000002</v>
      </c>
      <c r="I238" s="312">
        <v>22608.928548</v>
      </c>
      <c r="J238" s="312">
        <v>22608.929029999999</v>
      </c>
      <c r="K238" s="312">
        <v>22608.928926000001</v>
      </c>
    </row>
    <row r="239" spans="1:11" s="194" customFormat="1" ht="12" customHeight="1">
      <c r="A239" s="313" t="s">
        <v>406</v>
      </c>
      <c r="B239" s="313"/>
      <c r="C239" s="311">
        <v>15952.36175</v>
      </c>
      <c r="D239" s="312">
        <v>9640.9024599999993</v>
      </c>
      <c r="E239" s="312">
        <v>9558.7814299999991</v>
      </c>
      <c r="F239" s="312">
        <v>8067.3516100000006</v>
      </c>
      <c r="G239" s="312">
        <v>8352.7302099999997</v>
      </c>
      <c r="H239" s="312">
        <v>8251.4863100000002</v>
      </c>
      <c r="I239" s="312">
        <v>8152.8414570000004</v>
      </c>
      <c r="J239" s="312">
        <v>8067.5168549999999</v>
      </c>
      <c r="K239" s="312"/>
    </row>
    <row r="240" spans="1:11" s="194" customFormat="1" ht="12" customHeight="1">
      <c r="A240" s="313" t="s">
        <v>407</v>
      </c>
      <c r="B240" s="313"/>
      <c r="C240" s="311">
        <v>151575.53297</v>
      </c>
      <c r="D240" s="312">
        <v>145397.109894266</v>
      </c>
      <c r="E240" s="312">
        <v>142829.38821016898</v>
      </c>
      <c r="F240" s="312">
        <v>146972.20063677401</v>
      </c>
      <c r="G240" s="312">
        <v>143206.83035767201</v>
      </c>
      <c r="H240" s="312">
        <v>135110.438284003</v>
      </c>
      <c r="I240" s="312">
        <v>127171.27593975249</v>
      </c>
      <c r="J240" s="312">
        <v>127808.18917325498</v>
      </c>
      <c r="K240" s="312">
        <v>120177.619729</v>
      </c>
    </row>
    <row r="241" spans="1:11" s="258" customFormat="1" ht="12" customHeight="1">
      <c r="A241" s="326" t="s">
        <v>408</v>
      </c>
      <c r="B241" s="326"/>
      <c r="C241" s="327">
        <v>206422.60694999999</v>
      </c>
      <c r="D241" s="328">
        <v>193934.93058426501</v>
      </c>
      <c r="E241" s="328">
        <v>191279.08287016902</v>
      </c>
      <c r="F241" s="328">
        <v>193916.35547677401</v>
      </c>
      <c r="G241" s="328">
        <v>190425.06679767201</v>
      </c>
      <c r="H241" s="328">
        <v>182257.17282400301</v>
      </c>
      <c r="I241" s="328">
        <v>174221.03445175249</v>
      </c>
      <c r="J241" s="328">
        <v>174770.022206255</v>
      </c>
      <c r="K241" s="328">
        <v>159059.23819499998</v>
      </c>
    </row>
    <row r="242" spans="1:11" s="194" customFormat="1" ht="12" customHeight="1">
      <c r="A242" s="199" t="s">
        <v>409</v>
      </c>
      <c r="B242" s="199"/>
      <c r="C242" s="319">
        <v>2653201.23417634</v>
      </c>
      <c r="D242" s="320">
        <v>2651483.8464078102</v>
      </c>
      <c r="E242" s="320">
        <v>2665157.4509964501</v>
      </c>
      <c r="F242" s="320">
        <v>2639080.8868118799</v>
      </c>
      <c r="G242" s="320">
        <v>2598529.7131350497</v>
      </c>
      <c r="H242" s="320">
        <v>2743717.2509865654</v>
      </c>
      <c r="I242" s="320">
        <v>2641739.0135930004</v>
      </c>
      <c r="J242" s="320">
        <v>2789879.5078480002</v>
      </c>
      <c r="K242" s="320">
        <v>2649341.2987569999</v>
      </c>
    </row>
    <row r="243" spans="1:11" s="221" customFormat="1" ht="12" customHeight="1">
      <c r="A243" s="219"/>
      <c r="B243" s="219"/>
      <c r="C243" s="220"/>
      <c r="D243" s="220"/>
      <c r="E243" s="220"/>
      <c r="F243" s="220"/>
      <c r="G243" s="220"/>
      <c r="H243" s="220"/>
      <c r="I243" s="220"/>
      <c r="J243" s="220"/>
      <c r="K243" s="220"/>
    </row>
    <row r="244" spans="1:11" s="221" customFormat="1" ht="12" customHeight="1">
      <c r="A244" s="232" t="s">
        <v>410</v>
      </c>
      <c r="B244" s="219"/>
      <c r="C244" s="220"/>
      <c r="D244" s="220"/>
      <c r="E244" s="220"/>
      <c r="F244" s="220"/>
      <c r="G244" s="220"/>
      <c r="H244" s="220"/>
      <c r="I244" s="220"/>
      <c r="J244" s="220"/>
      <c r="K244" s="220"/>
    </row>
    <row r="245" spans="1:11" s="194" customFormat="1" ht="12" customHeight="1">
      <c r="A245" s="190" t="s">
        <v>348</v>
      </c>
      <c r="B245" s="190"/>
      <c r="C245" s="234">
        <v>9.08</v>
      </c>
      <c r="D245" s="235">
        <v>8.9700000000000006</v>
      </c>
      <c r="E245" s="236">
        <v>9.3094599999999996</v>
      </c>
      <c r="F245" s="236">
        <v>9.4399300000000004</v>
      </c>
      <c r="G245" s="236">
        <v>9.6</v>
      </c>
      <c r="H245" s="235">
        <v>9.5256959999999999</v>
      </c>
      <c r="I245" s="235">
        <v>8.7849400000000006</v>
      </c>
      <c r="J245" s="235">
        <v>8.6963600000000003</v>
      </c>
      <c r="K245" s="235">
        <v>8.9788300000000003</v>
      </c>
    </row>
    <row r="246" spans="1:11" s="194" customFormat="1" ht="12" customHeight="1">
      <c r="A246" s="218" t="s">
        <v>349</v>
      </c>
      <c r="B246" s="218"/>
      <c r="C246" s="229">
        <v>8.61</v>
      </c>
      <c r="D246" s="230">
        <v>8</v>
      </c>
      <c r="E246" s="231">
        <v>8.3744499999999995</v>
      </c>
      <c r="F246" s="231">
        <v>8.2795500000000004</v>
      </c>
      <c r="G246" s="231">
        <v>8.8000000000000007</v>
      </c>
      <c r="H246" s="230">
        <v>8.5153499999999998</v>
      </c>
      <c r="I246" s="230">
        <v>7.84335</v>
      </c>
      <c r="J246" s="230">
        <v>8.09755</v>
      </c>
      <c r="K246" s="230">
        <v>7.3872499999999999</v>
      </c>
    </row>
    <row r="247" spans="1:11" s="194" customFormat="1" ht="12" customHeight="1">
      <c r="A247" s="209"/>
      <c r="B247" s="209"/>
      <c r="C247" s="220"/>
      <c r="D247" s="282"/>
      <c r="E247" s="282"/>
      <c r="F247" s="282"/>
      <c r="G247" s="282"/>
      <c r="H247" s="282"/>
      <c r="I247" s="282"/>
      <c r="J247" s="282"/>
    </row>
    <row r="248" spans="1:11" s="97" customFormat="1" ht="22.5" customHeight="1">
      <c r="A248" s="95"/>
      <c r="B248" s="95"/>
      <c r="C248" s="96"/>
      <c r="D248" s="96"/>
      <c r="E248" s="96"/>
      <c r="F248" s="96"/>
      <c r="G248" s="96"/>
      <c r="H248" s="96"/>
      <c r="I248" s="96"/>
      <c r="J248" s="96"/>
      <c r="K248" s="96"/>
    </row>
    <row r="249" spans="1:11" s="99" customFormat="1" ht="18.75" customHeight="1">
      <c r="A249" s="98" t="s">
        <v>411</v>
      </c>
      <c r="B249" s="98"/>
    </row>
    <row r="250" spans="1:11" s="100" customFormat="1" ht="12.75" customHeight="1"/>
    <row r="251" spans="1:11" s="303" customFormat="1" ht="13.5" customHeight="1">
      <c r="A251" s="298"/>
      <c r="B251" s="298"/>
      <c r="C251" s="329"/>
      <c r="D251" s="330"/>
      <c r="E251" s="330"/>
      <c r="F251" s="331"/>
      <c r="G251" s="299" t="s">
        <v>368</v>
      </c>
      <c r="H251" s="302" t="s">
        <v>368</v>
      </c>
      <c r="I251" s="302" t="s">
        <v>368</v>
      </c>
      <c r="J251" s="302" t="s">
        <v>368</v>
      </c>
      <c r="K251" s="302" t="s">
        <v>368</v>
      </c>
    </row>
    <row r="252" spans="1:11" s="303" customFormat="1" ht="13.5" customHeight="1">
      <c r="A252" s="304" t="s">
        <v>281</v>
      </c>
      <c r="B252" s="304"/>
      <c r="C252" s="332"/>
      <c r="D252" s="332"/>
      <c r="E252" s="332"/>
      <c r="F252" s="333"/>
      <c r="G252" s="305" t="s">
        <v>322</v>
      </c>
      <c r="H252" s="334" t="s">
        <v>323</v>
      </c>
      <c r="I252" s="334" t="s">
        <v>324</v>
      </c>
      <c r="J252" s="334" t="s">
        <v>325</v>
      </c>
      <c r="K252" s="334" t="s">
        <v>326</v>
      </c>
    </row>
    <row r="253" spans="1:11" s="303" customFormat="1" ht="13.5" customHeight="1">
      <c r="A253" s="307" t="s">
        <v>372</v>
      </c>
      <c r="B253" s="308"/>
      <c r="C253" s="335"/>
      <c r="D253" s="335"/>
      <c r="E253" s="335"/>
      <c r="F253" s="336"/>
      <c r="G253" s="309"/>
      <c r="H253" s="310"/>
      <c r="I253" s="310"/>
      <c r="J253" s="310"/>
      <c r="K253" s="310"/>
    </row>
    <row r="254" spans="1:11" s="194" customFormat="1" ht="12" customHeight="1">
      <c r="A254" s="204" t="s">
        <v>373</v>
      </c>
      <c r="B254" s="204"/>
      <c r="C254" s="337"/>
      <c r="D254" s="337"/>
      <c r="E254" s="337"/>
      <c r="F254" s="338"/>
      <c r="G254" s="311">
        <v>208262.86874919798</v>
      </c>
      <c r="H254" s="312">
        <v>19317.201663683798</v>
      </c>
      <c r="I254" s="312">
        <v>58505.157837999999</v>
      </c>
      <c r="J254" s="312">
        <v>167171.36564500001</v>
      </c>
      <c r="K254" s="312">
        <v>298892.20367199997</v>
      </c>
    </row>
    <row r="255" spans="1:11" s="194" customFormat="1" ht="12" customHeight="1">
      <c r="A255" s="313" t="s">
        <v>374</v>
      </c>
      <c r="B255" s="313"/>
      <c r="C255" s="337"/>
      <c r="D255" s="337"/>
      <c r="E255" s="337"/>
      <c r="F255" s="338"/>
      <c r="G255" s="311">
        <v>176441.521299849</v>
      </c>
      <c r="H255" s="312">
        <v>301216.20244235301</v>
      </c>
      <c r="I255" s="312">
        <v>373409.07725099998</v>
      </c>
      <c r="J255" s="312">
        <v>180881.70864600001</v>
      </c>
      <c r="K255" s="312">
        <v>37135.696687000003</v>
      </c>
    </row>
    <row r="256" spans="1:11" s="194" customFormat="1" ht="12" customHeight="1">
      <c r="A256" s="313" t="s">
        <v>375</v>
      </c>
      <c r="B256" s="313"/>
      <c r="C256" s="337"/>
      <c r="D256" s="337"/>
      <c r="E256" s="337"/>
      <c r="F256" s="338"/>
      <c r="G256" s="311">
        <v>1509077.9861139699</v>
      </c>
      <c r="H256" s="312">
        <v>1542743.93369825</v>
      </c>
      <c r="I256" s="312">
        <v>1438839.237439</v>
      </c>
      <c r="J256" s="312">
        <v>1340831.0276560001</v>
      </c>
      <c r="K256" s="312">
        <v>1297891.5100469999</v>
      </c>
    </row>
    <row r="257" spans="1:11" s="194" customFormat="1" ht="12" customHeight="1">
      <c r="A257" s="314" t="s">
        <v>376</v>
      </c>
      <c r="B257" s="314"/>
      <c r="C257" s="337"/>
      <c r="D257" s="337"/>
      <c r="E257" s="337"/>
      <c r="F257" s="338"/>
      <c r="G257" s="311">
        <v>296641.579155894</v>
      </c>
      <c r="H257" s="312">
        <v>289695.16681726201</v>
      </c>
      <c r="I257" s="312">
        <v>268302.45311900001</v>
      </c>
      <c r="J257" s="312">
        <v>277764.26092500001</v>
      </c>
      <c r="K257" s="312">
        <v>245737.97247899999</v>
      </c>
    </row>
    <row r="258" spans="1:11" s="194" customFormat="1" ht="12" customHeight="1">
      <c r="A258" s="313" t="s">
        <v>377</v>
      </c>
      <c r="B258" s="313"/>
      <c r="C258" s="337"/>
      <c r="D258" s="337"/>
      <c r="E258" s="337"/>
      <c r="F258" s="338"/>
      <c r="G258" s="311">
        <v>22511.963196329998</v>
      </c>
      <c r="H258" s="312">
        <v>19340.7349470275</v>
      </c>
      <c r="I258" s="312">
        <v>26869.582689999999</v>
      </c>
      <c r="J258" s="312">
        <v>29825.851051000001</v>
      </c>
      <c r="K258" s="312">
        <v>27300.147100999999</v>
      </c>
    </row>
    <row r="259" spans="1:11" s="194" customFormat="1" ht="12" customHeight="1">
      <c r="A259" s="313" t="s">
        <v>378</v>
      </c>
      <c r="B259" s="313"/>
      <c r="C259" s="337"/>
      <c r="D259" s="337"/>
      <c r="E259" s="337"/>
      <c r="F259" s="338"/>
      <c r="G259" s="311">
        <v>60220.193156999994</v>
      </c>
      <c r="H259" s="312">
        <v>49679.141573000001</v>
      </c>
      <c r="I259" s="312">
        <v>42866.368349999997</v>
      </c>
      <c r="J259" s="312">
        <v>35512.056342999997</v>
      </c>
      <c r="K259" s="312">
        <v>28269.11</v>
      </c>
    </row>
    <row r="260" spans="1:11" s="194" customFormat="1" ht="12" customHeight="1">
      <c r="A260" s="313" t="s">
        <v>379</v>
      </c>
      <c r="B260" s="313"/>
      <c r="C260" s="337"/>
      <c r="D260" s="337"/>
      <c r="E260" s="337"/>
      <c r="F260" s="338"/>
      <c r="G260" s="311">
        <v>157940.11345669001</v>
      </c>
      <c r="H260" s="312">
        <v>203028.52565700901</v>
      </c>
      <c r="I260" s="312">
        <v>235736.042919</v>
      </c>
      <c r="J260" s="312">
        <v>130939.237097</v>
      </c>
      <c r="K260" s="312">
        <v>152023.63942699999</v>
      </c>
    </row>
    <row r="261" spans="1:11" s="194" customFormat="1" ht="12" customHeight="1">
      <c r="A261" s="313" t="s">
        <v>380</v>
      </c>
      <c r="B261" s="313"/>
      <c r="C261" s="337"/>
      <c r="D261" s="337"/>
      <c r="E261" s="337"/>
      <c r="F261" s="338"/>
      <c r="G261" s="311">
        <v>94007.785619000002</v>
      </c>
      <c r="H261" s="312">
        <v>105223.69237100001</v>
      </c>
      <c r="I261" s="312">
        <v>118667.402503</v>
      </c>
      <c r="J261" s="312">
        <v>152882.672215</v>
      </c>
      <c r="K261" s="312">
        <v>157330.38009699999</v>
      </c>
    </row>
    <row r="262" spans="1:11" s="194" customFormat="1" ht="12" customHeight="1">
      <c r="A262" s="313" t="s">
        <v>381</v>
      </c>
      <c r="B262" s="313"/>
      <c r="C262" s="337"/>
      <c r="D262" s="337"/>
      <c r="E262" s="337"/>
      <c r="F262" s="338"/>
      <c r="G262" s="311">
        <v>15912.2411109</v>
      </c>
      <c r="H262" s="312">
        <v>16733.944806920001</v>
      </c>
      <c r="I262" s="312">
        <v>30403.853685999999</v>
      </c>
      <c r="J262" s="312">
        <v>32753.122715000001</v>
      </c>
      <c r="K262" s="312">
        <v>38856.741682</v>
      </c>
    </row>
    <row r="263" spans="1:11" s="194" customFormat="1" ht="12" customHeight="1">
      <c r="A263" s="313" t="s">
        <v>382</v>
      </c>
      <c r="B263" s="313"/>
      <c r="C263" s="337"/>
      <c r="D263" s="337"/>
      <c r="E263" s="337"/>
      <c r="F263" s="338"/>
      <c r="G263" s="311">
        <v>7767.8021402900176</v>
      </c>
      <c r="H263" s="312">
        <v>9525.0454415224031</v>
      </c>
      <c r="I263" s="312">
        <v>5866.2290629999998</v>
      </c>
      <c r="J263" s="312">
        <v>5801.8069260000002</v>
      </c>
      <c r="K263" s="312">
        <v>5276.040062</v>
      </c>
    </row>
    <row r="264" spans="1:11" s="221" customFormat="1" ht="12" customHeight="1">
      <c r="A264" s="315" t="s">
        <v>383</v>
      </c>
      <c r="B264" s="315"/>
      <c r="C264" s="339"/>
      <c r="D264" s="339"/>
      <c r="E264" s="339"/>
      <c r="F264" s="338"/>
      <c r="G264" s="311">
        <v>5813.7514154212004</v>
      </c>
      <c r="H264" s="316">
        <v>6075.7316278845001</v>
      </c>
      <c r="I264" s="316">
        <v>6285.6781989999999</v>
      </c>
      <c r="J264" s="316">
        <v>6511.2986220000003</v>
      </c>
      <c r="K264" s="316">
        <v>6718.0993559999997</v>
      </c>
    </row>
    <row r="265" spans="1:11" s="194" customFormat="1" ht="12" customHeight="1">
      <c r="A265" s="313" t="s">
        <v>384</v>
      </c>
      <c r="B265" s="313"/>
      <c r="C265" s="337"/>
      <c r="D265" s="337"/>
      <c r="E265" s="337"/>
      <c r="F265" s="338"/>
      <c r="G265" s="311">
        <v>1404.3729398945</v>
      </c>
      <c r="H265" s="312">
        <v>1150.9719258556001</v>
      </c>
      <c r="I265" s="312">
        <v>1212.787951</v>
      </c>
      <c r="J265" s="312">
        <v>1104.0824</v>
      </c>
      <c r="K265" s="312">
        <v>1123.0908770000001</v>
      </c>
    </row>
    <row r="266" spans="1:11" s="194" customFormat="1" ht="12" customHeight="1">
      <c r="A266" s="313" t="s">
        <v>385</v>
      </c>
      <c r="B266" s="313"/>
      <c r="C266" s="337"/>
      <c r="D266" s="337"/>
      <c r="E266" s="337"/>
      <c r="F266" s="338"/>
      <c r="G266" s="311">
        <v>7949.1807441255705</v>
      </c>
      <c r="H266" s="312">
        <v>8859.9497835133006</v>
      </c>
      <c r="I266" s="312">
        <v>13830.462036999999</v>
      </c>
      <c r="J266" s="312">
        <v>12497.641906000001</v>
      </c>
      <c r="K266" s="312">
        <v>10824.597227</v>
      </c>
    </row>
    <row r="267" spans="1:11" s="194" customFormat="1" ht="12" customHeight="1">
      <c r="A267" s="315" t="s">
        <v>386</v>
      </c>
      <c r="B267" s="315"/>
      <c r="C267" s="337"/>
      <c r="D267" s="337"/>
      <c r="E267" s="337"/>
      <c r="F267" s="338"/>
      <c r="G267" s="311">
        <v>52540.822961400001</v>
      </c>
      <c r="H267" s="312">
        <v>200.43077002859999</v>
      </c>
      <c r="I267" s="312">
        <v>692.47954000000004</v>
      </c>
      <c r="J267" s="312">
        <v>225.12578500000001</v>
      </c>
      <c r="K267" s="312">
        <v>416.95536600000003</v>
      </c>
    </row>
    <row r="268" spans="1:11" s="194" customFormat="1" ht="12" customHeight="1">
      <c r="A268" s="195" t="s">
        <v>387</v>
      </c>
      <c r="B268" s="195"/>
      <c r="C268" s="340"/>
      <c r="D268" s="340"/>
      <c r="E268" s="340"/>
      <c r="F268" s="341"/>
      <c r="G268" s="317">
        <v>36708.874316020301</v>
      </c>
      <c r="H268" s="318">
        <v>25739.008992728901</v>
      </c>
      <c r="I268" s="318">
        <v>27854.530502000001</v>
      </c>
      <c r="J268" s="318">
        <v>30805.800221000001</v>
      </c>
      <c r="K268" s="318">
        <v>21568.505915999998</v>
      </c>
    </row>
    <row r="269" spans="1:11" s="194" customFormat="1" ht="12" customHeight="1">
      <c r="A269" s="199" t="s">
        <v>388</v>
      </c>
      <c r="B269" s="199"/>
      <c r="C269" s="342"/>
      <c r="D269" s="342"/>
      <c r="E269" s="342"/>
      <c r="F269" s="343"/>
      <c r="G269" s="319">
        <v>2653201.0563759799</v>
      </c>
      <c r="H269" s="320">
        <v>2598529.6825180375</v>
      </c>
      <c r="I269" s="320">
        <v>2649341.3430849998</v>
      </c>
      <c r="J269" s="320">
        <v>2405507.0581530002</v>
      </c>
      <c r="K269" s="320">
        <v>2329364.6899970002</v>
      </c>
    </row>
    <row r="270" spans="1:11" s="303" customFormat="1" ht="13.5" customHeight="1">
      <c r="A270" s="307" t="s">
        <v>389</v>
      </c>
      <c r="B270" s="308"/>
      <c r="C270" s="335"/>
      <c r="D270" s="335"/>
      <c r="E270" s="335"/>
      <c r="F270" s="336"/>
      <c r="G270" s="309"/>
      <c r="H270" s="310"/>
      <c r="I270" s="310"/>
      <c r="J270" s="310"/>
      <c r="K270" s="310"/>
    </row>
    <row r="271" spans="1:11" s="194" customFormat="1" ht="12" customHeight="1">
      <c r="A271" s="204" t="s">
        <v>390</v>
      </c>
      <c r="B271" s="204"/>
      <c r="C271" s="337"/>
      <c r="D271" s="337"/>
      <c r="E271" s="337"/>
      <c r="F271" s="338"/>
      <c r="G271" s="311">
        <v>212881.804101082</v>
      </c>
      <c r="H271" s="312">
        <v>161537.156337867</v>
      </c>
      <c r="I271" s="312">
        <v>214214.47771199999</v>
      </c>
      <c r="J271" s="312">
        <v>234218.572419</v>
      </c>
      <c r="K271" s="312">
        <v>251388.01332299999</v>
      </c>
    </row>
    <row r="272" spans="1:11" s="194" customFormat="1" ht="12" customHeight="1">
      <c r="A272" s="313" t="s">
        <v>391</v>
      </c>
      <c r="B272" s="313"/>
      <c r="C272" s="337"/>
      <c r="D272" s="337"/>
      <c r="E272" s="337"/>
      <c r="F272" s="338"/>
      <c r="G272" s="311">
        <v>934897.26432895393</v>
      </c>
      <c r="H272" s="312">
        <v>944428.10576962202</v>
      </c>
      <c r="I272" s="312">
        <v>941534.05895099998</v>
      </c>
      <c r="J272" s="312">
        <v>867903.88793600001</v>
      </c>
      <c r="K272" s="312">
        <v>810959.35391900002</v>
      </c>
    </row>
    <row r="273" spans="1:11" s="194" customFormat="1" ht="12" customHeight="1">
      <c r="A273" s="313" t="s">
        <v>379</v>
      </c>
      <c r="B273" s="313"/>
      <c r="C273" s="337"/>
      <c r="D273" s="337"/>
      <c r="E273" s="337"/>
      <c r="F273" s="338"/>
      <c r="G273" s="311">
        <v>130160.551211652</v>
      </c>
      <c r="H273" s="312">
        <v>154663.031514448</v>
      </c>
      <c r="I273" s="312">
        <v>184970.965321</v>
      </c>
      <c r="J273" s="312">
        <v>111310.06991999999</v>
      </c>
      <c r="K273" s="312">
        <v>118714.36155</v>
      </c>
    </row>
    <row r="274" spans="1:11" s="194" customFormat="1" ht="12" customHeight="1">
      <c r="A274" s="313" t="s">
        <v>392</v>
      </c>
      <c r="B274" s="313"/>
      <c r="C274" s="337"/>
      <c r="D274" s="337"/>
      <c r="E274" s="337"/>
      <c r="F274" s="338"/>
      <c r="G274" s="311">
        <v>765868.97918593499</v>
      </c>
      <c r="H274" s="312">
        <v>804928.28951451695</v>
      </c>
      <c r="I274" s="312">
        <v>812025.11081700004</v>
      </c>
      <c r="J274" s="312">
        <v>711554.97179500002</v>
      </c>
      <c r="K274" s="312">
        <v>708047.19683999999</v>
      </c>
    </row>
    <row r="275" spans="1:11" s="194" customFormat="1" ht="12" customHeight="1">
      <c r="A275" s="313" t="s">
        <v>393</v>
      </c>
      <c r="B275" s="313"/>
      <c r="C275" s="337"/>
      <c r="D275" s="337"/>
      <c r="E275" s="337"/>
      <c r="F275" s="338"/>
      <c r="G275" s="311">
        <v>60220.193156999994</v>
      </c>
      <c r="H275" s="312">
        <v>49679.141573000001</v>
      </c>
      <c r="I275" s="312">
        <v>42866.368349999997</v>
      </c>
      <c r="J275" s="312">
        <v>35512.056342999997</v>
      </c>
      <c r="K275" s="312">
        <v>28269.11</v>
      </c>
    </row>
    <row r="276" spans="1:11" s="194" customFormat="1" ht="12" customHeight="1">
      <c r="A276" s="315" t="s">
        <v>394</v>
      </c>
      <c r="B276" s="315"/>
      <c r="C276" s="337"/>
      <c r="D276" s="337"/>
      <c r="E276" s="337"/>
      <c r="F276" s="338"/>
      <c r="G276" s="311">
        <v>208159.74537799999</v>
      </c>
      <c r="H276" s="312">
        <v>208725.88399999999</v>
      </c>
      <c r="I276" s="312">
        <v>216576.74418400001</v>
      </c>
      <c r="J276" s="312">
        <v>230905.62040399999</v>
      </c>
      <c r="K276" s="312">
        <v>221184.86199999999</v>
      </c>
    </row>
    <row r="277" spans="1:11" s="194" customFormat="1" ht="12" customHeight="1">
      <c r="A277" s="315" t="s">
        <v>395</v>
      </c>
      <c r="B277" s="315"/>
      <c r="C277" s="344"/>
      <c r="D277" s="344"/>
      <c r="E277" s="344"/>
      <c r="F277" s="345"/>
      <c r="G277" s="321">
        <v>1892.2138810000001</v>
      </c>
      <c r="H277" s="322">
        <v>1845.5739860000001</v>
      </c>
      <c r="I277" s="322">
        <v>1737.1928700000001</v>
      </c>
      <c r="J277" s="322">
        <v>1957.67</v>
      </c>
      <c r="K277" s="322">
        <v>1779.7809999999999</v>
      </c>
    </row>
    <row r="278" spans="1:11" s="194" customFormat="1" ht="12" customHeight="1">
      <c r="A278" s="313" t="s">
        <v>396</v>
      </c>
      <c r="B278" s="313"/>
      <c r="C278" s="337"/>
      <c r="D278" s="337"/>
      <c r="E278" s="337"/>
      <c r="F278" s="338"/>
      <c r="G278" s="311">
        <v>8874.031131248661</v>
      </c>
      <c r="H278" s="312">
        <v>2092.6728997985001</v>
      </c>
      <c r="I278" s="312">
        <v>1722.7881010000001</v>
      </c>
      <c r="J278" s="312">
        <v>3277.4292449999998</v>
      </c>
      <c r="K278" s="312">
        <v>6830.7878520000004</v>
      </c>
    </row>
    <row r="279" spans="1:11" s="194" customFormat="1" ht="12" customHeight="1">
      <c r="A279" s="315" t="s">
        <v>397</v>
      </c>
      <c r="B279" s="315"/>
      <c r="C279" s="337"/>
      <c r="D279" s="337"/>
      <c r="E279" s="337"/>
      <c r="F279" s="338"/>
      <c r="G279" s="311">
        <v>3815.7346784310002</v>
      </c>
      <c r="H279" s="312">
        <v>7671.8580260674998</v>
      </c>
      <c r="I279" s="312">
        <v>6130.1906759999993</v>
      </c>
      <c r="J279" s="312">
        <v>3205.0145659999998</v>
      </c>
      <c r="K279" s="312">
        <v>1803.803038</v>
      </c>
    </row>
    <row r="280" spans="1:11" s="194" customFormat="1" ht="12" customHeight="1">
      <c r="A280" s="313" t="s">
        <v>398</v>
      </c>
      <c r="B280" s="313"/>
      <c r="C280" s="337"/>
      <c r="D280" s="337"/>
      <c r="E280" s="337"/>
      <c r="F280" s="338"/>
      <c r="G280" s="311">
        <v>44567.829811995798</v>
      </c>
      <c r="H280" s="312">
        <v>37674.591813246305</v>
      </c>
      <c r="I280" s="312">
        <v>31907.777310000001</v>
      </c>
      <c r="J280" s="312">
        <v>31933.834683000001</v>
      </c>
      <c r="K280" s="312">
        <v>27324.856305000001</v>
      </c>
    </row>
    <row r="281" spans="1:11" s="194" customFormat="1" ht="12" customHeight="1">
      <c r="A281" s="313" t="s">
        <v>399</v>
      </c>
      <c r="B281" s="313"/>
      <c r="C281" s="337"/>
      <c r="D281" s="337"/>
      <c r="E281" s="337"/>
      <c r="F281" s="338"/>
      <c r="G281" s="311">
        <v>41243.058132924401</v>
      </c>
      <c r="H281" s="312">
        <v>71.269298250000006</v>
      </c>
      <c r="I281" s="312">
        <v>100.07974</v>
      </c>
      <c r="J281" s="312">
        <v>53.05</v>
      </c>
      <c r="K281" s="312">
        <v>75.620279999999994</v>
      </c>
    </row>
    <row r="282" spans="1:11" s="194" customFormat="1" ht="12" customHeight="1">
      <c r="A282" s="313" t="s">
        <v>400</v>
      </c>
      <c r="B282" s="313"/>
      <c r="C282" s="337"/>
      <c r="D282" s="337"/>
      <c r="E282" s="337"/>
      <c r="F282" s="338"/>
      <c r="G282" s="311">
        <v>2093.6263086087001</v>
      </c>
      <c r="H282" s="312">
        <v>1284.5369209327</v>
      </c>
      <c r="I282" s="312">
        <v>1172.0015040000001</v>
      </c>
      <c r="J282" s="312">
        <v>1454.453581</v>
      </c>
      <c r="K282" s="312">
        <v>769.89336300000002</v>
      </c>
    </row>
    <row r="283" spans="1:11" s="194" customFormat="1" ht="12" customHeight="1">
      <c r="A283" s="313" t="s">
        <v>401</v>
      </c>
      <c r="B283" s="313"/>
      <c r="C283" s="337"/>
      <c r="D283" s="337"/>
      <c r="E283" s="337"/>
      <c r="F283" s="338"/>
      <c r="G283" s="311">
        <v>2756.1122785999996</v>
      </c>
      <c r="H283" s="312">
        <v>2549.32419463</v>
      </c>
      <c r="I283" s="312">
        <v>6005.6432009999999</v>
      </c>
      <c r="J283" s="312">
        <v>4000.5913439999999</v>
      </c>
      <c r="K283" s="312">
        <v>3904.2579909999999</v>
      </c>
    </row>
    <row r="284" spans="1:11" s="194" customFormat="1" ht="12" customHeight="1">
      <c r="A284" s="313" t="s">
        <v>402</v>
      </c>
      <c r="B284" s="313"/>
      <c r="C284" s="337"/>
      <c r="D284" s="337"/>
      <c r="E284" s="337"/>
      <c r="F284" s="338"/>
      <c r="G284" s="311">
        <v>29347.483640907998</v>
      </c>
      <c r="H284" s="312">
        <v>30953.210489000001</v>
      </c>
      <c r="I284" s="312">
        <v>29318.661824999999</v>
      </c>
      <c r="J284" s="312">
        <v>26276.283626</v>
      </c>
      <c r="K284" s="312">
        <v>21090.089623</v>
      </c>
    </row>
    <row r="285" spans="1:11" s="258" customFormat="1" ht="12" customHeight="1">
      <c r="A285" s="323" t="s">
        <v>403</v>
      </c>
      <c r="B285" s="323"/>
      <c r="C285" s="346"/>
      <c r="D285" s="346"/>
      <c r="E285" s="346"/>
      <c r="F285" s="347"/>
      <c r="G285" s="324">
        <v>2446778.6272263397</v>
      </c>
      <c r="H285" s="325">
        <v>2408104.6463373792</v>
      </c>
      <c r="I285" s="325">
        <v>2490282.0605619992</v>
      </c>
      <c r="J285" s="325">
        <v>2263563.5058619999</v>
      </c>
      <c r="K285" s="325">
        <v>2202141.9870830001</v>
      </c>
    </row>
    <row r="286" spans="1:11" s="194" customFormat="1" ht="12" customHeight="1">
      <c r="A286" s="313"/>
      <c r="B286" s="313"/>
      <c r="C286" s="337"/>
      <c r="D286" s="337"/>
      <c r="E286" s="337"/>
      <c r="F286" s="338"/>
      <c r="G286" s="311"/>
      <c r="H286" s="312"/>
      <c r="I286" s="312"/>
      <c r="J286" s="312"/>
      <c r="K286" s="312"/>
    </row>
    <row r="287" spans="1:11" s="194" customFormat="1" ht="12" customHeight="1">
      <c r="A287" s="313" t="s">
        <v>404</v>
      </c>
      <c r="B287" s="313"/>
      <c r="C287" s="337"/>
      <c r="D287" s="337"/>
      <c r="E287" s="337"/>
      <c r="F287" s="348"/>
      <c r="G287" s="349">
        <v>16285.783609999999</v>
      </c>
      <c r="H287" s="350">
        <v>16256.57761</v>
      </c>
      <c r="I287" s="350">
        <v>16272.689539999999</v>
      </c>
      <c r="J287" s="350">
        <v>16278.14315</v>
      </c>
      <c r="K287" s="350">
        <v>16268.505223</v>
      </c>
    </row>
    <row r="288" spans="1:11" s="194" customFormat="1" ht="12" customHeight="1">
      <c r="A288" s="313" t="s">
        <v>405</v>
      </c>
      <c r="B288" s="313"/>
      <c r="C288" s="337"/>
      <c r="D288" s="337"/>
      <c r="E288" s="337"/>
      <c r="F288" s="348"/>
      <c r="G288" s="349">
        <v>22608.928620000002</v>
      </c>
      <c r="H288" s="350">
        <v>22608.928620000002</v>
      </c>
      <c r="I288" s="350">
        <v>22608.928926000001</v>
      </c>
      <c r="J288" s="350">
        <v>22608.929491999999</v>
      </c>
      <c r="K288" s="350">
        <v>22608.929254999999</v>
      </c>
    </row>
    <row r="289" spans="1:17" s="194" customFormat="1" ht="12" customHeight="1">
      <c r="A289" s="313" t="s">
        <v>406</v>
      </c>
      <c r="B289" s="313"/>
      <c r="C289" s="337"/>
      <c r="D289" s="337"/>
      <c r="E289" s="337"/>
      <c r="F289" s="348"/>
      <c r="G289" s="349">
        <v>15952.36175</v>
      </c>
      <c r="H289" s="350">
        <v>8352.7302099999997</v>
      </c>
      <c r="I289" s="350">
        <v>0</v>
      </c>
      <c r="J289" s="350">
        <v>0</v>
      </c>
      <c r="K289" s="350">
        <v>0</v>
      </c>
    </row>
    <row r="290" spans="1:17" s="194" customFormat="1" ht="12" customHeight="1">
      <c r="A290" s="313" t="s">
        <v>407</v>
      </c>
      <c r="B290" s="313"/>
      <c r="C290" s="337"/>
      <c r="D290" s="337"/>
      <c r="E290" s="337"/>
      <c r="F290" s="348"/>
      <c r="G290" s="349">
        <v>151575.53297</v>
      </c>
      <c r="H290" s="350">
        <v>143206.83035767201</v>
      </c>
      <c r="I290" s="350">
        <v>120177.619729</v>
      </c>
      <c r="J290" s="350">
        <v>103056.50659400001</v>
      </c>
      <c r="K290" s="350">
        <v>88345.294748</v>
      </c>
    </row>
    <row r="291" spans="1:17" s="258" customFormat="1" ht="12" customHeight="1">
      <c r="A291" s="326" t="s">
        <v>408</v>
      </c>
      <c r="B291" s="326"/>
      <c r="C291" s="351"/>
      <c r="D291" s="351"/>
      <c r="E291" s="351"/>
      <c r="F291" s="352"/>
      <c r="G291" s="353">
        <v>206422.60694999999</v>
      </c>
      <c r="H291" s="354">
        <v>190425.06679767201</v>
      </c>
      <c r="I291" s="354">
        <v>159059.23819499998</v>
      </c>
      <c r="J291" s="354">
        <v>141943.579237</v>
      </c>
      <c r="K291" s="354">
        <v>127222.729227</v>
      </c>
    </row>
    <row r="292" spans="1:17" s="194" customFormat="1" ht="12" customHeight="1">
      <c r="A292" s="199" t="s">
        <v>409</v>
      </c>
      <c r="B292" s="199"/>
      <c r="C292" s="342"/>
      <c r="D292" s="342"/>
      <c r="E292" s="342"/>
      <c r="F292" s="355"/>
      <c r="G292" s="356">
        <v>2653201.23417634</v>
      </c>
      <c r="H292" s="357">
        <v>2598529.7131350511</v>
      </c>
      <c r="I292" s="357">
        <v>2649341.2987569999</v>
      </c>
      <c r="J292" s="357">
        <v>2405507.085099</v>
      </c>
      <c r="K292" s="357">
        <v>2329364.71631</v>
      </c>
    </row>
    <row r="293" spans="1:17" s="221" customFormat="1" ht="12" customHeight="1">
      <c r="A293" s="219"/>
      <c r="B293" s="219"/>
      <c r="C293" s="220"/>
      <c r="D293" s="220"/>
      <c r="E293" s="220"/>
      <c r="F293" s="220"/>
      <c r="G293" s="220"/>
      <c r="H293" s="220"/>
      <c r="I293" s="220"/>
      <c r="J293" s="220"/>
      <c r="K293" s="220"/>
    </row>
    <row r="294" spans="1:17" s="221" customFormat="1" ht="12" customHeight="1">
      <c r="A294" s="232" t="s">
        <v>410</v>
      </c>
      <c r="B294" s="219"/>
      <c r="C294" s="220"/>
      <c r="D294" s="220"/>
      <c r="E294" s="220"/>
      <c r="F294" s="220"/>
      <c r="G294" s="220"/>
      <c r="H294" s="220"/>
      <c r="I294" s="220"/>
      <c r="J294" s="220"/>
      <c r="K294" s="220"/>
    </row>
    <row r="295" spans="1:17" s="194" customFormat="1" ht="12" customHeight="1">
      <c r="A295" s="190" t="s">
        <v>348</v>
      </c>
      <c r="B295" s="190"/>
      <c r="C295" s="287"/>
      <c r="D295" s="287"/>
      <c r="E295" s="287"/>
      <c r="F295" s="288"/>
      <c r="G295" s="234">
        <v>9.08</v>
      </c>
      <c r="H295" s="235">
        <v>9.6</v>
      </c>
      <c r="I295" s="235">
        <v>8.9788300000000003</v>
      </c>
      <c r="J295" s="235">
        <v>8.3700799999999997</v>
      </c>
      <c r="K295" s="235">
        <v>7.3671600000000002</v>
      </c>
    </row>
    <row r="296" spans="1:17" s="194" customFormat="1" ht="12" customHeight="1">
      <c r="A296" s="218" t="s">
        <v>349</v>
      </c>
      <c r="B296" s="218"/>
      <c r="C296" s="284"/>
      <c r="D296" s="284"/>
      <c r="E296" s="284"/>
      <c r="F296" s="286"/>
      <c r="G296" s="229">
        <v>8.61</v>
      </c>
      <c r="H296" s="230">
        <v>8.8000000000000007</v>
      </c>
      <c r="I296" s="230">
        <v>7.3872499999999999</v>
      </c>
      <c r="J296" s="230">
        <v>6.0743</v>
      </c>
      <c r="K296" s="230">
        <v>5.5852000000000004</v>
      </c>
    </row>
    <row r="297" spans="1:17" s="66" customFormat="1" ht="7.5" customHeight="1"/>
    <row r="298" spans="1:17" s="96" customFormat="1" ht="22.5" customHeight="1">
      <c r="A298" s="95"/>
      <c r="N298" s="358"/>
      <c r="O298" s="358"/>
      <c r="P298" s="358"/>
      <c r="Q298" s="358"/>
    </row>
    <row r="299" spans="1:17" s="99" customFormat="1" ht="18.75" customHeight="1">
      <c r="A299" s="140" t="s">
        <v>412</v>
      </c>
    </row>
    <row r="300" spans="1:17" s="100" customFormat="1" ht="12.75" customHeight="1"/>
    <row r="301" spans="1:17" s="360" customFormat="1" ht="13.5" customHeight="1">
      <c r="A301" s="101"/>
      <c r="B301" s="359"/>
      <c r="C301" s="102" t="s">
        <v>282</v>
      </c>
      <c r="D301" s="103" t="s">
        <v>283</v>
      </c>
      <c r="E301" s="103" t="s">
        <v>284</v>
      </c>
      <c r="F301" s="103" t="s">
        <v>285</v>
      </c>
      <c r="G301" s="103" t="s">
        <v>286</v>
      </c>
      <c r="H301" s="103" t="s">
        <v>287</v>
      </c>
      <c r="I301" s="103" t="s">
        <v>288</v>
      </c>
      <c r="J301" s="103" t="s">
        <v>289</v>
      </c>
      <c r="K301" s="103" t="s">
        <v>290</v>
      </c>
    </row>
    <row r="302" spans="1:17" s="366" customFormat="1" ht="12.95" customHeight="1">
      <c r="A302" s="361" t="s">
        <v>413</v>
      </c>
      <c r="B302" s="362"/>
      <c r="C302" s="363"/>
      <c r="D302" s="364"/>
      <c r="E302" s="365"/>
      <c r="F302" s="365"/>
      <c r="G302" s="365"/>
      <c r="H302" s="365"/>
      <c r="I302" s="365"/>
      <c r="J302" s="365"/>
      <c r="K302" s="365"/>
    </row>
    <row r="303" spans="1:17" s="366" customFormat="1" ht="18.95" customHeight="1">
      <c r="A303" s="367">
        <v>1</v>
      </c>
      <c r="B303" s="368" t="s">
        <v>414</v>
      </c>
      <c r="C303" s="369">
        <v>1.2851982019163692</v>
      </c>
      <c r="D303" s="370">
        <v>1.3006175850275787</v>
      </c>
      <c r="E303" s="370">
        <v>1.3267760032980116</v>
      </c>
      <c r="F303" s="370">
        <v>1.3506763829865662</v>
      </c>
      <c r="G303" s="370">
        <v>1.3219391859399408</v>
      </c>
      <c r="H303" s="370">
        <v>1.3185750191414938</v>
      </c>
      <c r="I303" s="370">
        <v>1.3211833071529808</v>
      </c>
      <c r="J303" s="370">
        <v>1.3398285357788955</v>
      </c>
      <c r="K303" s="370">
        <v>1.3134071837460857</v>
      </c>
    </row>
    <row r="304" spans="1:17" s="375" customFormat="1" ht="11.1" customHeight="1">
      <c r="A304" s="371">
        <v>2</v>
      </c>
      <c r="B304" s="372" t="s">
        <v>415</v>
      </c>
      <c r="C304" s="373">
        <v>1.9588253584892981</v>
      </c>
      <c r="D304" s="374">
        <v>2.0251382827793845</v>
      </c>
      <c r="E304" s="374">
        <v>2.0772371752135665</v>
      </c>
      <c r="F304" s="374">
        <v>2.073698247244288</v>
      </c>
      <c r="G304" s="374">
        <v>2.1134969706821045</v>
      </c>
      <c r="H304" s="374">
        <v>2.1330991400395471</v>
      </c>
      <c r="I304" s="374">
        <v>2.1744196486102059</v>
      </c>
      <c r="J304" s="374">
        <v>2.2795348068233459</v>
      </c>
      <c r="K304" s="374">
        <v>2.2848112950960746</v>
      </c>
    </row>
    <row r="305" spans="1:14" s="366" customFormat="1" ht="11.1" customHeight="1">
      <c r="A305" s="371">
        <v>3</v>
      </c>
      <c r="B305" s="372" t="s">
        <v>416</v>
      </c>
      <c r="C305" s="376">
        <v>0.24883431066307413</v>
      </c>
      <c r="D305" s="377">
        <v>0.18696089572965915</v>
      </c>
      <c r="E305" s="377">
        <v>0.17618894987615108</v>
      </c>
      <c r="F305" s="377">
        <v>0.24009579934935921</v>
      </c>
      <c r="G305" s="377">
        <v>0.11764342459258956</v>
      </c>
      <c r="H305" s="377">
        <v>7.5441357930321265E-2</v>
      </c>
      <c r="I305" s="377">
        <v>-2.0326168357298044E-2</v>
      </c>
      <c r="J305" s="377">
        <v>-0.13057502106647306</v>
      </c>
      <c r="K305" s="377">
        <v>-0.16953679104820601</v>
      </c>
    </row>
    <row r="306" spans="1:14" s="366" customFormat="1" ht="12.95" customHeight="1">
      <c r="A306" s="378" t="s">
        <v>417</v>
      </c>
      <c r="B306" s="379"/>
      <c r="C306" s="380"/>
      <c r="D306" s="381"/>
      <c r="E306" s="382"/>
      <c r="F306" s="382"/>
      <c r="G306" s="382"/>
      <c r="H306" s="382"/>
      <c r="I306" s="382"/>
      <c r="J306" s="382"/>
      <c r="K306" s="382"/>
    </row>
    <row r="307" spans="1:14" s="366" customFormat="1" ht="11.1" customHeight="1">
      <c r="A307" s="371">
        <v>4</v>
      </c>
      <c r="B307" s="372" t="s">
        <v>418</v>
      </c>
      <c r="C307" s="383">
        <v>33.565724223682011</v>
      </c>
      <c r="D307" s="384">
        <v>31.659625394434268</v>
      </c>
      <c r="E307" s="385">
        <v>36.694233240876926</v>
      </c>
      <c r="F307" s="385">
        <v>36.192083177259235</v>
      </c>
      <c r="G307" s="385">
        <v>29.832194807262166</v>
      </c>
      <c r="H307" s="385">
        <v>33.199171820577156</v>
      </c>
      <c r="I307" s="385">
        <v>32.457853547501628</v>
      </c>
      <c r="J307" s="385">
        <v>41.629943367684085</v>
      </c>
      <c r="K307" s="385">
        <v>27.809906063818879</v>
      </c>
    </row>
    <row r="308" spans="1:14" s="366" customFormat="1" ht="11.1" customHeight="1">
      <c r="A308" s="371">
        <v>5</v>
      </c>
      <c r="B308" s="372" t="s">
        <v>419</v>
      </c>
      <c r="C308" s="383">
        <v>41.168586160210459</v>
      </c>
      <c r="D308" s="384">
        <v>40.641880902651216</v>
      </c>
      <c r="E308" s="385">
        <v>39.902049311466158</v>
      </c>
      <c r="F308" s="385">
        <v>41.819943067744951</v>
      </c>
      <c r="G308" s="385">
        <v>28.074219097498105</v>
      </c>
      <c r="H308" s="385">
        <v>39.565332505218528</v>
      </c>
      <c r="I308" s="385">
        <v>42.769904043778901</v>
      </c>
      <c r="J308" s="385">
        <v>36.966766767684369</v>
      </c>
      <c r="K308" s="385">
        <v>42.213732269759923</v>
      </c>
    </row>
    <row r="309" spans="1:14" s="366" customFormat="1" ht="11.1" customHeight="1">
      <c r="A309" s="371">
        <v>6</v>
      </c>
      <c r="B309" s="372" t="s">
        <v>420</v>
      </c>
      <c r="C309" s="383">
        <v>10.93904032122949</v>
      </c>
      <c r="D309" s="384">
        <v>8.5372082523453692</v>
      </c>
      <c r="E309" s="385">
        <v>9.8874684267444763</v>
      </c>
      <c r="F309" s="385">
        <v>11.171350910378418</v>
      </c>
      <c r="G309" s="385">
        <v>14.98325988168269</v>
      </c>
      <c r="H309" s="384">
        <v>14.653310921603818</v>
      </c>
      <c r="I309" s="384">
        <v>12.059036650652349</v>
      </c>
      <c r="J309" s="384">
        <v>16.119746671149208</v>
      </c>
      <c r="K309" s="384">
        <v>12.598372453204099</v>
      </c>
    </row>
    <row r="310" spans="1:14" s="366" customFormat="1" ht="11.1" customHeight="1">
      <c r="A310" s="371">
        <v>7</v>
      </c>
      <c r="B310" s="372" t="s">
        <v>421</v>
      </c>
      <c r="C310" s="383">
        <v>10.856073188005245</v>
      </c>
      <c r="D310" s="384">
        <v>10.947763729774113</v>
      </c>
      <c r="E310" s="385">
        <v>12.615564288704325</v>
      </c>
      <c r="F310" s="385">
        <v>10.292973787248322</v>
      </c>
      <c r="G310" s="385">
        <v>11.590678570364046</v>
      </c>
      <c r="H310" s="384">
        <v>10.313855440047179</v>
      </c>
      <c r="I310" s="384">
        <v>11.643109801956548</v>
      </c>
      <c r="J310" s="384">
        <v>11.382358883639336</v>
      </c>
      <c r="K310" s="384">
        <v>10.27362574453602</v>
      </c>
    </row>
    <row r="311" spans="1:14" s="371" customFormat="1" ht="11.1" customHeight="1">
      <c r="A311" s="371">
        <v>8</v>
      </c>
      <c r="B311" s="386" t="s">
        <v>422</v>
      </c>
      <c r="C311" s="387">
        <v>187026.76209857909</v>
      </c>
      <c r="D311" s="388">
        <v>184146.92301142029</v>
      </c>
      <c r="E311" s="388">
        <v>181177.35560787446</v>
      </c>
      <c r="F311" s="388">
        <v>183873.40329301031</v>
      </c>
      <c r="G311" s="388">
        <v>176846.28031173279</v>
      </c>
      <c r="H311" s="388">
        <v>168904.69119722728</v>
      </c>
      <c r="I311" s="388">
        <v>164703.23324809998</v>
      </c>
      <c r="J311" s="388">
        <v>164003.6155323</v>
      </c>
      <c r="K311" s="388">
        <v>156352.36287389998</v>
      </c>
    </row>
    <row r="312" spans="1:14" s="375" customFormat="1" ht="11.1" customHeight="1">
      <c r="A312" s="371">
        <v>9</v>
      </c>
      <c r="B312" s="372" t="s">
        <v>423</v>
      </c>
      <c r="C312" s="373">
        <v>1.9514713639473156</v>
      </c>
      <c r="D312" s="374">
        <v>1.487423825193992</v>
      </c>
      <c r="E312" s="374">
        <v>1.69086566541925</v>
      </c>
      <c r="F312" s="374">
        <v>1.8855981334567016</v>
      </c>
      <c r="G312" s="374">
        <v>2.308465899066686</v>
      </c>
      <c r="H312" s="374">
        <v>2.1450746063549699</v>
      </c>
      <c r="I312" s="374">
        <v>1.7324212766123877</v>
      </c>
      <c r="J312" s="374">
        <v>2.3262249350848276</v>
      </c>
      <c r="K312" s="374">
        <v>1.7904210911031171</v>
      </c>
    </row>
    <row r="313" spans="1:14" s="366" customFormat="1" ht="12.95" customHeight="1">
      <c r="A313" s="378" t="s">
        <v>424</v>
      </c>
      <c r="B313" s="379"/>
      <c r="C313" s="380"/>
      <c r="D313" s="381"/>
      <c r="E313" s="382"/>
      <c r="F313" s="382"/>
      <c r="G313" s="382"/>
      <c r="H313" s="381"/>
      <c r="I313" s="381"/>
      <c r="J313" s="381"/>
      <c r="K313" s="381"/>
    </row>
    <row r="314" spans="1:14" s="375" customFormat="1" ht="11.1" customHeight="1">
      <c r="A314" s="371">
        <v>10</v>
      </c>
      <c r="B314" s="372" t="s">
        <v>425</v>
      </c>
      <c r="C314" s="389">
        <v>15.997573960594853</v>
      </c>
      <c r="D314" s="390">
        <v>15.666351549824443</v>
      </c>
      <c r="E314" s="391">
        <v>15.158550112108138</v>
      </c>
      <c r="F314" s="391">
        <v>15.244590151589865</v>
      </c>
      <c r="G314" s="391">
        <v>14.42971794149312</v>
      </c>
      <c r="H314" s="390">
        <v>13.098544035015724</v>
      </c>
      <c r="I314" s="390">
        <v>13</v>
      </c>
      <c r="J314" s="390">
        <v>12.650780124697908</v>
      </c>
      <c r="K314" s="390">
        <v>12.680761955260245</v>
      </c>
      <c r="N314" s="372"/>
    </row>
    <row r="315" spans="1:14" s="366" customFormat="1" ht="11.1" customHeight="1">
      <c r="A315" s="371">
        <v>11</v>
      </c>
      <c r="B315" s="372" t="s">
        <v>426</v>
      </c>
      <c r="C315" s="383">
        <v>17.642366686390588</v>
      </c>
      <c r="D315" s="384">
        <v>16.752265441305966</v>
      </c>
      <c r="E315" s="385">
        <v>16.220772211280902</v>
      </c>
      <c r="F315" s="385">
        <v>16.192852251759057</v>
      </c>
      <c r="G315" s="385">
        <v>15.338804558137998</v>
      </c>
      <c r="H315" s="384">
        <v>13.978852842997435</v>
      </c>
      <c r="I315" s="384">
        <v>13.9</v>
      </c>
      <c r="J315" s="384">
        <v>13.54231970240232</v>
      </c>
      <c r="K315" s="384">
        <v>13.04022872926366</v>
      </c>
    </row>
    <row r="316" spans="1:14" s="366" customFormat="1" ht="11.1" customHeight="1">
      <c r="A316" s="371">
        <v>12</v>
      </c>
      <c r="B316" s="372" t="s">
        <v>427</v>
      </c>
      <c r="C316" s="383">
        <v>19.512139986253747</v>
      </c>
      <c r="D316" s="384">
        <v>18.634163199554983</v>
      </c>
      <c r="E316" s="385">
        <v>18.204361842564047</v>
      </c>
      <c r="F316" s="385">
        <v>18.254341973745998</v>
      </c>
      <c r="G316" s="385">
        <v>17.808053443318542</v>
      </c>
      <c r="H316" s="384">
        <v>16.329682623462183</v>
      </c>
      <c r="I316" s="384">
        <v>16.2</v>
      </c>
      <c r="J316" s="384">
        <v>15.459965433827472</v>
      </c>
      <c r="K316" s="384">
        <v>15.192049539983591</v>
      </c>
    </row>
    <row r="317" spans="1:14" s="375" customFormat="1" ht="18.95" customHeight="1">
      <c r="A317" s="367">
        <v>13</v>
      </c>
      <c r="B317" s="372" t="s">
        <v>428</v>
      </c>
      <c r="C317" s="392">
        <v>168214.16121129194</v>
      </c>
      <c r="D317" s="393">
        <v>163755.9288716708</v>
      </c>
      <c r="E317" s="393">
        <v>161982.04782218573</v>
      </c>
      <c r="F317" s="393">
        <v>159971.70359810448</v>
      </c>
      <c r="G317" s="393">
        <v>162906</v>
      </c>
      <c r="H317" s="393">
        <v>152778.31421763755</v>
      </c>
      <c r="I317" s="393">
        <v>148712</v>
      </c>
      <c r="J317" s="393">
        <v>145686.54473138819</v>
      </c>
      <c r="K317" s="393">
        <v>142108.09994808852</v>
      </c>
    </row>
    <row r="318" spans="1:14" s="366" customFormat="1" ht="11.1" customHeight="1">
      <c r="A318" s="371">
        <v>14</v>
      </c>
      <c r="B318" s="372" t="s">
        <v>429</v>
      </c>
      <c r="C318" s="394">
        <v>1051497.9435359153</v>
      </c>
      <c r="D318" s="395">
        <v>1045271.634246621</v>
      </c>
      <c r="E318" s="395">
        <v>1068585.3635355267</v>
      </c>
      <c r="F318" s="395">
        <v>1049367.0345176249</v>
      </c>
      <c r="G318" s="395">
        <v>1129373.2546511192</v>
      </c>
      <c r="H318" s="395">
        <v>1166293.1254248314</v>
      </c>
      <c r="I318" s="395">
        <v>1141331</v>
      </c>
      <c r="J318" s="395">
        <v>1151601.2711893299</v>
      </c>
      <c r="K318" s="395">
        <v>1120658.9986427363</v>
      </c>
    </row>
    <row r="319" spans="1:14" s="366" customFormat="1" ht="12.95" customHeight="1">
      <c r="A319" s="378" t="s">
        <v>430</v>
      </c>
      <c r="B319" s="379"/>
      <c r="C319" s="380"/>
      <c r="D319" s="381"/>
      <c r="E319" s="382"/>
      <c r="F319" s="382"/>
      <c r="G319" s="382"/>
      <c r="H319" s="381"/>
      <c r="I319" s="381"/>
      <c r="J319" s="381"/>
      <c r="K319" s="381"/>
    </row>
    <row r="320" spans="1:14" s="366" customFormat="1" ht="18" customHeight="1">
      <c r="A320" s="367">
        <v>15</v>
      </c>
      <c r="B320" s="372" t="s">
        <v>431</v>
      </c>
      <c r="C320" s="396">
        <v>-0.40525994023997136</v>
      </c>
      <c r="D320" s="397">
        <v>-0.4068550559690845</v>
      </c>
      <c r="E320" s="397">
        <v>-0.41817631976006464</v>
      </c>
      <c r="F320" s="397">
        <v>-0.1379146354477323</v>
      </c>
      <c r="G320" s="397">
        <v>-0.25823326588349632</v>
      </c>
      <c r="H320" s="397">
        <v>7.4750590164317496E-2</v>
      </c>
      <c r="I320" s="397">
        <v>-0.20887046188731101</v>
      </c>
      <c r="J320" s="397">
        <v>-0.147786894944542</v>
      </c>
      <c r="K320" s="397">
        <v>-0.24653952370342799</v>
      </c>
      <c r="N320" s="372"/>
    </row>
    <row r="321" spans="1:13" s="366" customFormat="1" ht="16.5" customHeight="1">
      <c r="A321" s="367">
        <v>16</v>
      </c>
      <c r="B321" s="372" t="s">
        <v>432</v>
      </c>
      <c r="C321" s="369">
        <v>-0.44949931422474987</v>
      </c>
      <c r="D321" s="370">
        <v>-0.56036028540654292</v>
      </c>
      <c r="E321" s="370">
        <v>-0.60955875511992264</v>
      </c>
      <c r="F321" s="370">
        <v>-0.30681579001531173</v>
      </c>
      <c r="G321" s="370">
        <v>-0.36597922422681201</v>
      </c>
      <c r="H321" s="370">
        <v>0.1</v>
      </c>
      <c r="I321" s="370">
        <v>-0.18141806655002601</v>
      </c>
      <c r="J321" s="370">
        <v>-0.16010840895091699</v>
      </c>
      <c r="K321" s="370">
        <v>-0.23035979263042899</v>
      </c>
    </row>
    <row r="322" spans="1:13" s="366" customFormat="1" ht="17.25" customHeight="1">
      <c r="A322" s="367">
        <v>17</v>
      </c>
      <c r="B322" s="372" t="s">
        <v>433</v>
      </c>
      <c r="C322" s="369">
        <v>1.4908551999999999</v>
      </c>
      <c r="D322" s="370">
        <v>1.3152267698607576</v>
      </c>
      <c r="E322" s="370">
        <v>1.19</v>
      </c>
      <c r="F322" s="370">
        <v>0.88</v>
      </c>
      <c r="G322" s="370">
        <v>0.75525179703404766</v>
      </c>
      <c r="H322" s="370">
        <v>0.77642848776472217</v>
      </c>
      <c r="I322" s="370">
        <v>0.77349999999999997</v>
      </c>
      <c r="J322" s="370">
        <v>0.83289999999999997</v>
      </c>
      <c r="K322" s="370">
        <v>0.96100000000000008</v>
      </c>
    </row>
    <row r="323" spans="1:13" s="366" customFormat="1" ht="18.95" customHeight="1">
      <c r="A323" s="367">
        <v>18</v>
      </c>
      <c r="B323" s="372" t="s">
        <v>434</v>
      </c>
      <c r="C323" s="398">
        <v>25653.757750000001</v>
      </c>
      <c r="D323" s="399">
        <v>22589.009541338099</v>
      </c>
      <c r="E323" s="399">
        <v>20685</v>
      </c>
      <c r="F323" s="399">
        <v>14928</v>
      </c>
      <c r="G323" s="399">
        <v>13981.699791583997</v>
      </c>
      <c r="H323" s="399">
        <v>13636.2875032672</v>
      </c>
      <c r="I323" s="399">
        <v>13105.217667000001</v>
      </c>
      <c r="J323" s="399">
        <v>13856.356666</v>
      </c>
      <c r="K323" s="399">
        <v>17260.743386999999</v>
      </c>
    </row>
    <row r="324" spans="1:13" s="366" customFormat="1" ht="12.95" customHeight="1">
      <c r="A324" s="378" t="s">
        <v>435</v>
      </c>
      <c r="B324" s="379"/>
      <c r="C324" s="380"/>
      <c r="D324" s="381"/>
      <c r="E324" s="382"/>
      <c r="F324" s="382"/>
      <c r="G324" s="382"/>
      <c r="H324" s="381"/>
      <c r="I324" s="381"/>
      <c r="J324" s="381"/>
      <c r="K324" s="381"/>
    </row>
    <row r="325" spans="1:13" s="366" customFormat="1" ht="18.95" customHeight="1">
      <c r="A325" s="367">
        <v>19</v>
      </c>
      <c r="B325" s="368" t="s">
        <v>436</v>
      </c>
      <c r="C325" s="400">
        <v>61.951554056951686</v>
      </c>
      <c r="D325" s="401">
        <v>61.825134179294174</v>
      </c>
      <c r="E325" s="402">
        <v>62.319086598546789</v>
      </c>
      <c r="F325" s="402">
        <v>60.431159169628387</v>
      </c>
      <c r="G325" s="402">
        <v>61.217424689893193</v>
      </c>
      <c r="H325" s="401">
        <v>63.34899175412442</v>
      </c>
      <c r="I325" s="401">
        <v>65.041709109631938</v>
      </c>
      <c r="J325" s="401">
        <v>65.242605342762914</v>
      </c>
      <c r="K325" s="401">
        <v>65.437057487175778</v>
      </c>
    </row>
    <row r="326" spans="1:13" s="366" customFormat="1" ht="12.95" customHeight="1">
      <c r="A326" s="2452" t="s">
        <v>437</v>
      </c>
      <c r="B326" s="2453"/>
      <c r="C326" s="380"/>
      <c r="D326" s="381"/>
      <c r="E326" s="382"/>
      <c r="F326" s="382"/>
      <c r="G326" s="382"/>
      <c r="H326" s="381"/>
      <c r="I326" s="381"/>
      <c r="J326" s="381"/>
      <c r="K326" s="381"/>
    </row>
    <row r="327" spans="1:13" s="366" customFormat="1" ht="17.25" customHeight="1">
      <c r="A327" s="367">
        <v>20</v>
      </c>
      <c r="B327" s="368" t="s">
        <v>438</v>
      </c>
      <c r="C327" s="398">
        <v>547.96209481799985</v>
      </c>
      <c r="D327" s="399">
        <v>537.74866387851989</v>
      </c>
      <c r="E327" s="399">
        <v>527.26169700536991</v>
      </c>
      <c r="F327" s="399">
        <v>522.2323781094301</v>
      </c>
      <c r="G327" s="399">
        <v>562.89672563188992</v>
      </c>
      <c r="H327" s="399">
        <v>543.15925436625002</v>
      </c>
      <c r="I327" s="399">
        <v>553.95242700535005</v>
      </c>
      <c r="J327" s="399">
        <v>554.40835697744012</v>
      </c>
      <c r="K327" s="399">
        <v>548.61904655810008</v>
      </c>
      <c r="M327" s="372"/>
    </row>
    <row r="328" spans="1:13" s="375" customFormat="1" ht="11.1" customHeight="1">
      <c r="A328" s="403">
        <v>21</v>
      </c>
      <c r="B328" s="372" t="s">
        <v>439</v>
      </c>
      <c r="C328" s="387">
        <v>2930.8909987779798</v>
      </c>
      <c r="D328" s="388">
        <v>2920.3336673796098</v>
      </c>
      <c r="E328" s="388">
        <v>2927.3918589039895</v>
      </c>
      <c r="F328" s="388">
        <v>2897.9910506993597</v>
      </c>
      <c r="G328" s="388">
        <v>2900.7136405909305</v>
      </c>
      <c r="H328" s="388">
        <v>3032.8654564690701</v>
      </c>
      <c r="I328" s="388">
        <v>2938.7086902873498</v>
      </c>
      <c r="J328" s="388">
        <v>3089.3722475434402</v>
      </c>
      <c r="K328" s="388">
        <v>2936.3311798570999</v>
      </c>
    </row>
    <row r="329" spans="1:13" s="366" customFormat="1" ht="11.1" customHeight="1">
      <c r="A329" s="403">
        <v>22</v>
      </c>
      <c r="B329" s="372" t="s">
        <v>440</v>
      </c>
      <c r="C329" s="404">
        <v>2725.8952615663311</v>
      </c>
      <c r="D329" s="405">
        <v>2778.8554007293096</v>
      </c>
      <c r="E329" s="405">
        <v>2963.5559262852798</v>
      </c>
      <c r="F329" s="405">
        <v>2895.6703977044604</v>
      </c>
      <c r="G329" s="405">
        <v>3052.750173588749</v>
      </c>
      <c r="H329" s="405">
        <v>2760.5951388514904</v>
      </c>
      <c r="I329" s="405">
        <v>2954.527802696</v>
      </c>
      <c r="J329" s="405">
        <v>3016.7848550880003</v>
      </c>
      <c r="K329" s="405">
        <v>2857.0568254010013</v>
      </c>
    </row>
    <row r="330" spans="1:13" s="366" customFormat="1" ht="11.1" customHeight="1">
      <c r="A330" s="403">
        <v>23</v>
      </c>
      <c r="B330" s="372" t="s">
        <v>441</v>
      </c>
      <c r="C330" s="404">
        <v>1519.3271121244888</v>
      </c>
      <c r="D330" s="405">
        <v>1490.5090659152668</v>
      </c>
      <c r="E330" s="405">
        <v>1488.403817614832</v>
      </c>
      <c r="F330" s="405">
        <v>1449.7955271677481</v>
      </c>
      <c r="G330" s="405">
        <v>1507.3287514015121</v>
      </c>
      <c r="H330" s="405">
        <v>1513.1860628521388</v>
      </c>
      <c r="I330" s="405">
        <v>1523.9259458573499</v>
      </c>
      <c r="J330" s="405">
        <v>1517.5142252594401</v>
      </c>
      <c r="K330" s="405">
        <v>1490.1570255090999</v>
      </c>
    </row>
    <row r="331" spans="1:13" s="366" customFormat="1" ht="12.95" customHeight="1">
      <c r="A331" s="378" t="s">
        <v>442</v>
      </c>
      <c r="B331" s="379"/>
      <c r="C331" s="380"/>
      <c r="D331" s="381"/>
      <c r="E331" s="382"/>
      <c r="F331" s="382"/>
      <c r="G331" s="382"/>
      <c r="H331" s="381"/>
      <c r="I331" s="381"/>
      <c r="J331" s="381"/>
      <c r="K331" s="381"/>
    </row>
    <row r="332" spans="1:13" s="366" customFormat="1" ht="11.1" customHeight="1">
      <c r="A332" s="371">
        <v>24</v>
      </c>
      <c r="B332" s="406" t="s">
        <v>443</v>
      </c>
      <c r="C332" s="404">
        <v>11006.59188</v>
      </c>
      <c r="D332" s="405">
        <v>10883.040536545457</v>
      </c>
      <c r="E332" s="405">
        <v>11015.255411818183</v>
      </c>
      <c r="F332" s="405">
        <v>11233.066863000005</v>
      </c>
      <c r="G332" s="405">
        <v>11380.191579999999</v>
      </c>
      <c r="H332" s="405">
        <v>11442.694663636366</v>
      </c>
      <c r="I332" s="405">
        <v>11414.440489090906</v>
      </c>
      <c r="J332" s="405">
        <v>11563.083652727282</v>
      </c>
      <c r="K332" s="405">
        <v>11643</v>
      </c>
    </row>
    <row r="333" spans="1:13" s="366" customFormat="1" ht="12.95" customHeight="1">
      <c r="A333" s="378" t="s">
        <v>444</v>
      </c>
      <c r="B333" s="379"/>
      <c r="C333" s="380"/>
      <c r="D333" s="381"/>
      <c r="E333" s="382"/>
      <c r="F333" s="382"/>
      <c r="G333" s="382"/>
      <c r="H333" s="381"/>
      <c r="I333" s="381"/>
      <c r="J333" s="381"/>
      <c r="K333" s="381"/>
    </row>
    <row r="334" spans="1:13" s="366" customFormat="1" ht="11.1" customHeight="1">
      <c r="A334" s="371">
        <v>25</v>
      </c>
      <c r="B334" s="372" t="s">
        <v>445</v>
      </c>
      <c r="C334" s="407">
        <v>1628798.8610000003</v>
      </c>
      <c r="D334" s="408">
        <v>1628798.8610000003</v>
      </c>
      <c r="E334" s="409">
        <v>1628798.8610000003</v>
      </c>
      <c r="F334" s="409">
        <v>1628798.8610000003</v>
      </c>
      <c r="G334" s="409">
        <v>1628798.8610000003</v>
      </c>
      <c r="H334" s="408">
        <v>1628798.8610000003</v>
      </c>
      <c r="I334" s="395">
        <v>1628798.8610000003</v>
      </c>
      <c r="J334" s="395">
        <v>1628798.8610000003</v>
      </c>
      <c r="K334" s="395">
        <v>1628798.8610000003</v>
      </c>
    </row>
    <row r="335" spans="1:13" s="366" customFormat="1" ht="11.1" customHeight="1">
      <c r="A335" s="371">
        <v>26</v>
      </c>
      <c r="B335" s="372" t="s">
        <v>446</v>
      </c>
      <c r="C335" s="407">
        <v>1628798.8610000003</v>
      </c>
      <c r="D335" s="408">
        <v>1628798.8610000003</v>
      </c>
      <c r="E335" s="409">
        <v>1628798.8610000003</v>
      </c>
      <c r="F335" s="409">
        <v>1628798.8610000003</v>
      </c>
      <c r="G335" s="409">
        <v>1628798.8610000003</v>
      </c>
      <c r="H335" s="408">
        <v>1628798.8610000003</v>
      </c>
      <c r="I335" s="395">
        <v>1628798.8610000003</v>
      </c>
      <c r="J335" s="395">
        <v>1628798.8610000003</v>
      </c>
      <c r="K335" s="395">
        <v>1628798.8610000003</v>
      </c>
    </row>
    <row r="336" spans="1:13" s="366" customFormat="1" ht="11.1" customHeight="1">
      <c r="A336" s="371">
        <v>27</v>
      </c>
      <c r="B336" s="372" t="s">
        <v>447</v>
      </c>
      <c r="C336" s="376">
        <v>3.1574890820175723</v>
      </c>
      <c r="D336" s="377">
        <v>2.4273694849544487</v>
      </c>
      <c r="E336" s="377">
        <v>2.7361907026276078</v>
      </c>
      <c r="F336" s="377">
        <v>3.1401629599938699</v>
      </c>
      <c r="G336" s="377">
        <v>4.1059807263177159</v>
      </c>
      <c r="H336" s="377">
        <v>3.830963705526182</v>
      </c>
      <c r="I336" s="377">
        <v>3.0405424111337269</v>
      </c>
      <c r="J336" s="377">
        <v>4.0056607882588722</v>
      </c>
      <c r="K336" s="377">
        <v>3.0506149715608122</v>
      </c>
    </row>
    <row r="337" spans="1:14" s="375" customFormat="1" ht="11.1" customHeight="1">
      <c r="A337" s="371">
        <v>28</v>
      </c>
      <c r="B337" s="410" t="s">
        <v>448</v>
      </c>
      <c r="C337" s="373">
        <v>3.1413873944698691</v>
      </c>
      <c r="D337" s="374">
        <v>2.4268120798585597</v>
      </c>
      <c r="E337" s="374">
        <v>2.7425986830530391</v>
      </c>
      <c r="F337" s="374">
        <v>3.1481116942857548</v>
      </c>
      <c r="G337" s="374">
        <v>4.09</v>
      </c>
      <c r="H337" s="374">
        <v>3.8398560123275374</v>
      </c>
      <c r="I337" s="374">
        <v>3.0509970116241125</v>
      </c>
      <c r="J337" s="374">
        <v>4.0347146496203754</v>
      </c>
      <c r="K337" s="374">
        <v>3.0404980714270144</v>
      </c>
    </row>
    <row r="338" spans="1:14" s="366" customFormat="1" ht="11.1" customHeight="1">
      <c r="A338" s="371">
        <v>29</v>
      </c>
      <c r="B338" s="372" t="s">
        <v>449</v>
      </c>
      <c r="C338" s="411">
        <v>0</v>
      </c>
      <c r="D338" s="412">
        <v>0</v>
      </c>
      <c r="E338" s="412">
        <v>0</v>
      </c>
      <c r="F338" s="412">
        <v>0</v>
      </c>
      <c r="G338" s="412">
        <v>0</v>
      </c>
      <c r="H338" s="412">
        <v>0</v>
      </c>
      <c r="I338" s="412">
        <v>0</v>
      </c>
      <c r="J338" s="412">
        <v>0</v>
      </c>
      <c r="K338" s="412">
        <v>0</v>
      </c>
      <c r="L338" s="413"/>
      <c r="M338" s="413"/>
      <c r="N338" s="413"/>
    </row>
    <row r="339" spans="1:14" s="366" customFormat="1" ht="11.1" customHeight="1">
      <c r="A339" s="371">
        <v>30</v>
      </c>
      <c r="B339" s="372" t="s">
        <v>450</v>
      </c>
      <c r="C339" s="383">
        <v>28.10008794575732</v>
      </c>
      <c r="D339" s="384">
        <v>10.080373915599926</v>
      </c>
      <c r="E339" s="385">
        <v>6.0567042907663335</v>
      </c>
      <c r="F339" s="385">
        <v>-10.883424408014575</v>
      </c>
      <c r="G339" s="385">
        <v>1.946220047852008</v>
      </c>
      <c r="H339" s="384">
        <v>-13.012612999852252</v>
      </c>
      <c r="I339" s="384">
        <v>3.6535489602653382</v>
      </c>
      <c r="J339" s="384">
        <v>17.163504968383002</v>
      </c>
      <c r="K339" s="384">
        <v>-5.5537425966334171</v>
      </c>
      <c r="L339" s="413"/>
      <c r="M339" s="413"/>
      <c r="N339" s="413"/>
    </row>
    <row r="340" spans="1:14" s="366" customFormat="1" ht="11.1" customHeight="1">
      <c r="A340" s="371">
        <v>31</v>
      </c>
      <c r="B340" s="372" t="s">
        <v>451</v>
      </c>
      <c r="C340" s="411">
        <v>0</v>
      </c>
      <c r="D340" s="412">
        <v>0</v>
      </c>
      <c r="E340" s="412">
        <v>0</v>
      </c>
      <c r="F340" s="412">
        <v>0</v>
      </c>
      <c r="G340" s="412">
        <v>0</v>
      </c>
      <c r="H340" s="412">
        <v>0</v>
      </c>
      <c r="I340" s="412">
        <v>0</v>
      </c>
      <c r="J340" s="412">
        <v>0</v>
      </c>
      <c r="K340" s="412">
        <v>0</v>
      </c>
      <c r="L340" s="413"/>
      <c r="M340" s="413"/>
      <c r="N340" s="413"/>
    </row>
    <row r="341" spans="1:14" s="375" customFormat="1" ht="17.25" customHeight="1">
      <c r="A341" s="367">
        <v>32</v>
      </c>
      <c r="B341" s="372" t="s">
        <v>452</v>
      </c>
      <c r="C341" s="373">
        <v>116.93908300197415</v>
      </c>
      <c r="D341" s="374">
        <v>113.14719855042063</v>
      </c>
      <c r="E341" s="374">
        <v>111.5670607287888</v>
      </c>
      <c r="F341" s="374">
        <v>114.10187489489779</v>
      </c>
      <c r="G341" s="374">
        <v>111.57038167137567</v>
      </c>
      <c r="H341" s="374">
        <v>106.60509195431771</v>
      </c>
      <c r="I341" s="374">
        <v>101.73604509599419</v>
      </c>
      <c r="J341" s="374">
        <v>102.13758584093212</v>
      </c>
      <c r="K341" s="374">
        <v>97.447612292995075</v>
      </c>
    </row>
    <row r="342" spans="1:14" s="366" customFormat="1" ht="11.1" customHeight="1">
      <c r="A342" s="403">
        <v>33</v>
      </c>
      <c r="B342" s="372" t="s">
        <v>453</v>
      </c>
      <c r="C342" s="376">
        <v>128.4</v>
      </c>
      <c r="D342" s="377">
        <v>104.7</v>
      </c>
      <c r="E342" s="377">
        <v>99.35</v>
      </c>
      <c r="F342" s="377">
        <v>97.85</v>
      </c>
      <c r="G342" s="377">
        <v>109.8</v>
      </c>
      <c r="H342" s="377">
        <v>110.7</v>
      </c>
      <c r="I342" s="377">
        <v>130.80000000000001</v>
      </c>
      <c r="J342" s="377">
        <v>129.69999999999999</v>
      </c>
      <c r="K342" s="377">
        <v>110.7</v>
      </c>
    </row>
    <row r="343" spans="1:14" s="366" customFormat="1" ht="11.1" customHeight="1">
      <c r="A343" s="403">
        <v>34</v>
      </c>
      <c r="B343" s="372" t="s">
        <v>454</v>
      </c>
      <c r="C343" s="376">
        <v>10.166305936832803</v>
      </c>
      <c r="D343" s="377">
        <v>10.783278014426878</v>
      </c>
      <c r="E343" s="377">
        <v>9.0774009195149112</v>
      </c>
      <c r="F343" s="377">
        <v>7.7902007990208739</v>
      </c>
      <c r="G343" s="377">
        <v>6.6853699103009259</v>
      </c>
      <c r="H343" s="377">
        <v>7.224030851578858</v>
      </c>
      <c r="I343" s="377">
        <v>10.754660050213591</v>
      </c>
      <c r="J343" s="377">
        <v>8.0947942709083129</v>
      </c>
      <c r="K343" s="377">
        <v>9.0719413160948346</v>
      </c>
    </row>
    <row r="344" spans="1:14" s="366" customFormat="1" ht="11.1" customHeight="1">
      <c r="A344" s="403">
        <v>35</v>
      </c>
      <c r="B344" s="372" t="s">
        <v>455</v>
      </c>
      <c r="C344" s="376">
        <v>1.0980075839814167</v>
      </c>
      <c r="D344" s="377">
        <v>0.92534328150726253</v>
      </c>
      <c r="E344" s="377">
        <v>0.89049580898713854</v>
      </c>
      <c r="F344" s="377">
        <v>0.85756697766914158</v>
      </c>
      <c r="G344" s="377">
        <v>0.98413215366968776</v>
      </c>
      <c r="H344" s="377">
        <v>1.0384119367153404</v>
      </c>
      <c r="I344" s="377">
        <v>1.2856800151468657</v>
      </c>
      <c r="J344" s="377">
        <v>1.2698557434282152</v>
      </c>
      <c r="K344" s="377">
        <v>1.1359949966465988</v>
      </c>
    </row>
    <row r="345" spans="1:14" s="366" customFormat="1" ht="11.1" customHeight="1">
      <c r="A345" s="414">
        <v>36</v>
      </c>
      <c r="B345" s="415" t="s">
        <v>456</v>
      </c>
      <c r="C345" s="383">
        <v>209.13777375240005</v>
      </c>
      <c r="D345" s="384">
        <v>170.53524074670003</v>
      </c>
      <c r="E345" s="385">
        <v>161.82116684034997</v>
      </c>
      <c r="F345" s="385">
        <v>159.37796854884996</v>
      </c>
      <c r="G345" s="416">
        <v>178.84211493780003</v>
      </c>
      <c r="H345" s="417">
        <v>180.30803391270004</v>
      </c>
      <c r="I345" s="417">
        <v>213.04689101880004</v>
      </c>
      <c r="J345" s="417">
        <v>211.25521227170003</v>
      </c>
      <c r="K345" s="417">
        <v>180.30803391270004</v>
      </c>
      <c r="L345" s="418"/>
    </row>
    <row r="346" spans="1:14" s="204" customFormat="1" ht="7.5" customHeight="1">
      <c r="A346" s="419"/>
      <c r="B346" s="420"/>
      <c r="C346" s="421"/>
      <c r="D346" s="421"/>
      <c r="E346" s="421"/>
      <c r="F346" s="421"/>
      <c r="G346" s="421"/>
      <c r="H346" s="421"/>
      <c r="I346" s="422"/>
      <c r="J346" s="422"/>
      <c r="K346" s="422"/>
    </row>
    <row r="347" spans="1:14" s="423" customFormat="1" ht="12.75" customHeight="1">
      <c r="A347" s="2457" t="s">
        <v>457</v>
      </c>
      <c r="B347" s="2457"/>
      <c r="C347" s="2457"/>
      <c r="D347" s="2457"/>
      <c r="E347" s="2457"/>
      <c r="F347" s="2457"/>
      <c r="G347" s="2457"/>
      <c r="H347" s="2457"/>
      <c r="I347" s="2457"/>
      <c r="J347" s="2457"/>
      <c r="K347" s="2457"/>
    </row>
    <row r="348" spans="1:14" s="423" customFormat="1" ht="12.75" customHeight="1">
      <c r="A348" s="2457" t="s">
        <v>458</v>
      </c>
      <c r="B348" s="2457"/>
      <c r="C348" s="2457"/>
      <c r="D348" s="2457"/>
      <c r="E348" s="2457"/>
      <c r="F348" s="2457"/>
      <c r="G348" s="2457"/>
      <c r="H348" s="2457"/>
      <c r="I348" s="2457"/>
      <c r="J348" s="2457"/>
      <c r="K348" s="2457"/>
    </row>
    <row r="349" spans="1:14" s="423" customFormat="1" ht="12.75" customHeight="1">
      <c r="A349" s="2457" t="s">
        <v>459</v>
      </c>
      <c r="B349" s="2457"/>
      <c r="C349" s="2457"/>
      <c r="D349" s="2457"/>
      <c r="E349" s="2457"/>
      <c r="F349" s="2457"/>
      <c r="G349" s="2457"/>
      <c r="H349" s="2457"/>
      <c r="I349" s="2457"/>
      <c r="J349" s="2457"/>
      <c r="K349" s="2457"/>
    </row>
    <row r="350" spans="1:14" s="423" customFormat="1" ht="4.5" customHeight="1">
      <c r="A350" s="424"/>
      <c r="B350" s="425"/>
      <c r="C350" s="425"/>
      <c r="D350" s="425"/>
      <c r="E350" s="425"/>
      <c r="F350" s="425"/>
    </row>
    <row r="351" spans="1:14" s="423" customFormat="1" ht="12.75" customHeight="1">
      <c r="A351" s="426" t="s">
        <v>460</v>
      </c>
      <c r="B351" s="427"/>
      <c r="C351" s="428"/>
      <c r="D351" s="424"/>
      <c r="E351" s="424"/>
      <c r="F351" s="424"/>
      <c r="G351" s="424"/>
      <c r="H351" s="424"/>
      <c r="I351" s="424"/>
      <c r="J351" s="424"/>
      <c r="K351" s="424"/>
      <c r="L351" s="424"/>
    </row>
    <row r="352" spans="1:14" s="429" customFormat="1" ht="22.5" customHeight="1"/>
    <row r="353" spans="1:12" s="99" customFormat="1" ht="18.75" customHeight="1">
      <c r="A353" s="140" t="s">
        <v>461</v>
      </c>
    </row>
    <row r="354" spans="1:12" s="100" customFormat="1" ht="12" customHeight="1"/>
    <row r="355" spans="1:12" s="155" customFormat="1" ht="13.5" customHeight="1">
      <c r="A355" s="101"/>
      <c r="B355" s="101"/>
      <c r="C355" s="102" t="s">
        <v>282</v>
      </c>
      <c r="D355" s="103" t="s">
        <v>283</v>
      </c>
      <c r="E355" s="103" t="s">
        <v>284</v>
      </c>
      <c r="F355" s="103" t="s">
        <v>285</v>
      </c>
      <c r="G355" s="103" t="s">
        <v>286</v>
      </c>
      <c r="H355" s="103" t="s">
        <v>287</v>
      </c>
      <c r="I355" s="103" t="s">
        <v>288</v>
      </c>
      <c r="J355" s="103" t="s">
        <v>289</v>
      </c>
      <c r="K355" s="103" t="s">
        <v>290</v>
      </c>
      <c r="L355" s="430"/>
    </row>
    <row r="356" spans="1:12" s="155" customFormat="1" ht="12" customHeight="1">
      <c r="A356" s="147" t="s">
        <v>420</v>
      </c>
      <c r="B356" s="147"/>
      <c r="C356" s="431">
        <v>12.1</v>
      </c>
      <c r="D356" s="432">
        <v>9.2561507655592603</v>
      </c>
      <c r="E356" s="432">
        <v>10.5338141461025</v>
      </c>
      <c r="F356" s="432">
        <v>9.5</v>
      </c>
      <c r="G356" s="432">
        <v>14.990305228451467</v>
      </c>
      <c r="H356" s="432">
        <v>13.1</v>
      </c>
      <c r="I356" s="432">
        <v>12.1554116033171</v>
      </c>
      <c r="J356" s="432">
        <v>12.851597215409599</v>
      </c>
      <c r="K356" s="432">
        <v>11.657361231315711</v>
      </c>
      <c r="L356" s="430"/>
    </row>
    <row r="357" spans="1:12" s="155" customFormat="1" ht="12" customHeight="1">
      <c r="A357" s="121" t="s">
        <v>462</v>
      </c>
      <c r="B357" s="121"/>
      <c r="C357" s="433">
        <v>39</v>
      </c>
      <c r="D357" s="434">
        <v>39.238823890916862</v>
      </c>
      <c r="E357" s="435">
        <v>38.786378898779503</v>
      </c>
      <c r="F357" s="435">
        <v>45.1</v>
      </c>
      <c r="G357" s="435">
        <v>28.064870969873247</v>
      </c>
      <c r="H357" s="435">
        <v>42.5</v>
      </c>
      <c r="I357" s="434">
        <v>42.591229556242602</v>
      </c>
      <c r="J357" s="434">
        <v>42.154667343634003</v>
      </c>
      <c r="K357" s="434">
        <v>44.071399518075097</v>
      </c>
      <c r="L357" s="436"/>
    </row>
    <row r="358" spans="1:12" ht="7.5" customHeight="1"/>
    <row r="359" spans="1:12" s="151" customFormat="1" ht="12.2" customHeight="1">
      <c r="A359" s="2445" t="s">
        <v>463</v>
      </c>
      <c r="B359" s="2445"/>
      <c r="C359" s="2445"/>
      <c r="D359" s="2445"/>
      <c r="E359" s="2445"/>
      <c r="F359" s="2445"/>
      <c r="G359" s="2445"/>
      <c r="H359" s="2445"/>
      <c r="I359" s="2445"/>
      <c r="J359" s="2445"/>
    </row>
    <row r="360" spans="1:12" s="96" customFormat="1" ht="22.5" customHeight="1">
      <c r="A360" s="95"/>
    </row>
    <row r="361" spans="1:12" s="99" customFormat="1" ht="18.75" customHeight="1">
      <c r="A361" s="140" t="s">
        <v>464</v>
      </c>
    </row>
    <row r="362" spans="1:12" s="100" customFormat="1" ht="12.75" customHeight="1"/>
    <row r="363" spans="1:12" s="360" customFormat="1" ht="13.5" customHeight="1">
      <c r="A363" s="101"/>
      <c r="B363" s="359"/>
      <c r="C363" s="359"/>
      <c r="D363" s="359"/>
      <c r="E363" s="359"/>
      <c r="F363" s="261"/>
      <c r="G363" s="102" t="s">
        <v>322</v>
      </c>
      <c r="H363" s="103" t="s">
        <v>323</v>
      </c>
      <c r="I363" s="262" t="s">
        <v>324</v>
      </c>
      <c r="J363" s="262" t="s">
        <v>465</v>
      </c>
      <c r="K363" s="262" t="s">
        <v>466</v>
      </c>
    </row>
    <row r="364" spans="1:12" s="366" customFormat="1" ht="12.95" customHeight="1">
      <c r="A364" s="361" t="s">
        <v>413</v>
      </c>
      <c r="B364" s="362"/>
      <c r="C364" s="379"/>
      <c r="F364" s="438"/>
      <c r="G364" s="363"/>
      <c r="H364" s="364"/>
      <c r="I364" s="364"/>
      <c r="J364" s="365"/>
      <c r="K364" s="365"/>
    </row>
    <row r="365" spans="1:12" s="366" customFormat="1" ht="11.1" customHeight="1">
      <c r="A365" s="371">
        <v>1</v>
      </c>
      <c r="B365" s="406" t="s">
        <v>467</v>
      </c>
      <c r="C365" s="406"/>
      <c r="F365" s="439"/>
      <c r="G365" s="376">
        <v>1.3165007347387914</v>
      </c>
      <c r="H365" s="377">
        <v>1.3251933410335801</v>
      </c>
      <c r="I365" s="377">
        <v>1.3102206095244699</v>
      </c>
      <c r="J365" s="370">
        <v>1.3127632054785701</v>
      </c>
      <c r="K365" s="377">
        <v>1.18315333391725</v>
      </c>
    </row>
    <row r="366" spans="1:12" s="366" customFormat="1" ht="11.1" customHeight="1">
      <c r="A366" s="371">
        <v>2</v>
      </c>
      <c r="B366" s="406" t="s">
        <v>468</v>
      </c>
      <c r="C366" s="406"/>
      <c r="F366" s="439"/>
      <c r="G366" s="376">
        <v>2.0356354370752472</v>
      </c>
      <c r="H366" s="377">
        <v>2.1717340437348098</v>
      </c>
      <c r="I366" s="377">
        <v>2.3342553962447301</v>
      </c>
      <c r="J366" s="374">
        <v>2.3440686012702598</v>
      </c>
      <c r="K366" s="377">
        <v>1.9710650953122699</v>
      </c>
    </row>
    <row r="367" spans="1:12" s="366" customFormat="1" ht="11.1" customHeight="1">
      <c r="A367" s="371">
        <v>3</v>
      </c>
      <c r="B367" s="406" t="s">
        <v>469</v>
      </c>
      <c r="C367" s="406"/>
      <c r="F367" s="439"/>
      <c r="G367" s="376">
        <v>0.21296691339450455</v>
      </c>
      <c r="H367" s="377">
        <v>1.36511212668923E-2</v>
      </c>
      <c r="I367" s="377">
        <v>-0.248873129384443</v>
      </c>
      <c r="J367" s="377">
        <v>-0.30929855056683198</v>
      </c>
      <c r="K367" s="377">
        <v>-0.14499815040449299</v>
      </c>
    </row>
    <row r="368" spans="1:12" s="366" customFormat="1" ht="12.95" customHeight="1">
      <c r="A368" s="378" t="s">
        <v>417</v>
      </c>
      <c r="B368" s="379"/>
      <c r="C368" s="379"/>
      <c r="F368" s="440"/>
      <c r="G368" s="380"/>
      <c r="H368" s="381"/>
      <c r="I368" s="381"/>
      <c r="J368" s="382"/>
      <c r="K368" s="382"/>
    </row>
    <row r="369" spans="1:11" s="366" customFormat="1" ht="11.1" customHeight="1">
      <c r="A369" s="371">
        <v>4</v>
      </c>
      <c r="B369" s="372" t="s">
        <v>418</v>
      </c>
      <c r="C369" s="372"/>
      <c r="F369" s="441"/>
      <c r="G369" s="383">
        <v>34.609250865926441</v>
      </c>
      <c r="H369" s="384">
        <v>34.513367351483936</v>
      </c>
      <c r="I369" s="384">
        <v>34.188391218890487</v>
      </c>
      <c r="J369" s="384">
        <v>35.236785821751532</v>
      </c>
      <c r="K369" s="385">
        <v>34.76019538153168</v>
      </c>
    </row>
    <row r="370" spans="1:11" s="366" customFormat="1" ht="11.1" customHeight="1">
      <c r="A370" s="371">
        <v>5</v>
      </c>
      <c r="B370" s="406" t="s">
        <v>419</v>
      </c>
      <c r="C370" s="406"/>
      <c r="F370" s="441"/>
      <c r="G370" s="383">
        <v>40.886105992851505</v>
      </c>
      <c r="H370" s="384">
        <v>36.875581186768599</v>
      </c>
      <c r="I370" s="384">
        <v>41.882468093261046</v>
      </c>
      <c r="J370" s="384">
        <v>45.727688534565175</v>
      </c>
      <c r="K370" s="385">
        <v>49.075765018914815</v>
      </c>
    </row>
    <row r="371" spans="1:11" s="366" customFormat="1" ht="11.1" customHeight="1">
      <c r="A371" s="371">
        <v>6</v>
      </c>
      <c r="B371" s="406" t="s">
        <v>420</v>
      </c>
      <c r="C371" s="406"/>
      <c r="F371" s="441"/>
      <c r="G371" s="383">
        <v>10.135836261310169</v>
      </c>
      <c r="H371" s="384">
        <v>14.472631522965537</v>
      </c>
      <c r="I371" s="384">
        <v>13.794122419456423</v>
      </c>
      <c r="J371" s="384">
        <v>13.142534186135688</v>
      </c>
      <c r="K371" s="385">
        <v>11.662082720033073</v>
      </c>
    </row>
    <row r="372" spans="1:11" s="366" customFormat="1" ht="11.1" customHeight="1">
      <c r="A372" s="371">
        <v>7</v>
      </c>
      <c r="B372" s="406" t="s">
        <v>421</v>
      </c>
      <c r="C372" s="406"/>
      <c r="F372" s="441"/>
      <c r="G372" s="383">
        <v>11.143200756456761</v>
      </c>
      <c r="H372" s="384">
        <v>11.245765729192305</v>
      </c>
      <c r="I372" s="384">
        <v>12.250034477594832</v>
      </c>
      <c r="J372" s="384">
        <v>12.779419030707217</v>
      </c>
      <c r="K372" s="385">
        <v>11.549004943925558</v>
      </c>
    </row>
    <row r="373" spans="1:11" s="371" customFormat="1" ht="11.1" customHeight="1">
      <c r="A373" s="371">
        <v>8</v>
      </c>
      <c r="B373" s="371" t="s">
        <v>422</v>
      </c>
      <c r="F373" s="442"/>
      <c r="G373" s="443">
        <v>184056.1110027211</v>
      </c>
      <c r="H373" s="444">
        <v>168508.92702196501</v>
      </c>
      <c r="I373" s="444">
        <v>149459.59909650002</v>
      </c>
      <c r="J373" s="445">
        <v>133241.74876769999</v>
      </c>
      <c r="K373" s="444">
        <v>118261.3659506</v>
      </c>
    </row>
    <row r="374" spans="1:11" s="366" customFormat="1" ht="11.1" customHeight="1">
      <c r="A374" s="371">
        <v>9</v>
      </c>
      <c r="B374" s="446" t="s">
        <v>423</v>
      </c>
      <c r="F374" s="439"/>
      <c r="G374" s="376">
        <v>1.745442795793116</v>
      </c>
      <c r="H374" s="377">
        <v>2.1358009733178545</v>
      </c>
      <c r="I374" s="377">
        <v>1.888745280715888</v>
      </c>
      <c r="J374" s="374">
        <v>1.6062757121290616</v>
      </c>
      <c r="K374" s="377">
        <v>1.2457028452344945</v>
      </c>
    </row>
    <row r="375" spans="1:11" s="366" customFormat="1" ht="12.95" customHeight="1">
      <c r="A375" s="378" t="s">
        <v>424</v>
      </c>
      <c r="B375" s="379"/>
      <c r="F375" s="440"/>
      <c r="G375" s="380"/>
      <c r="H375" s="381"/>
      <c r="I375" s="381"/>
      <c r="J375" s="381"/>
      <c r="K375" s="382"/>
    </row>
    <row r="376" spans="1:11" s="375" customFormat="1" ht="11.1" customHeight="1">
      <c r="A376" s="371">
        <v>10</v>
      </c>
      <c r="B376" s="446" t="s">
        <v>470</v>
      </c>
      <c r="F376" s="447"/>
      <c r="G376" s="389">
        <v>15.997573960594853</v>
      </c>
      <c r="H376" s="390">
        <v>14.42971794149312</v>
      </c>
      <c r="I376" s="390">
        <v>12.680761955260245</v>
      </c>
      <c r="J376" s="390">
        <v>11.759283132242876</v>
      </c>
      <c r="K376" s="391">
        <v>10.7</v>
      </c>
    </row>
    <row r="377" spans="1:11" s="375" customFormat="1" ht="11.1" customHeight="1">
      <c r="A377" s="371">
        <v>11</v>
      </c>
      <c r="B377" s="446" t="s">
        <v>471</v>
      </c>
      <c r="F377" s="447"/>
      <c r="G377" s="389">
        <v>17.642366686390588</v>
      </c>
      <c r="H377" s="390">
        <v>15.338804558137998</v>
      </c>
      <c r="I377" s="390">
        <v>13.04022872926366</v>
      </c>
      <c r="J377" s="384">
        <v>12.082005849594102</v>
      </c>
      <c r="K377" s="391">
        <v>11</v>
      </c>
    </row>
    <row r="378" spans="1:11" s="375" customFormat="1" ht="11.1" customHeight="1">
      <c r="A378" s="371">
        <v>12</v>
      </c>
      <c r="B378" s="446" t="s">
        <v>472</v>
      </c>
      <c r="F378" s="447"/>
      <c r="G378" s="389">
        <v>19.512139986253747</v>
      </c>
      <c r="H378" s="390">
        <v>17.808053443318542</v>
      </c>
      <c r="I378" s="390">
        <v>15.192049539983591</v>
      </c>
      <c r="J378" s="384">
        <v>14.025367508728387</v>
      </c>
      <c r="K378" s="391">
        <v>12.6</v>
      </c>
    </row>
    <row r="379" spans="1:11" s="375" customFormat="1" ht="11.1" customHeight="1">
      <c r="A379" s="371">
        <v>13</v>
      </c>
      <c r="B379" s="446" t="s">
        <v>473</v>
      </c>
      <c r="F379" s="448"/>
      <c r="G379" s="449">
        <v>168214.16121129194</v>
      </c>
      <c r="H379" s="445">
        <v>162906</v>
      </c>
      <c r="I379" s="445">
        <v>142108.09994808852</v>
      </c>
      <c r="J379" s="450">
        <v>128071.97353760581</v>
      </c>
      <c r="K379" s="445">
        <v>115627</v>
      </c>
    </row>
    <row r="380" spans="1:11" s="375" customFormat="1" ht="11.1" customHeight="1">
      <c r="A380" s="371">
        <v>14</v>
      </c>
      <c r="B380" s="446" t="s">
        <v>429</v>
      </c>
      <c r="F380" s="451"/>
      <c r="G380" s="452">
        <v>1051497.9435359153</v>
      </c>
      <c r="H380" s="450">
        <v>1129373.2546511192</v>
      </c>
      <c r="I380" s="450">
        <v>1120658.9986427363</v>
      </c>
      <c r="J380" s="453">
        <v>1089113.7843806499</v>
      </c>
      <c r="K380" s="450">
        <v>1075672</v>
      </c>
    </row>
    <row r="381" spans="1:11" s="366" customFormat="1" ht="12.95" customHeight="1">
      <c r="A381" s="378" t="s">
        <v>430</v>
      </c>
      <c r="B381" s="379"/>
      <c r="F381" s="440"/>
      <c r="G381" s="380"/>
      <c r="H381" s="381"/>
      <c r="I381" s="381"/>
      <c r="J381" s="381"/>
      <c r="K381" s="382"/>
    </row>
    <row r="382" spans="1:11" s="375" customFormat="1" ht="11.1" customHeight="1">
      <c r="A382" s="371">
        <v>15</v>
      </c>
      <c r="B382" s="446" t="s">
        <v>474</v>
      </c>
      <c r="F382" s="454"/>
      <c r="G382" s="373">
        <v>-0.34247412325275389</v>
      </c>
      <c r="H382" s="374">
        <v>-0.13469477395186763</v>
      </c>
      <c r="I382" s="374">
        <v>-0.14445216045588299</v>
      </c>
      <c r="J382" s="397">
        <v>-0.17539832545297801</v>
      </c>
      <c r="K382" s="374">
        <v>-0.22436284320581901</v>
      </c>
    </row>
    <row r="383" spans="1:11" s="375" customFormat="1" ht="11.1" customHeight="1">
      <c r="A383" s="371">
        <v>16</v>
      </c>
      <c r="B383" s="446" t="s">
        <v>475</v>
      </c>
      <c r="F383" s="454"/>
      <c r="G383" s="373">
        <v>-0.48151854328903221</v>
      </c>
      <c r="H383" s="374">
        <v>-0.15174908043220928</v>
      </c>
      <c r="I383" s="374">
        <v>-0.119545850759358</v>
      </c>
      <c r="J383" s="370">
        <v>-0.165362460915149</v>
      </c>
      <c r="K383" s="374">
        <v>-0.244725287377176</v>
      </c>
    </row>
    <row r="384" spans="1:11" s="375" customFormat="1" ht="10.5" customHeight="1">
      <c r="A384" s="371">
        <v>17</v>
      </c>
      <c r="B384" s="446" t="s">
        <v>476</v>
      </c>
      <c r="F384" s="454"/>
      <c r="G384" s="373">
        <v>1.4908551999999999</v>
      </c>
      <c r="H384" s="374">
        <v>0.75525179703404766</v>
      </c>
      <c r="I384" s="374">
        <v>0.96100000000000008</v>
      </c>
      <c r="J384" s="370">
        <v>1.3754999999999999</v>
      </c>
      <c r="K384" s="374">
        <v>1.5</v>
      </c>
    </row>
    <row r="385" spans="1:11" s="366" customFormat="1" ht="11.1" customHeight="1">
      <c r="A385" s="371">
        <v>18</v>
      </c>
      <c r="B385" s="406" t="s">
        <v>477</v>
      </c>
      <c r="F385" s="442"/>
      <c r="G385" s="443">
        <v>25653.757750000001</v>
      </c>
      <c r="H385" s="444">
        <v>13981.699791583997</v>
      </c>
      <c r="I385" s="444">
        <v>17260.743386999999</v>
      </c>
      <c r="J385" s="455">
        <v>20748.976697999999</v>
      </c>
      <c r="K385" s="444">
        <v>19740</v>
      </c>
    </row>
    <row r="386" spans="1:11" s="366" customFormat="1" ht="12.95" customHeight="1">
      <c r="A386" s="378" t="s">
        <v>435</v>
      </c>
      <c r="B386" s="379"/>
      <c r="F386" s="440"/>
      <c r="G386" s="380"/>
      <c r="H386" s="381"/>
      <c r="I386" s="381"/>
      <c r="J386" s="381"/>
      <c r="K386" s="382"/>
    </row>
    <row r="387" spans="1:11" s="375" customFormat="1" ht="11.1" customHeight="1">
      <c r="A387" s="371">
        <v>19</v>
      </c>
      <c r="B387" s="446" t="s">
        <v>436</v>
      </c>
      <c r="F387" s="447"/>
      <c r="G387" s="389">
        <v>61.951554056951686</v>
      </c>
      <c r="H387" s="390">
        <v>61.217424689893193</v>
      </c>
      <c r="I387" s="390">
        <v>65.437057487175778</v>
      </c>
      <c r="J387" s="401">
        <v>64.728804005471389</v>
      </c>
      <c r="K387" s="391">
        <v>62.482830625006024</v>
      </c>
    </row>
    <row r="388" spans="1:11" s="366" customFormat="1" ht="12.95" customHeight="1">
      <c r="A388" s="2452" t="s">
        <v>437</v>
      </c>
      <c r="B388" s="2453"/>
      <c r="F388" s="440"/>
      <c r="G388" s="380"/>
      <c r="H388" s="381"/>
      <c r="I388" s="381"/>
      <c r="J388" s="381"/>
      <c r="K388" s="382"/>
    </row>
    <row r="389" spans="1:11" s="375" customFormat="1" ht="11.1" customHeight="1">
      <c r="A389" s="371">
        <v>20</v>
      </c>
      <c r="B389" s="446" t="s">
        <v>478</v>
      </c>
      <c r="F389" s="448"/>
      <c r="G389" s="449">
        <v>547.96209481799985</v>
      </c>
      <c r="H389" s="445">
        <v>562.89672563188992</v>
      </c>
      <c r="I389" s="445">
        <v>548.61904655810008</v>
      </c>
      <c r="J389" s="455">
        <v>518.88065805658005</v>
      </c>
      <c r="K389" s="445">
        <v>459.08724700311006</v>
      </c>
    </row>
    <row r="390" spans="1:11" s="375" customFormat="1" ht="11.1" customHeight="1">
      <c r="A390" s="403">
        <v>21</v>
      </c>
      <c r="B390" s="446" t="s">
        <v>439</v>
      </c>
      <c r="F390" s="448"/>
      <c r="G390" s="449">
        <v>2930.8909987779798</v>
      </c>
      <c r="H390" s="445">
        <v>2900.7136405909305</v>
      </c>
      <c r="I390" s="445">
        <v>2936.3311798570999</v>
      </c>
      <c r="J390" s="445">
        <v>2656.0123694625804</v>
      </c>
      <c r="K390" s="445">
        <v>2537</v>
      </c>
    </row>
    <row r="391" spans="1:11" s="375" customFormat="1" ht="11.1" customHeight="1">
      <c r="A391" s="403">
        <v>22</v>
      </c>
      <c r="B391" s="372" t="s">
        <v>440</v>
      </c>
      <c r="F391" s="448"/>
      <c r="G391" s="449">
        <v>2841.11675887921</v>
      </c>
      <c r="H391" s="445">
        <v>2946.1644925560599</v>
      </c>
      <c r="I391" s="445">
        <v>2711.623547749</v>
      </c>
      <c r="J391" s="444">
        <v>2542.5353621279996</v>
      </c>
      <c r="K391" s="445">
        <v>2410.9814930460002</v>
      </c>
    </row>
    <row r="392" spans="1:11" s="375" customFormat="1" ht="11.1" customHeight="1">
      <c r="A392" s="403">
        <v>23</v>
      </c>
      <c r="B392" s="446" t="s">
        <v>479</v>
      </c>
      <c r="F392" s="448"/>
      <c r="G392" s="449">
        <v>1519.3271121244888</v>
      </c>
      <c r="H392" s="445">
        <v>1507.3287514015121</v>
      </c>
      <c r="I392" s="445">
        <v>1490.1570255090999</v>
      </c>
      <c r="J392" s="444">
        <v>1386.7894459925801</v>
      </c>
      <c r="K392" s="445">
        <v>1270.0665239451102</v>
      </c>
    </row>
    <row r="393" spans="1:11" s="366" customFormat="1" ht="12.95" customHeight="1">
      <c r="A393" s="378" t="s">
        <v>442</v>
      </c>
      <c r="B393" s="379"/>
      <c r="F393" s="456"/>
      <c r="G393" s="457"/>
      <c r="H393" s="458"/>
      <c r="I393" s="458"/>
      <c r="J393" s="458"/>
      <c r="K393" s="459"/>
    </row>
    <row r="394" spans="1:11" s="366" customFormat="1" ht="11.1" customHeight="1">
      <c r="A394" s="371">
        <v>24</v>
      </c>
      <c r="B394" s="406" t="s">
        <v>443</v>
      </c>
      <c r="F394" s="442"/>
      <c r="G394" s="443">
        <v>11006.59188</v>
      </c>
      <c r="H394" s="444">
        <v>11380.191579999999</v>
      </c>
      <c r="I394" s="444">
        <v>11643</v>
      </c>
      <c r="J394" s="444">
        <v>12016</v>
      </c>
      <c r="K394" s="444">
        <v>13291</v>
      </c>
    </row>
    <row r="395" spans="1:11" s="366" customFormat="1" ht="12.95" customHeight="1">
      <c r="A395" s="378" t="s">
        <v>444</v>
      </c>
      <c r="B395" s="379"/>
      <c r="F395" s="456"/>
      <c r="G395" s="457"/>
      <c r="H395" s="458"/>
      <c r="I395" s="458"/>
      <c r="J395" s="458"/>
      <c r="K395" s="459"/>
    </row>
    <row r="396" spans="1:11" s="375" customFormat="1" ht="11.1" customHeight="1">
      <c r="A396" s="371">
        <v>25</v>
      </c>
      <c r="B396" s="446" t="s">
        <v>445</v>
      </c>
      <c r="F396" s="451"/>
      <c r="G396" s="452">
        <v>1628798.8610000003</v>
      </c>
      <c r="H396" s="450">
        <v>1628798.8610000003</v>
      </c>
      <c r="I396" s="450">
        <v>1628798.8610000003</v>
      </c>
      <c r="J396" s="460">
        <v>1628798.8610000003</v>
      </c>
      <c r="K396" s="461">
        <v>1628798.861</v>
      </c>
    </row>
    <row r="397" spans="1:11" s="375" customFormat="1" ht="11.1" customHeight="1">
      <c r="A397" s="371">
        <v>26</v>
      </c>
      <c r="B397" s="446" t="s">
        <v>446</v>
      </c>
      <c r="F397" s="451"/>
      <c r="G397" s="452">
        <v>1628798.8610000003</v>
      </c>
      <c r="H397" s="450">
        <v>1628798.8610000003</v>
      </c>
      <c r="I397" s="450">
        <v>1628798.8610000003</v>
      </c>
      <c r="J397" s="460">
        <v>1628798.8610000003</v>
      </c>
      <c r="K397" s="461">
        <v>1628798.8610000003</v>
      </c>
    </row>
    <row r="398" spans="1:11" s="375" customFormat="1" ht="11.1" customHeight="1">
      <c r="A398" s="371">
        <v>27</v>
      </c>
      <c r="B398" s="446" t="s">
        <v>447</v>
      </c>
      <c r="F398" s="454"/>
      <c r="G398" s="373">
        <v>11.461094176284007</v>
      </c>
      <c r="H398" s="374">
        <v>14.982502586037826</v>
      </c>
      <c r="I398" s="374">
        <v>12.667163280286399</v>
      </c>
      <c r="J398" s="377">
        <v>10.754220278928051</v>
      </c>
      <c r="K398" s="374">
        <v>8.4750306944980185</v>
      </c>
    </row>
    <row r="399" spans="1:11" s="375" customFormat="1" ht="11.1" customHeight="1">
      <c r="A399" s="371">
        <v>28</v>
      </c>
      <c r="B399" s="446" t="s">
        <v>448</v>
      </c>
      <c r="F399" s="454"/>
      <c r="G399" s="373">
        <v>11.458775778256436</v>
      </c>
      <c r="H399" s="374">
        <v>15.013750348019368</v>
      </c>
      <c r="I399" s="374">
        <v>12.680817130595351</v>
      </c>
      <c r="J399" s="374">
        <v>10.751758376453896</v>
      </c>
      <c r="K399" s="374">
        <v>8.4158304556884413</v>
      </c>
    </row>
    <row r="400" spans="1:11" s="375" customFormat="1" ht="11.1" customHeight="1">
      <c r="A400" s="371">
        <v>29</v>
      </c>
      <c r="B400" s="462" t="s">
        <v>480</v>
      </c>
      <c r="F400" s="454"/>
      <c r="G400" s="373">
        <v>5.7</v>
      </c>
      <c r="H400" s="374">
        <v>4.5</v>
      </c>
      <c r="I400" s="463">
        <v>3.8</v>
      </c>
      <c r="J400" s="463">
        <v>2.7</v>
      </c>
      <c r="K400" s="374">
        <v>2.1</v>
      </c>
    </row>
    <row r="401" spans="1:12" s="375" customFormat="1" ht="11.1" customHeight="1">
      <c r="A401" s="371">
        <v>30</v>
      </c>
      <c r="B401" s="446" t="s">
        <v>450</v>
      </c>
      <c r="F401" s="447"/>
      <c r="G401" s="389">
        <v>22.150083860845101</v>
      </c>
      <c r="H401" s="390">
        <v>1.946220047852008</v>
      </c>
      <c r="I401" s="390">
        <v>4.7178319412442367</v>
      </c>
      <c r="J401" s="384">
        <v>57.599431818181813</v>
      </c>
      <c r="K401" s="391">
        <v>23.659854739903299</v>
      </c>
    </row>
    <row r="402" spans="1:12" s="375" customFormat="1" ht="11.1" customHeight="1">
      <c r="A402" s="371">
        <v>31</v>
      </c>
      <c r="B402" s="446" t="s">
        <v>451</v>
      </c>
      <c r="F402" s="454"/>
      <c r="G402" s="373">
        <v>4.4392523364485976</v>
      </c>
      <c r="H402" s="374">
        <v>4.0983606557377055</v>
      </c>
      <c r="I402" s="374">
        <v>3.1616982836495029</v>
      </c>
      <c r="J402" s="374">
        <v>2.4884792626728114</v>
      </c>
      <c r="K402" s="374">
        <v>2.9829545454545454</v>
      </c>
    </row>
    <row r="403" spans="1:12" s="375" customFormat="1" ht="11.1" customHeight="1">
      <c r="A403" s="371">
        <v>32</v>
      </c>
      <c r="B403" s="446" t="s">
        <v>452</v>
      </c>
      <c r="F403" s="454"/>
      <c r="G403" s="373">
        <v>116.93908300197415</v>
      </c>
      <c r="H403" s="374">
        <v>111.57038167137567</v>
      </c>
      <c r="I403" s="374">
        <v>97.447612292995075</v>
      </c>
      <c r="J403" s="374">
        <v>87.146168035661447</v>
      </c>
      <c r="K403" s="374">
        <v>78.10831175857507</v>
      </c>
    </row>
    <row r="404" spans="1:12" s="375" customFormat="1" ht="11.1" customHeight="1">
      <c r="A404" s="403">
        <v>33</v>
      </c>
      <c r="B404" s="446" t="s">
        <v>453</v>
      </c>
      <c r="F404" s="454"/>
      <c r="G404" s="373">
        <v>128.4</v>
      </c>
      <c r="H404" s="374">
        <v>109.8</v>
      </c>
      <c r="I404" s="374">
        <v>110.7</v>
      </c>
      <c r="J404" s="377">
        <v>108.5</v>
      </c>
      <c r="K404" s="374">
        <v>70.400000000000006</v>
      </c>
    </row>
    <row r="405" spans="1:12" s="375" customFormat="1" ht="11.1" customHeight="1">
      <c r="A405" s="403">
        <v>34</v>
      </c>
      <c r="B405" s="446" t="s">
        <v>454</v>
      </c>
      <c r="F405" s="454"/>
      <c r="G405" s="373">
        <v>11.203118831855782</v>
      </c>
      <c r="H405" s="374">
        <v>7.3285487100347622</v>
      </c>
      <c r="I405" s="374">
        <v>8.7391310548810672</v>
      </c>
      <c r="J405" s="377">
        <v>10.091372610977988</v>
      </c>
      <c r="K405" s="374">
        <v>8.3651875320771385</v>
      </c>
    </row>
    <row r="406" spans="1:12" s="375" customFormat="1" ht="11.1" customHeight="1">
      <c r="A406" s="403">
        <v>35</v>
      </c>
      <c r="B406" s="446" t="s">
        <v>455</v>
      </c>
      <c r="F406" s="454"/>
      <c r="G406" s="373">
        <v>1.0980075839814167</v>
      </c>
      <c r="H406" s="374">
        <v>0.98413215366968776</v>
      </c>
      <c r="I406" s="374">
        <v>1.1359949966465988</v>
      </c>
      <c r="J406" s="377">
        <v>1.2450346635505565</v>
      </c>
      <c r="K406" s="374">
        <v>0.89940998039062026</v>
      </c>
    </row>
    <row r="407" spans="1:12" s="375" customFormat="1" ht="11.1" customHeight="1">
      <c r="A407" s="414">
        <v>36</v>
      </c>
      <c r="B407" s="464" t="s">
        <v>456</v>
      </c>
      <c r="C407" s="465"/>
      <c r="D407" s="465"/>
      <c r="E407" s="465"/>
      <c r="F407" s="466"/>
      <c r="G407" s="467">
        <v>209.13777375240005</v>
      </c>
      <c r="H407" s="468">
        <v>178.84211493780003</v>
      </c>
      <c r="I407" s="468">
        <v>180.30803391270004</v>
      </c>
      <c r="J407" s="417">
        <v>176.72467641850002</v>
      </c>
      <c r="K407" s="469">
        <v>114.66743981440001</v>
      </c>
    </row>
    <row r="408" spans="1:12" s="204" customFormat="1" ht="7.5" customHeight="1">
      <c r="A408" s="470"/>
      <c r="B408" s="471"/>
      <c r="C408" s="422"/>
      <c r="D408" s="422"/>
      <c r="E408" s="422"/>
      <c r="F408" s="422"/>
      <c r="G408" s="422"/>
    </row>
    <row r="409" spans="1:12" s="423" customFormat="1" ht="8.25">
      <c r="A409" s="2445" t="s">
        <v>481</v>
      </c>
      <c r="B409" s="2445"/>
      <c r="C409" s="2445"/>
      <c r="D409" s="2445"/>
      <c r="E409" s="2445"/>
      <c r="F409" s="2445"/>
      <c r="G409" s="2445"/>
      <c r="H409" s="2445"/>
      <c r="I409" s="2445"/>
      <c r="J409" s="2445"/>
      <c r="K409" s="2445"/>
    </row>
    <row r="410" spans="1:12" s="423" customFormat="1" ht="7.5" customHeight="1">
      <c r="A410" s="472"/>
      <c r="B410" s="472"/>
      <c r="C410" s="472"/>
      <c r="D410" s="472"/>
      <c r="E410" s="472"/>
      <c r="F410" s="472"/>
      <c r="G410" s="472"/>
      <c r="H410" s="472"/>
      <c r="I410" s="472"/>
      <c r="J410" s="472"/>
      <c r="K410" s="472"/>
    </row>
    <row r="411" spans="1:12" s="423" customFormat="1" ht="12.75" customHeight="1">
      <c r="A411" s="473" t="s">
        <v>482</v>
      </c>
      <c r="B411" s="474"/>
      <c r="C411" s="475"/>
      <c r="D411" s="475"/>
      <c r="E411" s="475"/>
      <c r="F411" s="475"/>
      <c r="G411" s="475"/>
      <c r="H411" s="475"/>
    </row>
    <row r="412" spans="1:12" s="429" customFormat="1" ht="22.5" customHeight="1"/>
    <row r="413" spans="1:12" s="99" customFormat="1" ht="18.75" customHeight="1">
      <c r="A413" s="140" t="s">
        <v>483</v>
      </c>
    </row>
    <row r="414" spans="1:12" s="100" customFormat="1" ht="12" customHeight="1"/>
    <row r="415" spans="1:12" s="360" customFormat="1" ht="13.5" customHeight="1">
      <c r="A415" s="101"/>
      <c r="B415" s="359"/>
      <c r="C415" s="359"/>
      <c r="D415" s="359"/>
      <c r="E415" s="359"/>
      <c r="F415" s="261"/>
      <c r="G415" s="102" t="s">
        <v>322</v>
      </c>
      <c r="H415" s="103" t="s">
        <v>323</v>
      </c>
      <c r="I415" s="103" t="s">
        <v>324</v>
      </c>
      <c r="J415" s="103" t="s">
        <v>325</v>
      </c>
      <c r="K415" s="103" t="s">
        <v>326</v>
      </c>
    </row>
    <row r="416" spans="1:12" s="155" customFormat="1" ht="12" customHeight="1">
      <c r="A416" s="147" t="s">
        <v>420</v>
      </c>
      <c r="B416" s="147"/>
      <c r="C416" s="147"/>
      <c r="D416" s="476"/>
      <c r="E416" s="476"/>
      <c r="F416" s="477"/>
      <c r="G416" s="431">
        <v>10.4</v>
      </c>
      <c r="H416" s="432">
        <v>13.309345224344407</v>
      </c>
      <c r="I416" s="432">
        <v>13.601614326280565</v>
      </c>
      <c r="J416" s="432">
        <v>13.879429584542006</v>
      </c>
      <c r="K416" s="432">
        <v>12.688863523211696</v>
      </c>
      <c r="L416" s="430"/>
    </row>
    <row r="417" spans="1:12" s="155" customFormat="1" ht="12" customHeight="1">
      <c r="A417" s="121" t="s">
        <v>462</v>
      </c>
      <c r="B417" s="121"/>
      <c r="C417" s="121"/>
      <c r="D417" s="478"/>
      <c r="E417" s="478"/>
      <c r="F417" s="479"/>
      <c r="G417" s="433">
        <v>40.5</v>
      </c>
      <c r="H417" s="434">
        <v>38.805508986370249</v>
      </c>
      <c r="I417" s="434">
        <v>42.219567410459021</v>
      </c>
      <c r="J417" s="434">
        <v>44.428090257680772</v>
      </c>
      <c r="K417" s="435">
        <v>47.16883550549263</v>
      </c>
      <c r="L417" s="436"/>
    </row>
    <row r="418" spans="1:12" ht="7.5" customHeight="1"/>
    <row r="419" spans="1:12" s="423" customFormat="1" ht="8.25">
      <c r="A419" s="2445" t="s">
        <v>463</v>
      </c>
      <c r="B419" s="2445"/>
      <c r="C419" s="2445"/>
      <c r="D419" s="2445"/>
      <c r="E419" s="2445"/>
      <c r="F419" s="2445"/>
      <c r="G419" s="2445"/>
      <c r="H419" s="2445"/>
      <c r="I419" s="2445"/>
      <c r="J419" s="2445"/>
      <c r="K419" s="2445"/>
    </row>
    <row r="420" spans="1:12" s="151" customFormat="1" ht="12.2" customHeight="1">
      <c r="A420" s="2447"/>
      <c r="B420" s="2447"/>
      <c r="C420" s="2447"/>
      <c r="D420" s="2447"/>
      <c r="E420" s="2447"/>
      <c r="F420" s="2447"/>
      <c r="G420" s="2447"/>
      <c r="H420" s="2447"/>
      <c r="I420" s="2447"/>
      <c r="J420" s="2447"/>
    </row>
    <row r="421" spans="1:12" s="97" customFormat="1" ht="22.5" customHeight="1">
      <c r="A421" s="480"/>
      <c r="B421" s="481"/>
      <c r="C421" s="96"/>
      <c r="D421" s="96"/>
      <c r="E421" s="96"/>
      <c r="F421" s="96"/>
      <c r="G421" s="96"/>
      <c r="H421" s="96"/>
      <c r="I421" s="96"/>
      <c r="J421" s="96"/>
      <c r="K421" s="96"/>
    </row>
    <row r="422" spans="1:12" s="99" customFormat="1" ht="18.75" customHeight="1">
      <c r="A422" s="140" t="s">
        <v>484</v>
      </c>
    </row>
    <row r="423" spans="1:12" s="100" customFormat="1" ht="12.75" customHeight="1">
      <c r="A423" s="482"/>
      <c r="B423" s="482"/>
    </row>
    <row r="424" spans="1:12" s="484" customFormat="1" ht="27" customHeight="1">
      <c r="A424" s="483" t="s">
        <v>485</v>
      </c>
      <c r="B424" s="2458" t="s">
        <v>486</v>
      </c>
      <c r="C424" s="2459"/>
      <c r="D424" s="2459"/>
      <c r="E424" s="2459"/>
      <c r="F424" s="2459"/>
      <c r="G424" s="2459"/>
      <c r="H424" s="2459"/>
      <c r="I424" s="2459"/>
      <c r="J424" s="2459"/>
      <c r="K424" s="2459"/>
    </row>
    <row r="425" spans="1:12" s="484" customFormat="1" ht="27" customHeight="1">
      <c r="A425" s="483">
        <v>5</v>
      </c>
      <c r="B425" s="2458" t="s">
        <v>487</v>
      </c>
      <c r="C425" s="2459"/>
      <c r="D425" s="2459"/>
      <c r="E425" s="2459"/>
      <c r="F425" s="2459"/>
      <c r="G425" s="2459"/>
      <c r="H425" s="2459"/>
      <c r="I425" s="2459"/>
      <c r="J425" s="2459"/>
      <c r="K425" s="2459"/>
    </row>
    <row r="426" spans="1:12" s="484" customFormat="1" ht="27" customHeight="1">
      <c r="A426" s="483">
        <v>6</v>
      </c>
      <c r="B426" s="2458" t="s">
        <v>488</v>
      </c>
      <c r="C426" s="2459"/>
      <c r="D426" s="2459"/>
      <c r="E426" s="2459"/>
      <c r="F426" s="2459"/>
      <c r="G426" s="2459"/>
      <c r="H426" s="2459"/>
      <c r="I426" s="2459"/>
      <c r="J426" s="2459"/>
      <c r="K426" s="2459"/>
    </row>
    <row r="427" spans="1:12" s="484" customFormat="1" ht="36.75" customHeight="1">
      <c r="A427" s="483">
        <v>7</v>
      </c>
      <c r="B427" s="2458" t="s">
        <v>489</v>
      </c>
      <c r="C427" s="2459"/>
      <c r="D427" s="2459"/>
      <c r="E427" s="2459"/>
      <c r="F427" s="2459"/>
      <c r="G427" s="2459"/>
      <c r="H427" s="2459"/>
      <c r="I427" s="2459"/>
      <c r="J427" s="2459"/>
      <c r="K427" s="2459"/>
    </row>
    <row r="428" spans="1:12" s="484" customFormat="1" ht="27" customHeight="1">
      <c r="A428" s="483">
        <v>8</v>
      </c>
      <c r="B428" s="2458" t="s">
        <v>490</v>
      </c>
      <c r="C428" s="2459"/>
      <c r="D428" s="2459"/>
      <c r="E428" s="2459"/>
      <c r="F428" s="2459"/>
      <c r="G428" s="2459"/>
      <c r="H428" s="2459"/>
      <c r="I428" s="2459"/>
      <c r="J428" s="2459"/>
      <c r="K428" s="2459"/>
    </row>
    <row r="429" spans="1:12" s="484" customFormat="1" ht="27" customHeight="1">
      <c r="A429" s="483">
        <v>9</v>
      </c>
      <c r="B429" s="2458" t="s">
        <v>491</v>
      </c>
      <c r="C429" s="2459"/>
      <c r="D429" s="2459"/>
      <c r="E429" s="2459"/>
      <c r="F429" s="2459"/>
      <c r="G429" s="2459"/>
      <c r="H429" s="2459"/>
      <c r="I429" s="2459"/>
      <c r="J429" s="2459"/>
      <c r="K429" s="2459"/>
    </row>
    <row r="430" spans="1:12" s="484" customFormat="1" ht="27" customHeight="1">
      <c r="A430" s="483">
        <v>20</v>
      </c>
      <c r="B430" s="2460" t="s">
        <v>492</v>
      </c>
      <c r="C430" s="2461"/>
      <c r="D430" s="2461"/>
      <c r="E430" s="2461"/>
      <c r="F430" s="2461"/>
      <c r="G430" s="2461"/>
      <c r="H430" s="2461"/>
      <c r="I430" s="2461"/>
      <c r="J430" s="2461"/>
      <c r="K430" s="2461"/>
    </row>
    <row r="431" spans="1:12" s="484" customFormat="1" ht="27" customHeight="1">
      <c r="A431" s="483">
        <v>21</v>
      </c>
      <c r="B431" s="2458" t="s">
        <v>493</v>
      </c>
      <c r="C431" s="2459"/>
      <c r="D431" s="2459"/>
      <c r="E431" s="2459"/>
      <c r="F431" s="2459"/>
      <c r="G431" s="2459"/>
      <c r="H431" s="2459"/>
      <c r="I431" s="2459"/>
      <c r="J431" s="2459"/>
      <c r="K431" s="2459"/>
    </row>
    <row r="432" spans="1:12" s="484" customFormat="1" ht="27" customHeight="1">
      <c r="A432" s="483">
        <v>23</v>
      </c>
      <c r="B432" s="2458" t="s">
        <v>494</v>
      </c>
      <c r="C432" s="2459"/>
      <c r="D432" s="2459"/>
      <c r="E432" s="2459"/>
      <c r="F432" s="2459"/>
      <c r="G432" s="2459"/>
      <c r="H432" s="2459"/>
      <c r="I432" s="2459"/>
      <c r="J432" s="2459"/>
      <c r="K432" s="2459"/>
    </row>
    <row r="433" spans="1:11" s="484" customFormat="1" ht="82.5" customHeight="1">
      <c r="A433" s="483">
        <v>25</v>
      </c>
      <c r="B433" s="2460" t="s">
        <v>495</v>
      </c>
      <c r="C433" s="2461"/>
      <c r="D433" s="2461"/>
      <c r="E433" s="2461"/>
      <c r="F433" s="2461"/>
      <c r="G433" s="2461"/>
      <c r="H433" s="2461"/>
      <c r="I433" s="2461"/>
      <c r="J433" s="2461"/>
      <c r="K433" s="2461"/>
    </row>
    <row r="434" spans="1:11" s="484" customFormat="1" ht="27" customHeight="1">
      <c r="A434" s="483">
        <v>27</v>
      </c>
      <c r="B434" s="2458" t="s">
        <v>496</v>
      </c>
      <c r="C434" s="2459"/>
      <c r="D434" s="2459"/>
      <c r="E434" s="2459"/>
      <c r="F434" s="2459"/>
      <c r="G434" s="2459"/>
      <c r="H434" s="2459"/>
      <c r="I434" s="2459"/>
      <c r="J434" s="2459"/>
      <c r="K434" s="2459"/>
    </row>
    <row r="435" spans="1:11" s="484" customFormat="1" ht="27" customHeight="1">
      <c r="A435" s="483">
        <v>28</v>
      </c>
      <c r="B435" s="2458" t="s">
        <v>497</v>
      </c>
      <c r="C435" s="2459"/>
      <c r="D435" s="2459"/>
      <c r="E435" s="2459"/>
      <c r="F435" s="2459"/>
      <c r="G435" s="2459"/>
      <c r="H435" s="2459"/>
      <c r="I435" s="2459"/>
      <c r="J435" s="2459"/>
      <c r="K435" s="2459"/>
    </row>
    <row r="436" spans="1:11" s="484" customFormat="1" ht="27" customHeight="1">
      <c r="A436" s="483">
        <v>30</v>
      </c>
      <c r="B436" s="2458" t="s">
        <v>498</v>
      </c>
      <c r="C436" s="2459"/>
      <c r="D436" s="2459"/>
      <c r="E436" s="2459"/>
      <c r="F436" s="2459"/>
      <c r="G436" s="2459"/>
      <c r="H436" s="2459"/>
      <c r="I436" s="2459"/>
      <c r="J436" s="2459"/>
      <c r="K436" s="2459"/>
    </row>
    <row r="437" spans="1:11" s="484" customFormat="1" ht="27" customHeight="1">
      <c r="A437" s="483">
        <v>32</v>
      </c>
      <c r="B437" s="2458" t="s">
        <v>499</v>
      </c>
      <c r="C437" s="2459"/>
      <c r="D437" s="2459"/>
      <c r="E437" s="2459"/>
      <c r="F437" s="2459"/>
      <c r="G437" s="2459"/>
      <c r="H437" s="2459"/>
      <c r="I437" s="2459"/>
      <c r="J437" s="2459"/>
      <c r="K437" s="2459"/>
    </row>
    <row r="438" spans="1:11" s="484" customFormat="1" ht="27" customHeight="1">
      <c r="A438" s="483">
        <v>34</v>
      </c>
      <c r="B438" s="2458" t="s">
        <v>500</v>
      </c>
      <c r="C438" s="2459"/>
      <c r="D438" s="2459"/>
      <c r="E438" s="2459"/>
      <c r="F438" s="2459"/>
      <c r="G438" s="2459"/>
      <c r="H438" s="2459"/>
      <c r="I438" s="2459"/>
      <c r="J438" s="2459"/>
      <c r="K438" s="2459"/>
    </row>
    <row r="439" spans="1:11" s="484" customFormat="1" ht="27" customHeight="1">
      <c r="A439" s="483">
        <v>35</v>
      </c>
      <c r="B439" s="2458" t="s">
        <v>501</v>
      </c>
      <c r="C439" s="2459"/>
      <c r="D439" s="2459"/>
      <c r="E439" s="2459"/>
      <c r="F439" s="2459"/>
      <c r="G439" s="2459"/>
      <c r="H439" s="2459"/>
      <c r="I439" s="2459"/>
      <c r="J439" s="2459"/>
      <c r="K439" s="2459"/>
    </row>
    <row r="440" spans="1:11" s="484" customFormat="1" ht="27" customHeight="1">
      <c r="A440" s="483">
        <v>36</v>
      </c>
      <c r="B440" s="2458" t="s">
        <v>502</v>
      </c>
      <c r="C440" s="2459"/>
      <c r="D440" s="2459"/>
      <c r="E440" s="2459"/>
      <c r="F440" s="2459"/>
      <c r="G440" s="2459"/>
      <c r="H440" s="2459"/>
      <c r="I440" s="2459"/>
      <c r="J440" s="2459"/>
      <c r="K440" s="2459"/>
    </row>
    <row r="442" spans="1:11" s="97" customFormat="1" ht="22.5" customHeight="1">
      <c r="A442" s="95"/>
      <c r="B442" s="95"/>
      <c r="C442" s="96"/>
      <c r="D442" s="96"/>
      <c r="E442" s="96"/>
      <c r="F442" s="96"/>
      <c r="G442" s="96"/>
      <c r="H442" s="96"/>
      <c r="I442" s="96"/>
      <c r="J442" s="96"/>
      <c r="K442" s="96"/>
    </row>
    <row r="443" spans="1:11" s="99" customFormat="1" ht="18.75" customHeight="1">
      <c r="A443" s="98" t="s">
        <v>503</v>
      </c>
      <c r="B443" s="98"/>
    </row>
    <row r="444" spans="1:11" s="99" customFormat="1" ht="48" customHeight="1">
      <c r="A444" s="2462" t="s">
        <v>504</v>
      </c>
      <c r="B444" s="2462"/>
      <c r="C444" s="2462"/>
      <c r="D444" s="2462"/>
      <c r="E444" s="2462"/>
      <c r="F444" s="2462"/>
      <c r="G444" s="2462"/>
      <c r="H444" s="2462"/>
      <c r="I444" s="2462"/>
      <c r="J444" s="2462"/>
      <c r="K444" s="2462"/>
    </row>
    <row r="445" spans="1:11" s="99" customFormat="1" ht="7.5" customHeight="1">
      <c r="A445" s="485"/>
      <c r="B445" s="485"/>
      <c r="C445" s="485"/>
      <c r="D445" s="485"/>
      <c r="E445" s="485"/>
      <c r="F445" s="485"/>
      <c r="G445" s="485"/>
      <c r="H445" s="485"/>
      <c r="I445" s="485"/>
      <c r="J445" s="485"/>
      <c r="K445" s="485"/>
    </row>
    <row r="446" spans="1:11" s="99" customFormat="1" ht="72" customHeight="1">
      <c r="A446" s="2462" t="s">
        <v>505</v>
      </c>
      <c r="B446" s="2462"/>
      <c r="C446" s="2462"/>
      <c r="D446" s="2462"/>
      <c r="E446" s="2462"/>
      <c r="F446" s="2462"/>
      <c r="G446" s="2462"/>
      <c r="H446" s="2462"/>
      <c r="I446" s="2462"/>
      <c r="J446" s="2462"/>
      <c r="K446" s="2462"/>
    </row>
    <row r="447" spans="1:11" s="99" customFormat="1" ht="7.5" customHeight="1">
      <c r="A447" s="485"/>
      <c r="B447" s="485"/>
      <c r="C447" s="485"/>
      <c r="D447" s="485"/>
      <c r="E447" s="485"/>
      <c r="F447" s="485"/>
      <c r="G447" s="485"/>
      <c r="H447" s="485"/>
      <c r="I447" s="485"/>
      <c r="J447" s="485"/>
      <c r="K447" s="485"/>
    </row>
    <row r="448" spans="1:11" s="99" customFormat="1" ht="35.25" customHeight="1">
      <c r="A448" s="2462" t="s">
        <v>506</v>
      </c>
      <c r="B448" s="2462"/>
      <c r="C448" s="2462"/>
      <c r="D448" s="2462"/>
      <c r="E448" s="2462"/>
      <c r="F448" s="2462"/>
      <c r="G448" s="2462"/>
      <c r="H448" s="2462"/>
      <c r="I448" s="2462"/>
      <c r="J448" s="2462"/>
      <c r="K448" s="2462"/>
    </row>
    <row r="449" spans="1:11" s="99" customFormat="1" ht="7.5" customHeight="1">
      <c r="A449" s="485"/>
      <c r="B449" s="485"/>
      <c r="C449" s="485"/>
      <c r="D449" s="485"/>
      <c r="E449" s="485"/>
      <c r="F449" s="485"/>
      <c r="G449" s="485"/>
      <c r="H449" s="485"/>
      <c r="I449" s="485"/>
      <c r="J449" s="485"/>
      <c r="K449" s="485"/>
    </row>
    <row r="450" spans="1:11" s="100" customFormat="1" ht="12.75" customHeight="1">
      <c r="A450" s="2462" t="s">
        <v>507</v>
      </c>
      <c r="B450" s="2462"/>
      <c r="C450" s="2462"/>
      <c r="D450" s="2462"/>
      <c r="E450" s="2462"/>
      <c r="F450" s="2462"/>
      <c r="G450" s="2462"/>
      <c r="H450" s="2462"/>
      <c r="I450" s="2462"/>
      <c r="J450" s="2462"/>
      <c r="K450" s="2462"/>
    </row>
    <row r="451" spans="1:11" s="99" customFormat="1" ht="7.5" customHeight="1">
      <c r="A451" s="485"/>
      <c r="B451" s="485"/>
      <c r="C451" s="485"/>
      <c r="D451" s="485"/>
      <c r="E451" s="485"/>
      <c r="F451" s="485"/>
      <c r="G451" s="485"/>
      <c r="H451" s="485"/>
      <c r="I451" s="485"/>
      <c r="J451" s="485"/>
      <c r="K451" s="485"/>
    </row>
    <row r="452" spans="1:11" s="303" customFormat="1" ht="13.5" customHeight="1">
      <c r="A452" s="486"/>
      <c r="B452" s="486"/>
      <c r="C452" s="299" t="s">
        <v>368</v>
      </c>
      <c r="D452" s="487"/>
      <c r="E452" s="330"/>
      <c r="F452" s="330"/>
      <c r="G452" s="488"/>
      <c r="H452" s="330"/>
      <c r="I452" s="330"/>
      <c r="J452" s="330"/>
      <c r="K452" s="330"/>
    </row>
    <row r="453" spans="1:11" s="303" customFormat="1" ht="13.5" customHeight="1">
      <c r="A453" s="304" t="s">
        <v>281</v>
      </c>
      <c r="B453" s="304"/>
      <c r="C453" s="305" t="s">
        <v>322</v>
      </c>
      <c r="D453" s="489"/>
      <c r="E453" s="490"/>
      <c r="F453" s="490"/>
      <c r="G453" s="491"/>
      <c r="H453" s="490"/>
      <c r="I453" s="490"/>
      <c r="J453" s="490"/>
      <c r="K453" s="490"/>
    </row>
    <row r="454" spans="1:11" s="303" customFormat="1" ht="13.5" customHeight="1">
      <c r="A454" s="307" t="s">
        <v>372</v>
      </c>
      <c r="B454" s="308"/>
      <c r="C454" s="309"/>
      <c r="D454" s="489"/>
      <c r="E454" s="490"/>
      <c r="F454" s="490"/>
      <c r="G454" s="491"/>
      <c r="H454" s="490"/>
      <c r="I454" s="490"/>
      <c r="J454" s="490"/>
      <c r="K454" s="490"/>
    </row>
    <row r="455" spans="1:11" s="194" customFormat="1" ht="12" customHeight="1">
      <c r="A455" s="314" t="s">
        <v>373</v>
      </c>
      <c r="B455" s="314"/>
      <c r="C455" s="311">
        <v>3645.2185005599999</v>
      </c>
      <c r="D455" s="492"/>
      <c r="E455" s="339"/>
      <c r="F455" s="337"/>
      <c r="G455" s="339"/>
      <c r="H455" s="337"/>
      <c r="I455" s="337"/>
      <c r="J455" s="337"/>
      <c r="K455" s="337"/>
    </row>
    <row r="456" spans="1:11" s="194" customFormat="1" ht="12" customHeight="1">
      <c r="A456" s="313" t="s">
        <v>374</v>
      </c>
      <c r="B456" s="313"/>
      <c r="C456" s="311">
        <v>229.05122312709102</v>
      </c>
      <c r="D456" s="492"/>
      <c r="E456" s="339"/>
      <c r="F456" s="337"/>
      <c r="G456" s="339"/>
      <c r="H456" s="337"/>
      <c r="I456" s="337"/>
      <c r="J456" s="337"/>
      <c r="K456" s="337"/>
    </row>
    <row r="457" spans="1:11" s="194" customFormat="1" ht="12" customHeight="1">
      <c r="A457" s="313" t="s">
        <v>375</v>
      </c>
      <c r="B457" s="313"/>
      <c r="C457" s="311">
        <v>45007.1135323173</v>
      </c>
      <c r="D457" s="492"/>
      <c r="E457" s="339"/>
      <c r="F457" s="337"/>
      <c r="G457" s="339"/>
      <c r="H457" s="337"/>
      <c r="I457" s="337"/>
      <c r="J457" s="337"/>
      <c r="K457" s="337"/>
    </row>
    <row r="458" spans="1:11" s="194" customFormat="1" ht="12" customHeight="1">
      <c r="A458" s="313" t="s">
        <v>376</v>
      </c>
      <c r="B458" s="313"/>
      <c r="C458" s="311">
        <v>1713.1262639399999</v>
      </c>
      <c r="D458" s="492"/>
      <c r="E458" s="339"/>
      <c r="F458" s="337"/>
      <c r="G458" s="339"/>
      <c r="H458" s="337"/>
      <c r="I458" s="337"/>
      <c r="J458" s="337"/>
      <c r="K458" s="337"/>
    </row>
    <row r="459" spans="1:11" s="194" customFormat="1" ht="12" customHeight="1">
      <c r="A459" s="313" t="s">
        <v>377</v>
      </c>
      <c r="B459" s="313"/>
      <c r="C459" s="311">
        <v>46.548888749999996</v>
      </c>
      <c r="D459" s="492"/>
      <c r="E459" s="339"/>
      <c r="F459" s="337"/>
      <c r="G459" s="339"/>
      <c r="H459" s="337"/>
      <c r="I459" s="337"/>
      <c r="J459" s="337"/>
      <c r="K459" s="337"/>
    </row>
    <row r="460" spans="1:11" s="194" customFormat="1" ht="12" customHeight="1">
      <c r="A460" s="313" t="s">
        <v>379</v>
      </c>
      <c r="B460" s="313"/>
      <c r="C460" s="311">
        <v>72.171213659999992</v>
      </c>
      <c r="D460" s="492"/>
      <c r="E460" s="339"/>
      <c r="F460" s="337"/>
      <c r="G460" s="339"/>
      <c r="H460" s="337"/>
      <c r="I460" s="337"/>
      <c r="J460" s="337"/>
      <c r="K460" s="337"/>
    </row>
    <row r="461" spans="1:11" s="194" customFormat="1" ht="12" customHeight="1">
      <c r="A461" s="313" t="s">
        <v>381</v>
      </c>
      <c r="B461" s="313"/>
      <c r="C461" s="311">
        <v>607.35173499000007</v>
      </c>
      <c r="D461" s="492"/>
      <c r="E461" s="339"/>
      <c r="F461" s="337"/>
      <c r="G461" s="339"/>
      <c r="H461" s="337"/>
      <c r="I461" s="337"/>
      <c r="J461" s="337"/>
      <c r="K461" s="337"/>
    </row>
    <row r="462" spans="1:11" s="221" customFormat="1" ht="12" customHeight="1">
      <c r="A462" s="315" t="s">
        <v>383</v>
      </c>
      <c r="B462" s="315"/>
      <c r="C462" s="311">
        <v>77.625199360800011</v>
      </c>
      <c r="D462" s="493"/>
      <c r="E462" s="339"/>
      <c r="F462" s="339"/>
      <c r="G462" s="339"/>
      <c r="H462" s="339"/>
      <c r="I462" s="339"/>
      <c r="J462" s="339"/>
      <c r="K462" s="339"/>
    </row>
    <row r="463" spans="1:11" s="194" customFormat="1" ht="12" customHeight="1">
      <c r="A463" s="313" t="s">
        <v>384</v>
      </c>
      <c r="B463" s="313"/>
      <c r="C463" s="311">
        <v>123.63384852</v>
      </c>
      <c r="D463" s="492"/>
      <c r="E463" s="339"/>
      <c r="F463" s="337"/>
      <c r="G463" s="339"/>
      <c r="H463" s="337"/>
      <c r="I463" s="337"/>
      <c r="J463" s="337"/>
      <c r="K463" s="337"/>
    </row>
    <row r="464" spans="1:11" s="194" customFormat="1" ht="12" customHeight="1">
      <c r="A464" s="313" t="s">
        <v>385</v>
      </c>
      <c r="B464" s="313"/>
      <c r="C464" s="311">
        <v>405.82006956854997</v>
      </c>
      <c r="D464" s="492"/>
      <c r="E464" s="339"/>
      <c r="F464" s="337"/>
      <c r="G464" s="339"/>
      <c r="H464" s="337"/>
      <c r="I464" s="337"/>
      <c r="J464" s="337"/>
      <c r="K464" s="337"/>
    </row>
    <row r="465" spans="1:11" s="194" customFormat="1" ht="12" customHeight="1">
      <c r="A465" s="195" t="s">
        <v>387</v>
      </c>
      <c r="B465" s="195"/>
      <c r="C465" s="317">
        <v>374.73115215627001</v>
      </c>
      <c r="D465" s="492"/>
      <c r="E465" s="339"/>
      <c r="F465" s="337"/>
      <c r="G465" s="339"/>
      <c r="H465" s="337"/>
      <c r="I465" s="337"/>
      <c r="J465" s="337"/>
      <c r="K465" s="337"/>
    </row>
    <row r="466" spans="1:11" s="194" customFormat="1" ht="12" customHeight="1">
      <c r="A466" s="199" t="s">
        <v>388</v>
      </c>
      <c r="B466" s="199"/>
      <c r="C466" s="319">
        <v>52302.391626950026</v>
      </c>
      <c r="D466" s="494"/>
      <c r="E466" s="495"/>
      <c r="F466" s="346"/>
      <c r="G466" s="495"/>
      <c r="H466" s="346"/>
      <c r="I466" s="346"/>
      <c r="J466" s="346"/>
      <c r="K466" s="346"/>
    </row>
    <row r="467" spans="1:11" s="303" customFormat="1" ht="13.5" customHeight="1">
      <c r="A467" s="307" t="s">
        <v>508</v>
      </c>
      <c r="B467" s="308"/>
      <c r="C467" s="309"/>
      <c r="D467" s="489"/>
      <c r="E467" s="491"/>
      <c r="F467" s="490"/>
      <c r="G467" s="491"/>
      <c r="H467" s="490"/>
      <c r="I467" s="490"/>
      <c r="J467" s="490"/>
      <c r="K467" s="490"/>
    </row>
    <row r="468" spans="1:11" s="194" customFormat="1" ht="12" customHeight="1">
      <c r="A468" s="204" t="s">
        <v>390</v>
      </c>
      <c r="B468" s="204"/>
      <c r="C468" s="311">
        <v>3834.45051450552</v>
      </c>
      <c r="D468" s="492"/>
      <c r="E468" s="339"/>
      <c r="F468" s="337"/>
      <c r="G468" s="339"/>
      <c r="H468" s="337"/>
      <c r="I468" s="337"/>
      <c r="J468" s="337"/>
      <c r="K468" s="337"/>
    </row>
    <row r="469" spans="1:11" s="194" customFormat="1" ht="12" customHeight="1">
      <c r="A469" s="313" t="s">
        <v>391</v>
      </c>
      <c r="B469" s="313"/>
      <c r="C469" s="311">
        <v>36463.810120535098</v>
      </c>
      <c r="D469" s="492"/>
      <c r="E469" s="339"/>
      <c r="F469" s="337"/>
      <c r="G469" s="339"/>
      <c r="H469" s="337"/>
      <c r="I469" s="337"/>
      <c r="J469" s="337"/>
      <c r="K469" s="337"/>
    </row>
    <row r="470" spans="1:11" s="194" customFormat="1" ht="12" customHeight="1">
      <c r="A470" s="313" t="s">
        <v>379</v>
      </c>
      <c r="B470" s="313"/>
      <c r="C470" s="311">
        <v>401.62835348999999</v>
      </c>
      <c r="D470" s="492"/>
      <c r="E470" s="339"/>
      <c r="F470" s="337"/>
      <c r="G470" s="339"/>
      <c r="H470" s="337"/>
      <c r="I470" s="337"/>
      <c r="J470" s="337"/>
      <c r="K470" s="337"/>
    </row>
    <row r="471" spans="1:11" s="194" customFormat="1" ht="12" customHeight="1">
      <c r="A471" s="313" t="s">
        <v>396</v>
      </c>
      <c r="B471" s="313"/>
      <c r="C471" s="311">
        <v>21.073176944819998</v>
      </c>
      <c r="D471" s="492"/>
      <c r="E471" s="339"/>
      <c r="F471" s="337"/>
      <c r="G471" s="339"/>
      <c r="H471" s="337"/>
      <c r="I471" s="337"/>
      <c r="J471" s="337"/>
      <c r="K471" s="337"/>
    </row>
    <row r="472" spans="1:11" s="194" customFormat="1" ht="12" customHeight="1">
      <c r="A472" s="315" t="s">
        <v>398</v>
      </c>
      <c r="B472" s="315"/>
      <c r="C472" s="311">
        <v>439.36513341902997</v>
      </c>
      <c r="D472" s="492"/>
      <c r="E472" s="339"/>
      <c r="F472" s="337"/>
      <c r="G472" s="339"/>
      <c r="H472" s="337"/>
      <c r="I472" s="337"/>
      <c r="J472" s="337"/>
      <c r="K472" s="337"/>
    </row>
    <row r="473" spans="1:11" s="194" customFormat="1" ht="12" customHeight="1">
      <c r="A473" s="315" t="s">
        <v>400</v>
      </c>
      <c r="B473" s="315"/>
      <c r="C473" s="321">
        <v>4.1235503399999995</v>
      </c>
      <c r="D473" s="496"/>
      <c r="E473" s="497"/>
      <c r="F473" s="344"/>
      <c r="G473" s="497"/>
      <c r="H473" s="344"/>
      <c r="I473" s="344"/>
      <c r="J473" s="344"/>
      <c r="K473" s="344"/>
    </row>
    <row r="474" spans="1:11" s="258" customFormat="1" ht="12" customHeight="1">
      <c r="A474" s="199" t="s">
        <v>403</v>
      </c>
      <c r="B474" s="199"/>
      <c r="C474" s="319">
        <v>41164.450849234468</v>
      </c>
      <c r="D474" s="494"/>
      <c r="E474" s="495"/>
      <c r="F474" s="346"/>
      <c r="G474" s="495"/>
      <c r="H474" s="346"/>
      <c r="I474" s="346"/>
      <c r="J474" s="346"/>
      <c r="K474" s="346"/>
    </row>
  </sheetData>
  <mergeCells count="48">
    <mergeCell ref="A450:K450"/>
    <mergeCell ref="B433:K433"/>
    <mergeCell ref="B434:K434"/>
    <mergeCell ref="B435:K435"/>
    <mergeCell ref="B436:K436"/>
    <mergeCell ref="B437:K437"/>
    <mergeCell ref="B438:K438"/>
    <mergeCell ref="B439:K439"/>
    <mergeCell ref="B440:K440"/>
    <mergeCell ref="A444:K444"/>
    <mergeCell ref="A446:K446"/>
    <mergeCell ref="A448:K448"/>
    <mergeCell ref="B432:K432"/>
    <mergeCell ref="A409:K409"/>
    <mergeCell ref="A419:K419"/>
    <mergeCell ref="A420:J420"/>
    <mergeCell ref="B424:K424"/>
    <mergeCell ref="B425:K425"/>
    <mergeCell ref="B426:K426"/>
    <mergeCell ref="B427:K427"/>
    <mergeCell ref="B428:K428"/>
    <mergeCell ref="B429:K429"/>
    <mergeCell ref="B430:K430"/>
    <mergeCell ref="B431:K431"/>
    <mergeCell ref="A388:B388"/>
    <mergeCell ref="A132:B132"/>
    <mergeCell ref="A136:K136"/>
    <mergeCell ref="A167:E167"/>
    <mergeCell ref="A178:K178"/>
    <mergeCell ref="A193:B193"/>
    <mergeCell ref="A197:K197"/>
    <mergeCell ref="A326:B326"/>
    <mergeCell ref="A347:K347"/>
    <mergeCell ref="A348:K348"/>
    <mergeCell ref="A349:K349"/>
    <mergeCell ref="A359:J359"/>
    <mergeCell ref="A131:B131"/>
    <mergeCell ref="A24:K24"/>
    <mergeCell ref="A25:K25"/>
    <mergeCell ref="A26:K26"/>
    <mergeCell ref="A27:K27"/>
    <mergeCell ref="A49:K49"/>
    <mergeCell ref="A55:B55"/>
    <mergeCell ref="A66:B66"/>
    <mergeCell ref="A74:K74"/>
    <mergeCell ref="A75:K75"/>
    <mergeCell ref="A106:B106"/>
    <mergeCell ref="A117:K117"/>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rowBreaks count="9" manualBreakCount="9">
    <brk id="49" max="10" man="1"/>
    <brk id="75" max="16383" man="1"/>
    <brk id="136" max="16383" man="1"/>
    <brk id="197" max="16383" man="1"/>
    <brk id="247" max="16383" man="1"/>
    <brk id="297" max="16383" man="1"/>
    <brk id="359" max="16383" man="1"/>
    <brk id="420" max="16383" man="1"/>
    <brk id="44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2"/>
  <sheetViews>
    <sheetView showGridLines="0" zoomScale="140" zoomScaleNormal="140" zoomScaleSheetLayoutView="90" workbookViewId="0"/>
  </sheetViews>
  <sheetFormatPr baseColWidth="10" defaultColWidth="10.85546875" defaultRowHeight="22.5" customHeight="1"/>
  <cols>
    <col min="1" max="1" width="35.28515625" style="437" customWidth="1"/>
    <col min="2" max="2" width="6.42578125" style="543" customWidth="1"/>
    <col min="3" max="9" width="6.42578125" style="437" customWidth="1"/>
    <col min="10" max="10" width="6.42578125" style="542" customWidth="1"/>
    <col min="11" max="11" width="6.42578125" style="437" customWidth="1"/>
    <col min="12" max="15" width="10.42578125" style="437" customWidth="1"/>
    <col min="16" max="16" width="10.85546875" style="437" customWidth="1"/>
    <col min="17" max="17" width="49" style="437" customWidth="1"/>
    <col min="18" max="24" width="10.42578125" style="437" customWidth="1"/>
    <col min="25" max="16384" width="10.85546875" style="437"/>
  </cols>
  <sheetData>
    <row r="1" spans="1:11" s="97" customFormat="1" ht="22.5" customHeight="1">
      <c r="A1" s="498"/>
      <c r="B1" s="499"/>
      <c r="C1" s="499"/>
      <c r="D1" s="499"/>
      <c r="E1" s="499"/>
      <c r="F1" s="499"/>
      <c r="G1" s="499"/>
      <c r="H1" s="499"/>
      <c r="I1" s="499"/>
      <c r="J1" s="500"/>
    </row>
    <row r="2" spans="1:11" s="99" customFormat="1" ht="18.75" customHeight="1">
      <c r="A2" s="140" t="s">
        <v>509</v>
      </c>
    </row>
    <row r="3" spans="1:11" s="100" customFormat="1" ht="12" customHeight="1"/>
    <row r="4" spans="1:11" s="155" customFormat="1" ht="13.5" customHeight="1">
      <c r="A4" s="501" t="s">
        <v>281</v>
      </c>
      <c r="B4" s="102" t="s">
        <v>282</v>
      </c>
      <c r="C4" s="103" t="s">
        <v>283</v>
      </c>
      <c r="D4" s="103" t="s">
        <v>284</v>
      </c>
      <c r="E4" s="103" t="s">
        <v>285</v>
      </c>
      <c r="F4" s="103" t="s">
        <v>286</v>
      </c>
      <c r="G4" s="103" t="s">
        <v>287</v>
      </c>
      <c r="H4" s="103" t="s">
        <v>288</v>
      </c>
      <c r="I4" s="103" t="s">
        <v>289</v>
      </c>
      <c r="J4" s="103" t="s">
        <v>290</v>
      </c>
      <c r="K4" s="502"/>
    </row>
    <row r="5" spans="1:11" s="508" customFormat="1" ht="12" customHeight="1">
      <c r="A5" s="503" t="s">
        <v>510</v>
      </c>
      <c r="B5" s="504">
        <v>7239.2743813468996</v>
      </c>
      <c r="C5" s="505">
        <v>7563.4891664464003</v>
      </c>
      <c r="D5" s="506">
        <v>7564.8805839462902</v>
      </c>
      <c r="E5" s="506">
        <v>7559.9514746169107</v>
      </c>
      <c r="F5" s="506">
        <v>7902.4356769233982</v>
      </c>
      <c r="G5" s="506">
        <v>7963.850338041294</v>
      </c>
      <c r="H5" s="506">
        <v>7893.9103182681183</v>
      </c>
      <c r="I5" s="506">
        <v>8066.0409732625876</v>
      </c>
      <c r="J5" s="506">
        <v>8035.0423494693114</v>
      </c>
      <c r="K5" s="507"/>
    </row>
    <row r="6" spans="1:11" s="514" customFormat="1" ht="12" customHeight="1">
      <c r="A6" s="509" t="s">
        <v>191</v>
      </c>
      <c r="B6" s="510">
        <v>2894.9060699399997</v>
      </c>
      <c r="C6" s="511">
        <v>3068.7588969800004</v>
      </c>
      <c r="D6" s="512">
        <v>3138.4847199000005</v>
      </c>
      <c r="E6" s="512">
        <v>3074.5141245599998</v>
      </c>
      <c r="F6" s="512">
        <v>3394.0071011999994</v>
      </c>
      <c r="G6" s="512">
        <v>3508.3447270950078</v>
      </c>
      <c r="H6" s="512">
        <v>3572.7277858259176</v>
      </c>
      <c r="I6" s="512">
        <v>3822.6083121990746</v>
      </c>
      <c r="J6" s="512">
        <v>3859.7062769687459</v>
      </c>
      <c r="K6" s="513"/>
    </row>
    <row r="7" spans="1:11" s="514" customFormat="1" ht="12" customHeight="1">
      <c r="A7" s="509" t="s">
        <v>511</v>
      </c>
      <c r="B7" s="510">
        <v>1395.98179</v>
      </c>
      <c r="C7" s="511">
        <v>1404.2898400000001</v>
      </c>
      <c r="D7" s="512">
        <v>1376.5256399999998</v>
      </c>
      <c r="E7" s="512">
        <v>1335.7598400000002</v>
      </c>
      <c r="F7" s="512">
        <v>1290.7021399999996</v>
      </c>
      <c r="G7" s="512">
        <v>1303.282474798629</v>
      </c>
      <c r="H7" s="512">
        <v>1294.8484720754232</v>
      </c>
      <c r="I7" s="512">
        <v>1286.5869331259473</v>
      </c>
      <c r="J7" s="512">
        <v>1312.1337948296587</v>
      </c>
      <c r="K7" s="513"/>
    </row>
    <row r="8" spans="1:11" s="514" customFormat="1" ht="12" customHeight="1">
      <c r="A8" s="509" t="s">
        <v>512</v>
      </c>
      <c r="B8" s="510">
        <v>2898.6699041940997</v>
      </c>
      <c r="C8" s="511">
        <v>3034.5647575828002</v>
      </c>
      <c r="D8" s="512">
        <v>3001.9417549323994</v>
      </c>
      <c r="E8" s="512">
        <v>3099.4078970032001</v>
      </c>
      <c r="F8" s="512">
        <v>3159.4673567070013</v>
      </c>
      <c r="G8" s="512">
        <v>3149.4893976061567</v>
      </c>
      <c r="H8" s="512">
        <v>2992.9045398967783</v>
      </c>
      <c r="I8" s="512">
        <v>2931.1903696755639</v>
      </c>
      <c r="J8" s="512">
        <v>2832.2508410369064</v>
      </c>
      <c r="K8" s="513"/>
    </row>
    <row r="9" spans="1:11" s="514" customFormat="1" ht="12" customHeight="1">
      <c r="A9" s="509" t="s">
        <v>513</v>
      </c>
      <c r="B9" s="510">
        <v>49.716617212800429</v>
      </c>
      <c r="C9" s="511">
        <v>55.875671883598898</v>
      </c>
      <c r="D9" s="512">
        <v>47.928469113890515</v>
      </c>
      <c r="E9" s="512">
        <v>50.2696130537106</v>
      </c>
      <c r="F9" s="512">
        <v>58.259079016398573</v>
      </c>
      <c r="G9" s="512">
        <v>2.7337385415003155</v>
      </c>
      <c r="H9" s="512">
        <v>33.429520469999261</v>
      </c>
      <c r="I9" s="512">
        <v>25.6553582620013</v>
      </c>
      <c r="J9" s="512">
        <v>30.951436634000856</v>
      </c>
      <c r="K9" s="513"/>
    </row>
    <row r="10" spans="1:11" s="508" customFormat="1" ht="12" customHeight="1">
      <c r="A10" s="503" t="s">
        <v>514</v>
      </c>
      <c r="B10" s="504">
        <v>604.2236084251</v>
      </c>
      <c r="C10" s="505">
        <v>458.81528509660001</v>
      </c>
      <c r="D10" s="506">
        <v>416.72121024519902</v>
      </c>
      <c r="E10" s="506">
        <v>572.75532269910002</v>
      </c>
      <c r="F10" s="506">
        <v>290.19486442640004</v>
      </c>
      <c r="G10" s="506">
        <v>185.16162985369999</v>
      </c>
      <c r="H10" s="506">
        <v>-46.512170852000004</v>
      </c>
      <c r="I10" s="506">
        <v>-294.80860641599998</v>
      </c>
      <c r="J10" s="506">
        <v>-388.41313482799995</v>
      </c>
      <c r="K10" s="507"/>
    </row>
    <row r="11" spans="1:11" s="514" customFormat="1" ht="12" customHeight="1">
      <c r="A11" s="509" t="s">
        <v>191</v>
      </c>
      <c r="B11" s="510">
        <v>430.69436472000001</v>
      </c>
      <c r="C11" s="511">
        <v>345.48046282000001</v>
      </c>
      <c r="D11" s="512">
        <v>327.58134666000007</v>
      </c>
      <c r="E11" s="512">
        <v>411.09051433999997</v>
      </c>
      <c r="F11" s="512">
        <v>235.76719485999999</v>
      </c>
      <c r="G11" s="512">
        <v>101.68329966000002</v>
      </c>
      <c r="H11" s="512">
        <v>-30.322066240000002</v>
      </c>
      <c r="I11" s="512">
        <v>-268.41660555999999</v>
      </c>
      <c r="J11" s="512">
        <v>-306.94177360000003</v>
      </c>
      <c r="K11" s="513"/>
    </row>
    <row r="12" spans="1:11" s="514" customFormat="1" ht="12" customHeight="1">
      <c r="A12" s="509" t="s">
        <v>511</v>
      </c>
      <c r="B12" s="510">
        <v>204.56923999999998</v>
      </c>
      <c r="C12" s="511">
        <v>172.56908999999999</v>
      </c>
      <c r="D12" s="512">
        <v>165.54060000000001</v>
      </c>
      <c r="E12" s="512">
        <v>194.77673999999999</v>
      </c>
      <c r="F12" s="512">
        <v>167.66848000000005</v>
      </c>
      <c r="G12" s="512">
        <v>147.12535899999997</v>
      </c>
      <c r="H12" s="512">
        <v>76.628574999999998</v>
      </c>
      <c r="I12" s="512">
        <v>65.261296000000002</v>
      </c>
      <c r="J12" s="512">
        <v>22.231048999999999</v>
      </c>
      <c r="K12" s="513"/>
    </row>
    <row r="13" spans="1:11" s="514" customFormat="1" ht="12" customHeight="1">
      <c r="A13" s="509" t="s">
        <v>512</v>
      </c>
      <c r="B13" s="510">
        <v>-41.622401315499999</v>
      </c>
      <c r="C13" s="511">
        <v>-67.1316593536</v>
      </c>
      <c r="D13" s="512">
        <v>-77.265815695599997</v>
      </c>
      <c r="E13" s="512">
        <v>-39.808000604900002</v>
      </c>
      <c r="F13" s="512">
        <v>-118.20871452240003</v>
      </c>
      <c r="G13" s="512">
        <v>-64.324718928599992</v>
      </c>
      <c r="H13" s="512">
        <v>-93.040929704999996</v>
      </c>
      <c r="I13" s="512">
        <v>-91.18269076899999</v>
      </c>
      <c r="J13" s="512">
        <v>-104.335162016</v>
      </c>
      <c r="K13" s="513"/>
    </row>
    <row r="14" spans="1:11" s="514" customFormat="1" ht="12" customHeight="1">
      <c r="A14" s="509" t="s">
        <v>513</v>
      </c>
      <c r="B14" s="510">
        <v>10.582405020600007</v>
      </c>
      <c r="C14" s="511">
        <v>7.8973916302000049</v>
      </c>
      <c r="D14" s="512">
        <v>0.86507928079893759</v>
      </c>
      <c r="E14" s="512">
        <v>6.6960689640000624</v>
      </c>
      <c r="F14" s="512">
        <v>4.9679040888000401</v>
      </c>
      <c r="G14" s="512">
        <v>0.67769012229999248</v>
      </c>
      <c r="H14" s="512">
        <v>0.22225009299999954</v>
      </c>
      <c r="I14" s="512">
        <v>-0.47060608699999307</v>
      </c>
      <c r="J14" s="512">
        <v>0.63275178800007836</v>
      </c>
      <c r="K14" s="513"/>
    </row>
    <row r="15" spans="1:11" s="508" customFormat="1" ht="12" customHeight="1">
      <c r="A15" s="503" t="s">
        <v>515</v>
      </c>
      <c r="B15" s="504">
        <v>449.89375013060607</v>
      </c>
      <c r="C15" s="505">
        <v>396.20846450348938</v>
      </c>
      <c r="D15" s="506">
        <v>378.16708072287918</v>
      </c>
      <c r="E15" s="506">
        <v>418.00094110286551</v>
      </c>
      <c r="F15" s="506">
        <v>403.75421586393492</v>
      </c>
      <c r="G15" s="506">
        <v>449.48248375593789</v>
      </c>
      <c r="H15" s="506">
        <v>450.86241749824234</v>
      </c>
      <c r="I15" s="506">
        <v>433.4958589206588</v>
      </c>
      <c r="J15" s="506">
        <v>479.49884393450418</v>
      </c>
      <c r="K15" s="507"/>
    </row>
    <row r="16" spans="1:11" s="514" customFormat="1" ht="12" customHeight="1">
      <c r="A16" s="509" t="s">
        <v>191</v>
      </c>
      <c r="B16" s="510">
        <v>53.274000000000001</v>
      </c>
      <c r="C16" s="511">
        <v>45.051000000000002</v>
      </c>
      <c r="D16" s="512">
        <v>46.144000000000005</v>
      </c>
      <c r="E16" s="512">
        <v>53.451999999999998</v>
      </c>
      <c r="F16" s="512">
        <v>66.546000000000006</v>
      </c>
      <c r="G16" s="512">
        <v>63.448</v>
      </c>
      <c r="H16" s="512">
        <v>83.608999999999995</v>
      </c>
      <c r="I16" s="512">
        <v>89.076999999999998</v>
      </c>
      <c r="J16" s="512">
        <v>113.794</v>
      </c>
      <c r="K16" s="513"/>
    </row>
    <row r="17" spans="1:11" s="514" customFormat="1" ht="12" customHeight="1">
      <c r="A17" s="509" t="s">
        <v>511</v>
      </c>
      <c r="B17" s="510">
        <v>32.808999999999997</v>
      </c>
      <c r="C17" s="511">
        <v>27.89</v>
      </c>
      <c r="D17" s="512">
        <v>27.408000000000001</v>
      </c>
      <c r="E17" s="512">
        <v>32.484999999999999</v>
      </c>
      <c r="F17" s="512">
        <v>37.901000000000003</v>
      </c>
      <c r="G17" s="512">
        <v>40.393999999999998</v>
      </c>
      <c r="H17" s="512">
        <v>53.536999999999999</v>
      </c>
      <c r="I17" s="512">
        <v>56.83</v>
      </c>
      <c r="J17" s="512">
        <v>79.751000000000005</v>
      </c>
      <c r="K17" s="513"/>
    </row>
    <row r="18" spans="1:11" s="514" customFormat="1" ht="12" customHeight="1">
      <c r="A18" s="509" t="s">
        <v>512</v>
      </c>
      <c r="B18" s="510">
        <v>112.02200000000001</v>
      </c>
      <c r="C18" s="511">
        <v>98.831999999999994</v>
      </c>
      <c r="D18" s="512">
        <v>92.322999999999993</v>
      </c>
      <c r="E18" s="512">
        <v>110.01600000000001</v>
      </c>
      <c r="F18" s="512">
        <v>125.276</v>
      </c>
      <c r="G18" s="512">
        <v>148.48500000000001</v>
      </c>
      <c r="H18" s="512">
        <v>160.67500000000001</v>
      </c>
      <c r="I18" s="512">
        <v>176.48599999999999</v>
      </c>
      <c r="J18" s="512">
        <v>215.69800000000001</v>
      </c>
      <c r="K18" s="513"/>
    </row>
    <row r="19" spans="1:11" s="514" customFormat="1" ht="12" customHeight="1">
      <c r="A19" s="509" t="s">
        <v>513</v>
      </c>
      <c r="B19" s="510">
        <v>251.78875013060605</v>
      </c>
      <c r="C19" s="511">
        <v>224.43546450348941</v>
      </c>
      <c r="D19" s="512">
        <v>212.29208072287918</v>
      </c>
      <c r="E19" s="512">
        <v>222.04794110286548</v>
      </c>
      <c r="F19" s="512">
        <v>174.0312158639349</v>
      </c>
      <c r="G19" s="512">
        <v>197.15548375593789</v>
      </c>
      <c r="H19" s="512">
        <v>153.04141749824237</v>
      </c>
      <c r="I19" s="512">
        <v>111.10285892065883</v>
      </c>
      <c r="J19" s="512">
        <v>70.206905453849174</v>
      </c>
      <c r="K19" s="513"/>
    </row>
    <row r="20" spans="1:11" s="508" customFormat="1" ht="12" customHeight="1">
      <c r="A20" s="515" t="s">
        <v>513</v>
      </c>
      <c r="B20" s="516">
        <v>78.787127157065697</v>
      </c>
      <c r="C20" s="517">
        <v>62.000173385049493</v>
      </c>
      <c r="D20" s="518">
        <v>183.92628085353317</v>
      </c>
      <c r="E20" s="518">
        <v>162.60895851662281</v>
      </c>
      <c r="F20" s="518">
        <v>466.0451045847658</v>
      </c>
      <c r="G20" s="518">
        <v>382.45411956996941</v>
      </c>
      <c r="H20" s="518">
        <v>429.93484993564016</v>
      </c>
      <c r="I20" s="518">
        <v>381.97141696475228</v>
      </c>
      <c r="J20" s="518">
        <v>574.24534566718467</v>
      </c>
      <c r="K20" s="507"/>
    </row>
    <row r="21" spans="1:11" s="508" customFormat="1" ht="12" customHeight="1">
      <c r="A21" s="519" t="s">
        <v>516</v>
      </c>
      <c r="B21" s="520">
        <v>8372.1788670596707</v>
      </c>
      <c r="C21" s="521">
        <v>8480.5130894315389</v>
      </c>
      <c r="D21" s="522">
        <v>8543.6951557679004</v>
      </c>
      <c r="E21" s="522">
        <v>8713.3166969354988</v>
      </c>
      <c r="F21" s="522">
        <v>9062.4298617984987</v>
      </c>
      <c r="G21" s="522">
        <v>8980.9485712209007</v>
      </c>
      <c r="H21" s="522">
        <v>8728.1954148500008</v>
      </c>
      <c r="I21" s="522">
        <v>8586.6996427319991</v>
      </c>
      <c r="J21" s="522">
        <v>8700.3734042430006</v>
      </c>
      <c r="K21" s="507"/>
    </row>
    <row r="22" spans="1:11" ht="7.5" customHeight="1">
      <c r="A22" s="523"/>
      <c r="B22" s="524"/>
      <c r="C22" s="525"/>
      <c r="D22" s="526"/>
      <c r="E22" s="526"/>
      <c r="F22" s="526"/>
      <c r="G22" s="526"/>
      <c r="H22" s="526"/>
      <c r="I22" s="526"/>
      <c r="J22" s="526"/>
      <c r="K22" s="527"/>
    </row>
    <row r="23" spans="1:11" s="66" customFormat="1" ht="22.5" customHeight="1">
      <c r="A23" s="528"/>
      <c r="B23" s="529"/>
      <c r="C23" s="530"/>
      <c r="K23" s="528"/>
    </row>
    <row r="24" spans="1:11" s="99" customFormat="1" ht="18.75" customHeight="1">
      <c r="A24" s="140" t="s">
        <v>517</v>
      </c>
    </row>
    <row r="25" spans="1:11" s="100" customFormat="1" ht="12" customHeight="1"/>
    <row r="26" spans="1:11" s="155" customFormat="1" ht="13.5" customHeight="1">
      <c r="A26" s="501" t="s">
        <v>281</v>
      </c>
      <c r="B26" s="102" t="s">
        <v>282</v>
      </c>
      <c r="C26" s="103" t="s">
        <v>283</v>
      </c>
      <c r="D26" s="103" t="s">
        <v>284</v>
      </c>
      <c r="E26" s="103" t="s">
        <v>285</v>
      </c>
      <c r="F26" s="103" t="s">
        <v>286</v>
      </c>
      <c r="G26" s="103" t="s">
        <v>287</v>
      </c>
      <c r="H26" s="103" t="s">
        <v>288</v>
      </c>
      <c r="I26" s="103" t="s">
        <v>289</v>
      </c>
      <c r="J26" s="103" t="s">
        <v>290</v>
      </c>
      <c r="K26" s="502"/>
    </row>
    <row r="27" spans="1:11" s="535" customFormat="1" ht="12" customHeight="1">
      <c r="A27" s="503" t="s">
        <v>518</v>
      </c>
      <c r="B27" s="531">
        <v>1485034.3230210801</v>
      </c>
      <c r="C27" s="532">
        <v>1511480.7223815101</v>
      </c>
      <c r="D27" s="533">
        <v>1512996.4981297897</v>
      </c>
      <c r="E27" s="533">
        <v>1522100.6148719499</v>
      </c>
      <c r="F27" s="533">
        <v>1519393.5792337081</v>
      </c>
      <c r="G27" s="533">
        <v>1494618.5662829853</v>
      </c>
      <c r="H27" s="533">
        <v>1461221.794024501</v>
      </c>
      <c r="I27" s="533">
        <v>1440574.127590376</v>
      </c>
      <c r="J27" s="533">
        <v>1397378.691138176</v>
      </c>
      <c r="K27" s="534"/>
    </row>
    <row r="28" spans="1:11" s="514" customFormat="1" ht="12" customHeight="1">
      <c r="A28" s="509" t="s">
        <v>519</v>
      </c>
      <c r="B28" s="510">
        <v>715044.29537995008</v>
      </c>
      <c r="C28" s="511">
        <v>705917.30717203196</v>
      </c>
      <c r="D28" s="512">
        <v>691674.39297022682</v>
      </c>
      <c r="E28" s="512">
        <v>683561.93293490307</v>
      </c>
      <c r="F28" s="512">
        <v>689025.92207369395</v>
      </c>
      <c r="G28" s="512">
        <v>693179.23893112608</v>
      </c>
      <c r="H28" s="512">
        <v>685977.22430215601</v>
      </c>
      <c r="I28" s="512">
        <v>676897.80495208199</v>
      </c>
      <c r="J28" s="512">
        <v>671890.95137944701</v>
      </c>
      <c r="K28" s="513"/>
    </row>
    <row r="29" spans="1:11" s="514" customFormat="1" ht="12" customHeight="1">
      <c r="A29" s="509" t="s">
        <v>511</v>
      </c>
      <c r="B29" s="510">
        <v>228411.971668571</v>
      </c>
      <c r="C29" s="511">
        <v>226746.083760554</v>
      </c>
      <c r="D29" s="512">
        <v>221045.46888999804</v>
      </c>
      <c r="E29" s="512">
        <v>218322.18419</v>
      </c>
      <c r="F29" s="512">
        <v>217551.26648646014</v>
      </c>
      <c r="G29" s="512">
        <v>214406.72051251811</v>
      </c>
      <c r="H29" s="512">
        <v>211719.62134122101</v>
      </c>
      <c r="I29" s="512">
        <v>208937.45324050001</v>
      </c>
      <c r="J29" s="512">
        <v>206694.67413959198</v>
      </c>
      <c r="K29" s="513"/>
    </row>
    <row r="30" spans="1:11" s="514" customFormat="1" ht="12" customHeight="1">
      <c r="A30" s="509" t="s">
        <v>512</v>
      </c>
      <c r="B30" s="510">
        <v>516701.28087051201</v>
      </c>
      <c r="C30" s="511">
        <v>542161.57500741596</v>
      </c>
      <c r="D30" s="512">
        <v>542723.770618018</v>
      </c>
      <c r="E30" s="512">
        <v>554633.26380994206</v>
      </c>
      <c r="F30" s="512">
        <v>571315.98850855592</v>
      </c>
      <c r="G30" s="512">
        <v>573117.0748551446</v>
      </c>
      <c r="H30" s="512">
        <v>552267.15377181896</v>
      </c>
      <c r="I30" s="512">
        <v>544642.155537543</v>
      </c>
      <c r="J30" s="512">
        <v>511260.47489850002</v>
      </c>
      <c r="K30" s="513"/>
    </row>
    <row r="31" spans="1:11" s="514" customFormat="1" ht="12" customHeight="1">
      <c r="A31" s="509" t="s">
        <v>513</v>
      </c>
      <c r="B31" s="510">
        <v>24876.775102047017</v>
      </c>
      <c r="C31" s="511">
        <v>36655.756441508187</v>
      </c>
      <c r="D31" s="512">
        <v>57552.865651546861</v>
      </c>
      <c r="E31" s="512">
        <v>65583.233937104815</v>
      </c>
      <c r="F31" s="512">
        <v>41500.402164998115</v>
      </c>
      <c r="G31" s="512">
        <v>13915.53198419651</v>
      </c>
      <c r="H31" s="512">
        <v>11257.794609304983</v>
      </c>
      <c r="I31" s="512">
        <v>10096.713860250893</v>
      </c>
      <c r="J31" s="512">
        <v>7532.5907206359552</v>
      </c>
      <c r="K31" s="513"/>
    </row>
    <row r="32" spans="1:11" s="535" customFormat="1" ht="12" customHeight="1">
      <c r="A32" s="503" t="s">
        <v>520</v>
      </c>
      <c r="B32" s="531">
        <v>958571.24718635296</v>
      </c>
      <c r="C32" s="532">
        <v>1047574.96747915</v>
      </c>
      <c r="D32" s="533">
        <v>1075065.295533</v>
      </c>
      <c r="E32" s="533">
        <v>1119442.5975713201</v>
      </c>
      <c r="F32" s="533">
        <v>1159336.4231687577</v>
      </c>
      <c r="G32" s="533">
        <v>1141097.4365327978</v>
      </c>
      <c r="H32" s="533">
        <v>1043143.824689427</v>
      </c>
      <c r="I32" s="533">
        <v>1072394.16704656</v>
      </c>
      <c r="J32" s="533">
        <v>1041770.331479392</v>
      </c>
      <c r="K32" s="534"/>
    </row>
    <row r="33" spans="1:11" s="514" customFormat="1" ht="12" customHeight="1">
      <c r="A33" s="509" t="s">
        <v>191</v>
      </c>
      <c r="B33" s="510">
        <v>397296.83780254499</v>
      </c>
      <c r="C33" s="511">
        <v>406372.65188561799</v>
      </c>
      <c r="D33" s="512">
        <v>397880.86429185205</v>
      </c>
      <c r="E33" s="512">
        <v>395220.26011744997</v>
      </c>
      <c r="F33" s="512">
        <v>387052.90043862682</v>
      </c>
      <c r="G33" s="512">
        <v>387116.7389119353</v>
      </c>
      <c r="H33" s="512">
        <v>373806.82440476696</v>
      </c>
      <c r="I33" s="512">
        <v>367949.11680530204</v>
      </c>
      <c r="J33" s="512">
        <v>357631.84793993301</v>
      </c>
      <c r="K33" s="513"/>
    </row>
    <row r="34" spans="1:11" s="514" customFormat="1" ht="12" customHeight="1">
      <c r="A34" s="509" t="s">
        <v>511</v>
      </c>
      <c r="B34" s="510">
        <v>185175.84189282599</v>
      </c>
      <c r="C34" s="511">
        <v>179110.09581913098</v>
      </c>
      <c r="D34" s="512">
        <v>173284.14543000003</v>
      </c>
      <c r="E34" s="512">
        <v>170164.54705000002</v>
      </c>
      <c r="F34" s="512">
        <v>171926.22501568976</v>
      </c>
      <c r="G34" s="512">
        <v>174649.43844658689</v>
      </c>
      <c r="H34" s="512">
        <v>169821.99430773602</v>
      </c>
      <c r="I34" s="512">
        <v>166653.19558500001</v>
      </c>
      <c r="J34" s="512">
        <v>167761.147440487</v>
      </c>
      <c r="K34" s="513"/>
    </row>
    <row r="35" spans="1:11" s="514" customFormat="1" ht="12" customHeight="1">
      <c r="A35" s="509" t="s">
        <v>512</v>
      </c>
      <c r="B35" s="510">
        <v>366616.52097497199</v>
      </c>
      <c r="C35" s="511">
        <v>374006.13576639601</v>
      </c>
      <c r="D35" s="512">
        <v>378136.41935149999</v>
      </c>
      <c r="E35" s="512">
        <v>382852.47304714401</v>
      </c>
      <c r="F35" s="512">
        <v>402916.0733962399</v>
      </c>
      <c r="G35" s="512">
        <v>408417.81503222557</v>
      </c>
      <c r="H35" s="512">
        <v>378587.53584222001</v>
      </c>
      <c r="I35" s="512">
        <v>379587.93831446202</v>
      </c>
      <c r="J35" s="512">
        <v>385027.24910429004</v>
      </c>
      <c r="K35" s="513"/>
    </row>
    <row r="36" spans="1:11" s="514" customFormat="1" ht="12" customHeight="1">
      <c r="A36" s="509" t="s">
        <v>513</v>
      </c>
      <c r="B36" s="510">
        <v>9482.0465160100139</v>
      </c>
      <c r="C36" s="511">
        <v>88086.08400800504</v>
      </c>
      <c r="D36" s="512">
        <v>125763.86645964789</v>
      </c>
      <c r="E36" s="512">
        <v>171205.31735672604</v>
      </c>
      <c r="F36" s="512">
        <v>197441.2243182013</v>
      </c>
      <c r="G36" s="512">
        <v>170913.44414204988</v>
      </c>
      <c r="H36" s="512">
        <v>120927.47013470408</v>
      </c>
      <c r="I36" s="512">
        <v>158203.91634179599</v>
      </c>
      <c r="J36" s="512">
        <v>131350.08699468209</v>
      </c>
      <c r="K36" s="513"/>
    </row>
    <row r="37" spans="1:11" s="62" customFormat="1" ht="12" customHeight="1">
      <c r="A37" s="536" t="s">
        <v>515</v>
      </c>
      <c r="B37" s="504">
        <v>165655.06780287917</v>
      </c>
      <c r="C37" s="505">
        <v>157622.06305247516</v>
      </c>
      <c r="D37" s="506">
        <v>152097.96873030081</v>
      </c>
      <c r="E37" s="506">
        <v>155003.37436002542</v>
      </c>
      <c r="F37" s="506">
        <v>145622.81501021361</v>
      </c>
      <c r="G37" s="506">
        <v>138040.46509623117</v>
      </c>
      <c r="H37" s="506">
        <v>133954.97378561099</v>
      </c>
      <c r="I37" s="506">
        <v>126177.326186618</v>
      </c>
      <c r="J37" s="506">
        <v>117855.48171420601</v>
      </c>
      <c r="K37" s="537"/>
    </row>
    <row r="38" spans="1:11" s="514" customFormat="1" ht="12" customHeight="1">
      <c r="A38" s="509" t="s">
        <v>191</v>
      </c>
      <c r="B38" s="510">
        <v>40193.694320946095</v>
      </c>
      <c r="C38" s="511">
        <v>39681.098507847302</v>
      </c>
      <c r="D38" s="512">
        <v>40847.655999996801</v>
      </c>
      <c r="E38" s="512">
        <v>40297.552499999598</v>
      </c>
      <c r="F38" s="512">
        <v>33805.236776261278</v>
      </c>
      <c r="G38" s="512">
        <v>33128.337416663962</v>
      </c>
      <c r="H38" s="512">
        <v>33610.425637362634</v>
      </c>
      <c r="I38" s="512">
        <v>34750.659999999996</v>
      </c>
      <c r="J38" s="512">
        <v>29756.516347826066</v>
      </c>
      <c r="K38" s="513"/>
    </row>
    <row r="39" spans="1:11" s="514" customFormat="1" ht="12" customHeight="1">
      <c r="A39" s="509" t="s">
        <v>511</v>
      </c>
      <c r="B39" s="510">
        <v>24726.003727350202</v>
      </c>
      <c r="C39" s="511">
        <v>24409.192826085</v>
      </c>
      <c r="D39" s="512">
        <v>24410.907166664794</v>
      </c>
      <c r="E39" s="512">
        <v>24981.963166666399</v>
      </c>
      <c r="F39" s="512">
        <v>20958.498569289452</v>
      </c>
      <c r="G39" s="512">
        <v>21619.569251809942</v>
      </c>
      <c r="H39" s="512">
        <v>20992.880648351646</v>
      </c>
      <c r="I39" s="512">
        <v>21567.311000000002</v>
      </c>
      <c r="J39" s="512">
        <v>20035.250967391308</v>
      </c>
      <c r="K39" s="513"/>
    </row>
    <row r="40" spans="1:11" s="514" customFormat="1" ht="12" customHeight="1">
      <c r="A40" s="509" t="s">
        <v>512</v>
      </c>
      <c r="B40" s="510">
        <v>86329.711110791701</v>
      </c>
      <c r="C40" s="511">
        <v>88693.495564002907</v>
      </c>
      <c r="D40" s="512">
        <v>84713.11099999318</v>
      </c>
      <c r="E40" s="512">
        <v>86375.322666665801</v>
      </c>
      <c r="F40" s="512">
        <v>70867.65949455119</v>
      </c>
      <c r="G40" s="512">
        <v>70413.938936588616</v>
      </c>
      <c r="H40" s="512">
        <v>69807.347483516496</v>
      </c>
      <c r="I40" s="512">
        <v>72490.035999999993</v>
      </c>
      <c r="J40" s="512">
        <v>57545.214728260849</v>
      </c>
      <c r="K40" s="513"/>
    </row>
    <row r="41" spans="1:11" s="514" customFormat="1" ht="12" customHeight="1">
      <c r="A41" s="538" t="s">
        <v>513</v>
      </c>
      <c r="B41" s="539">
        <v>14405.658643791176</v>
      </c>
      <c r="C41" s="540">
        <v>4838.2761545399553</v>
      </c>
      <c r="D41" s="541">
        <v>2126.2945636460354</v>
      </c>
      <c r="E41" s="541">
        <v>3348.5360266936186</v>
      </c>
      <c r="F41" s="541">
        <v>19991.420170111698</v>
      </c>
      <c r="G41" s="541">
        <v>12878.619491168647</v>
      </c>
      <c r="H41" s="541">
        <v>9544.3200163801957</v>
      </c>
      <c r="I41" s="541">
        <v>-2630.6808133819868</v>
      </c>
      <c r="J41" s="541">
        <v>10518.49967072779</v>
      </c>
      <c r="K41" s="513"/>
    </row>
    <row r="42" spans="1:11" ht="7.5" customHeight="1">
      <c r="A42" s="523"/>
      <c r="B42" s="524"/>
      <c r="C42" s="525"/>
      <c r="D42" s="524"/>
      <c r="E42" s="526"/>
      <c r="F42" s="526"/>
      <c r="G42" s="526"/>
      <c r="H42" s="526"/>
      <c r="I42" s="526"/>
      <c r="J42" s="526"/>
      <c r="K42" s="527"/>
    </row>
    <row r="43" spans="1:11" ht="22.5" customHeight="1">
      <c r="A43" s="542"/>
      <c r="C43" s="544"/>
      <c r="D43" s="543"/>
      <c r="J43" s="437"/>
      <c r="K43" s="542"/>
    </row>
    <row r="44" spans="1:11" s="99" customFormat="1" ht="18.75" customHeight="1">
      <c r="A44" s="140" t="s">
        <v>521</v>
      </c>
    </row>
    <row r="45" spans="1:11" s="100" customFormat="1" ht="12" customHeight="1"/>
    <row r="46" spans="1:11" s="155" customFormat="1" ht="13.5" customHeight="1">
      <c r="A46" s="501" t="s">
        <v>522</v>
      </c>
      <c r="B46" s="102" t="s">
        <v>282</v>
      </c>
      <c r="C46" s="103" t="s">
        <v>283</v>
      </c>
      <c r="D46" s="103" t="s">
        <v>284</v>
      </c>
      <c r="E46" s="103" t="s">
        <v>285</v>
      </c>
      <c r="F46" s="103" t="s">
        <v>286</v>
      </c>
      <c r="G46" s="103" t="s">
        <v>287</v>
      </c>
      <c r="H46" s="103" t="s">
        <v>288</v>
      </c>
      <c r="I46" s="103" t="s">
        <v>289</v>
      </c>
      <c r="J46" s="103" t="s">
        <v>290</v>
      </c>
      <c r="K46" s="502"/>
    </row>
    <row r="47" spans="1:11" s="508" customFormat="1" ht="12" customHeight="1">
      <c r="A47" s="545" t="s">
        <v>523</v>
      </c>
      <c r="B47" s="546">
        <v>1.9588253584892981</v>
      </c>
      <c r="C47" s="547">
        <v>2.0251382827793845</v>
      </c>
      <c r="D47" s="547">
        <v>2.0772371752135665</v>
      </c>
      <c r="E47" s="547">
        <v>2.073698247244288</v>
      </c>
      <c r="F47" s="547">
        <v>2.1057623451534591</v>
      </c>
      <c r="G47" s="547">
        <v>2.1330991400395471</v>
      </c>
      <c r="H47" s="547">
        <v>2.1744196486102059</v>
      </c>
      <c r="I47" s="547">
        <v>2.2795348068233459</v>
      </c>
      <c r="J47" s="547">
        <v>2.2848112950960746</v>
      </c>
      <c r="K47" s="507"/>
    </row>
    <row r="48" spans="1:11" s="514" customFormat="1" ht="12" customHeight="1">
      <c r="A48" s="509" t="s">
        <v>191</v>
      </c>
      <c r="B48" s="548">
        <v>1.6106263085407253</v>
      </c>
      <c r="C48" s="549">
        <v>1.7294268484354482</v>
      </c>
      <c r="D48" s="549">
        <v>1.8249795993669244</v>
      </c>
      <c r="E48" s="549">
        <v>1.8089989569999829</v>
      </c>
      <c r="F48" s="549">
        <v>1.9542594594511464</v>
      </c>
      <c r="G48" s="549">
        <v>2.0079909468140116</v>
      </c>
      <c r="H48" s="549">
        <v>2.089015696225327</v>
      </c>
      <c r="I48" s="549">
        <v>2.2902719234477731</v>
      </c>
      <c r="J48" s="549">
        <v>2.2790848855969497</v>
      </c>
      <c r="K48" s="513"/>
    </row>
    <row r="49" spans="1:26" s="514" customFormat="1" ht="12" customHeight="1">
      <c r="A49" s="509" t="s">
        <v>511</v>
      </c>
      <c r="B49" s="548">
        <v>2.4313873258101077</v>
      </c>
      <c r="C49" s="549">
        <v>2.4638270383093079</v>
      </c>
      <c r="D49" s="549">
        <v>2.5046230979402546</v>
      </c>
      <c r="E49" s="549">
        <v>2.460765377120552</v>
      </c>
      <c r="F49" s="549">
        <v>2.3537994190706448</v>
      </c>
      <c r="G49" s="549">
        <v>2.4115995735885098</v>
      </c>
      <c r="H49" s="549">
        <v>2.4530664467891028</v>
      </c>
      <c r="I49" s="549">
        <v>2.4973142456838882</v>
      </c>
      <c r="J49" s="549">
        <v>2.5185691065423299</v>
      </c>
      <c r="K49" s="513"/>
    </row>
    <row r="50" spans="1:26" s="514" customFormat="1" ht="12" customHeight="1">
      <c r="A50" s="509" t="s">
        <v>512</v>
      </c>
      <c r="B50" s="548">
        <v>2.2317856526722335</v>
      </c>
      <c r="C50" s="549">
        <v>2.2266960234295801</v>
      </c>
      <c r="D50" s="549">
        <v>2.2246572594097844</v>
      </c>
      <c r="E50" s="549">
        <v>2.2475663210787284</v>
      </c>
      <c r="F50" s="549">
        <v>2.1940298485419425</v>
      </c>
      <c r="G50" s="549">
        <v>2.1802276354018097</v>
      </c>
      <c r="H50" s="549">
        <v>2.1736775650114111</v>
      </c>
      <c r="I50" s="549">
        <v>2.1826451124401158</v>
      </c>
      <c r="J50" s="549">
        <v>2.197832202986636</v>
      </c>
      <c r="K50" s="513"/>
    </row>
    <row r="51" spans="1:26" s="508" customFormat="1" ht="12" customHeight="1">
      <c r="A51" s="545" t="s">
        <v>524</v>
      </c>
      <c r="B51" s="546">
        <v>0.24883431066307413</v>
      </c>
      <c r="C51" s="547">
        <v>0.18696089572965915</v>
      </c>
      <c r="D51" s="547">
        <v>0.17618894987615108</v>
      </c>
      <c r="E51" s="547">
        <v>0.24009579934935921</v>
      </c>
      <c r="F51" s="547">
        <v>0.11764347753905016</v>
      </c>
      <c r="G51" s="547">
        <v>7.5441357930321265E-2</v>
      </c>
      <c r="H51" s="547">
        <v>-2.0326168357298044E-2</v>
      </c>
      <c r="I51" s="547">
        <v>-0.13057502106647306</v>
      </c>
      <c r="J51" s="547">
        <v>-0.16953679104820601</v>
      </c>
      <c r="K51" s="507"/>
    </row>
    <row r="52" spans="1:26" s="514" customFormat="1" ht="12" customHeight="1">
      <c r="A52" s="509" t="s">
        <v>191</v>
      </c>
      <c r="B52" s="548">
        <v>0.43126810356325729</v>
      </c>
      <c r="C52" s="549">
        <v>0.33821454275002338</v>
      </c>
      <c r="D52" s="549">
        <v>0.33113554707422616</v>
      </c>
      <c r="E52" s="549">
        <v>0.41834824288303712</v>
      </c>
      <c r="F52" s="549">
        <v>0.24166740972048661</v>
      </c>
      <c r="G52" s="549">
        <v>0.10421079698138584</v>
      </c>
      <c r="H52" s="549">
        <v>-3.253591602368025E-2</v>
      </c>
      <c r="I52" s="549">
        <v>-0.29585027009542642</v>
      </c>
      <c r="J52" s="549">
        <v>-0.34050606245959136</v>
      </c>
      <c r="K52" s="513"/>
    </row>
    <row r="53" spans="1:26" s="514" customFormat="1" ht="12" customHeight="1">
      <c r="A53" s="509" t="s">
        <v>511</v>
      </c>
      <c r="B53" s="548">
        <v>0.43949026735340291</v>
      </c>
      <c r="C53" s="549">
        <v>0.38329768900171041</v>
      </c>
      <c r="D53" s="549">
        <v>0.38422479638450951</v>
      </c>
      <c r="E53" s="549">
        <v>0.46037073001013662</v>
      </c>
      <c r="F53" s="549">
        <v>0.3869139042077564</v>
      </c>
      <c r="G53" s="549">
        <v>0.33421457013396944</v>
      </c>
      <c r="H53" s="549">
        <v>0.18098737652072552</v>
      </c>
      <c r="I53" s="549">
        <v>0.15881532341848345</v>
      </c>
      <c r="J53" s="549">
        <v>5.257431284583873E-2</v>
      </c>
      <c r="K53" s="513"/>
    </row>
    <row r="54" spans="1:26" s="514" customFormat="1" ht="12" customHeight="1">
      <c r="A54" s="509" t="s">
        <v>512</v>
      </c>
      <c r="B54" s="548">
        <v>-4.5165659749986417E-2</v>
      </c>
      <c r="C54" s="549">
        <v>-7.1407185063460762E-2</v>
      </c>
      <c r="D54" s="549">
        <v>-8.2182354482242218E-2</v>
      </c>
      <c r="E54" s="549">
        <v>-4.181947742363943E-2</v>
      </c>
      <c r="F54" s="549">
        <v>-0.11639650464703481</v>
      </c>
      <c r="G54" s="549">
        <v>-6.2485357185461998E-2</v>
      </c>
      <c r="H54" s="549">
        <v>-9.8573278644462553E-2</v>
      </c>
      <c r="I54" s="549">
        <v>-9.7420500177319055E-2</v>
      </c>
      <c r="J54" s="549">
        <v>-0.10750886216052698</v>
      </c>
      <c r="K54" s="513"/>
    </row>
    <row r="55" spans="1:26" s="554" customFormat="1" ht="23.25" customHeight="1">
      <c r="A55" s="550" t="s">
        <v>525</v>
      </c>
      <c r="B55" s="551">
        <v>1.2851982019163692</v>
      </c>
      <c r="C55" s="552">
        <v>1.3006175850275787</v>
      </c>
      <c r="D55" s="552">
        <v>1.3267760032980116</v>
      </c>
      <c r="E55" s="552">
        <v>1.3506763829865662</v>
      </c>
      <c r="F55" s="552">
        <v>1.3219394478982962</v>
      </c>
      <c r="G55" s="552">
        <v>1.3185750191414936</v>
      </c>
      <c r="H55" s="552">
        <v>1.3211833071529808</v>
      </c>
      <c r="I55" s="552">
        <v>1.3398285357788955</v>
      </c>
      <c r="J55" s="552">
        <v>1.3134071837460857</v>
      </c>
      <c r="K55" s="553"/>
    </row>
    <row r="56" spans="1:26" ht="7.5" customHeight="1">
      <c r="A56" s="555"/>
      <c r="B56" s="524"/>
      <c r="C56" s="526"/>
      <c r="D56" s="526"/>
      <c r="E56" s="526"/>
      <c r="F56" s="526"/>
      <c r="G56" s="526"/>
      <c r="H56" s="526"/>
      <c r="I56" s="526"/>
      <c r="J56" s="527"/>
      <c r="K56" s="527"/>
    </row>
    <row r="57" spans="1:26" s="151" customFormat="1" ht="12.75" customHeight="1">
      <c r="A57" s="2464" t="s">
        <v>526</v>
      </c>
      <c r="B57" s="2464"/>
      <c r="C57" s="2464"/>
      <c r="D57" s="2464"/>
      <c r="E57" s="2464"/>
      <c r="F57" s="2464"/>
      <c r="G57" s="2464"/>
      <c r="H57" s="2464"/>
      <c r="I57" s="2464"/>
      <c r="J57" s="2464"/>
      <c r="K57" s="153"/>
    </row>
    <row r="58" spans="1:26" s="151" customFormat="1" ht="12.75" customHeight="1">
      <c r="A58" s="556" t="s">
        <v>527</v>
      </c>
      <c r="B58" s="556"/>
      <c r="C58" s="556"/>
      <c r="D58" s="556"/>
      <c r="E58" s="556"/>
      <c r="F58" s="556"/>
      <c r="G58" s="556"/>
      <c r="H58" s="556"/>
      <c r="I58" s="556"/>
      <c r="J58" s="556"/>
      <c r="K58" s="153"/>
    </row>
    <row r="59" spans="1:26" s="151" customFormat="1" ht="12.75" customHeight="1">
      <c r="A59" s="2464" t="s">
        <v>528</v>
      </c>
      <c r="B59" s="2464"/>
      <c r="C59" s="2464"/>
      <c r="D59" s="2464"/>
      <c r="E59" s="2464"/>
      <c r="F59" s="2464"/>
      <c r="G59" s="2464"/>
      <c r="H59" s="2464"/>
      <c r="I59" s="2464"/>
      <c r="J59" s="2464"/>
      <c r="K59" s="153"/>
      <c r="L59" s="153"/>
      <c r="M59" s="153"/>
      <c r="N59" s="153"/>
      <c r="O59" s="153"/>
      <c r="P59" s="153"/>
      <c r="Q59" s="153"/>
      <c r="R59" s="153"/>
      <c r="S59" s="153"/>
      <c r="T59" s="153"/>
      <c r="U59" s="153"/>
    </row>
    <row r="60" spans="1:26" s="558" customFormat="1" ht="19.5" customHeight="1">
      <c r="A60" s="2446" t="s">
        <v>529</v>
      </c>
      <c r="B60" s="2466"/>
      <c r="C60" s="2466"/>
      <c r="D60" s="2466"/>
      <c r="E60" s="2466"/>
      <c r="F60" s="2466"/>
      <c r="G60" s="2466"/>
      <c r="H60" s="2466"/>
      <c r="I60" s="2466"/>
      <c r="J60" s="2466"/>
      <c r="K60" s="557"/>
      <c r="L60" s="2463"/>
      <c r="M60" s="2463"/>
      <c r="N60" s="2463"/>
      <c r="O60" s="2463"/>
      <c r="P60" s="2463"/>
      <c r="Q60" s="2463"/>
      <c r="R60" s="2463"/>
      <c r="S60" s="2463"/>
      <c r="T60" s="2463"/>
      <c r="U60" s="2463"/>
      <c r="V60" s="2463"/>
      <c r="W60" s="2463"/>
      <c r="X60" s="2463"/>
      <c r="Y60" s="2463"/>
      <c r="Z60" s="2463"/>
    </row>
    <row r="61" spans="1:26" s="558" customFormat="1" ht="15.75" customHeight="1">
      <c r="A61" s="2464" t="s">
        <v>530</v>
      </c>
      <c r="B61" s="2464"/>
      <c r="C61" s="2464"/>
      <c r="D61" s="2464"/>
      <c r="E61" s="2464"/>
      <c r="F61" s="2464"/>
      <c r="G61" s="2464"/>
      <c r="H61" s="2464"/>
      <c r="I61" s="2464"/>
      <c r="J61" s="2464"/>
      <c r="K61" s="559"/>
    </row>
    <row r="62" spans="1:26" ht="22.5" customHeight="1">
      <c r="A62" s="499"/>
      <c r="B62" s="560"/>
      <c r="C62" s="499"/>
      <c r="D62" s="499"/>
      <c r="E62" s="499"/>
      <c r="F62" s="499"/>
      <c r="G62" s="499"/>
      <c r="H62" s="499"/>
      <c r="I62" s="499"/>
      <c r="J62" s="500"/>
    </row>
    <row r="63" spans="1:26" s="99" customFormat="1" ht="18.75" customHeight="1">
      <c r="A63" s="140" t="s">
        <v>531</v>
      </c>
    </row>
    <row r="64" spans="1:26" s="99" customFormat="1" ht="18.75" customHeight="1">
      <c r="A64" s="140"/>
    </row>
    <row r="65" spans="1:1" s="100" customFormat="1" ht="12.75" customHeight="1">
      <c r="A65" s="561" t="s">
        <v>532</v>
      </c>
    </row>
    <row r="66" spans="1:1" s="99" customFormat="1" ht="18.75" customHeight="1">
      <c r="A66" s="140"/>
    </row>
    <row r="67" spans="1:1" s="99" customFormat="1" ht="18.75" customHeight="1">
      <c r="A67" s="140"/>
    </row>
    <row r="68" spans="1:1" s="99" customFormat="1" ht="18.75" customHeight="1">
      <c r="A68" s="140"/>
    </row>
    <row r="69" spans="1:1" s="99" customFormat="1" ht="18.75" customHeight="1">
      <c r="A69" s="140"/>
    </row>
    <row r="70" spans="1:1" s="99" customFormat="1" ht="18.75" customHeight="1">
      <c r="A70" s="140"/>
    </row>
    <row r="71" spans="1:1" s="99" customFormat="1" ht="18.75" customHeight="1">
      <c r="A71" s="140"/>
    </row>
    <row r="72" spans="1:1" s="99" customFormat="1" ht="18.75" customHeight="1">
      <c r="A72" s="140"/>
    </row>
    <row r="73" spans="1:1" s="99" customFormat="1" ht="18.75" customHeight="1">
      <c r="A73" s="140"/>
    </row>
    <row r="74" spans="1:1" s="99" customFormat="1" ht="18.75" customHeight="1">
      <c r="A74" s="140"/>
    </row>
    <row r="75" spans="1:1" s="99" customFormat="1" ht="18.75" customHeight="1">
      <c r="A75" s="140"/>
    </row>
    <row r="76" spans="1:1" s="99" customFormat="1" ht="18.75" customHeight="1">
      <c r="A76" s="140"/>
    </row>
    <row r="77" spans="1:1" s="99" customFormat="1" ht="18.75" customHeight="1">
      <c r="A77" s="140"/>
    </row>
    <row r="78" spans="1:1" s="99" customFormat="1" ht="18.75" customHeight="1">
      <c r="A78" s="140"/>
    </row>
    <row r="79" spans="1:1" s="99" customFormat="1" ht="18.75" customHeight="1">
      <c r="A79" s="140"/>
    </row>
    <row r="80" spans="1:1" s="99" customFormat="1" ht="18.75" customHeight="1">
      <c r="A80" s="140"/>
    </row>
    <row r="81" spans="1:1" s="99" customFormat="1" ht="18.75" customHeight="1">
      <c r="A81" s="140"/>
    </row>
    <row r="82" spans="1:1" s="99" customFormat="1" ht="18.75" customHeight="1">
      <c r="A82" s="140"/>
    </row>
    <row r="83" spans="1:1" s="100" customFormat="1" ht="12.75" customHeight="1">
      <c r="A83" s="561" t="s">
        <v>191</v>
      </c>
    </row>
    <row r="84" spans="1:1" s="99" customFormat="1" ht="18.75" customHeight="1">
      <c r="A84" s="140"/>
    </row>
    <row r="85" spans="1:1" s="99" customFormat="1" ht="18.75" customHeight="1">
      <c r="A85" s="140"/>
    </row>
    <row r="86" spans="1:1" s="99" customFormat="1" ht="18.75" customHeight="1">
      <c r="A86" s="140"/>
    </row>
    <row r="87" spans="1:1" s="99" customFormat="1" ht="18.75" customHeight="1">
      <c r="A87" s="140"/>
    </row>
    <row r="88" spans="1:1" s="99" customFormat="1" ht="18.75" customHeight="1">
      <c r="A88" s="140"/>
    </row>
    <row r="89" spans="1:1" s="99" customFormat="1" ht="18.75" customHeight="1">
      <c r="A89" s="140"/>
    </row>
    <row r="90" spans="1:1" s="99" customFormat="1" ht="18.75" customHeight="1">
      <c r="A90" s="140"/>
    </row>
    <row r="91" spans="1:1" s="99" customFormat="1" ht="18.75" customHeight="1">
      <c r="A91" s="140"/>
    </row>
    <row r="92" spans="1:1" s="99" customFormat="1" ht="18.75" customHeight="1">
      <c r="A92" s="140"/>
    </row>
    <row r="93" spans="1:1" s="99" customFormat="1" ht="18.75" customHeight="1">
      <c r="A93" s="140"/>
    </row>
    <row r="94" spans="1:1" s="99" customFormat="1" ht="18.75" customHeight="1">
      <c r="A94" s="140"/>
    </row>
    <row r="95" spans="1:1" s="99" customFormat="1" ht="18.75" customHeight="1">
      <c r="A95" s="140"/>
    </row>
    <row r="96" spans="1:1" s="99" customFormat="1" ht="18.75" customHeight="1">
      <c r="A96" s="140"/>
    </row>
    <row r="97" spans="1:10" s="99" customFormat="1" ht="18.75" customHeight="1">
      <c r="A97" s="140"/>
    </row>
    <row r="98" spans="1:10" s="99" customFormat="1" ht="18.75" customHeight="1">
      <c r="A98" s="140"/>
    </row>
    <row r="99" spans="1:10" s="153" customFormat="1" ht="25.5" customHeight="1">
      <c r="A99" s="2465" t="s">
        <v>533</v>
      </c>
      <c r="B99" s="2465"/>
      <c r="C99" s="2465"/>
      <c r="D99" s="2465"/>
      <c r="E99" s="2465"/>
      <c r="F99" s="2465"/>
      <c r="G99" s="2465"/>
      <c r="H99" s="2465"/>
      <c r="I99" s="2465"/>
      <c r="J99" s="2465"/>
    </row>
    <row r="100" spans="1:10" s="99" customFormat="1" ht="18.75" customHeight="1">
      <c r="A100" s="140"/>
    </row>
    <row r="101" spans="1:10" s="542" customFormat="1" ht="22.5" customHeight="1">
      <c r="A101" s="500"/>
      <c r="B101" s="562"/>
      <c r="C101" s="500"/>
      <c r="D101" s="500"/>
      <c r="E101" s="500"/>
      <c r="F101" s="500"/>
      <c r="G101" s="500"/>
      <c r="H101" s="500"/>
      <c r="I101" s="500"/>
      <c r="J101" s="500"/>
    </row>
    <row r="102" spans="1:10" s="99" customFormat="1" ht="18.75" customHeight="1">
      <c r="A102" s="140"/>
    </row>
    <row r="103" spans="1:10" s="99" customFormat="1" ht="18.75" customHeight="1">
      <c r="A103" s="140"/>
    </row>
    <row r="104" spans="1:10" s="100" customFormat="1" ht="12.75" customHeight="1">
      <c r="A104" s="561" t="s">
        <v>511</v>
      </c>
    </row>
    <row r="105" spans="1:10" s="99" customFormat="1" ht="18.75" customHeight="1">
      <c r="A105" s="140"/>
    </row>
    <row r="106" spans="1:10" s="99" customFormat="1" ht="18.75" customHeight="1">
      <c r="A106" s="140"/>
    </row>
    <row r="107" spans="1:10" s="99" customFormat="1" ht="18.75" customHeight="1">
      <c r="A107" s="140"/>
    </row>
    <row r="108" spans="1:10" s="99" customFormat="1" ht="18.75" customHeight="1">
      <c r="A108" s="140"/>
    </row>
    <row r="109" spans="1:10" s="99" customFormat="1" ht="18.75" customHeight="1">
      <c r="A109" s="140"/>
    </row>
    <row r="110" spans="1:10" s="99" customFormat="1" ht="18.75" customHeight="1">
      <c r="A110" s="140"/>
    </row>
    <row r="111" spans="1:10" s="99" customFormat="1" ht="18.75" customHeight="1">
      <c r="A111" s="140"/>
    </row>
    <row r="112" spans="1:10" s="99" customFormat="1" ht="18.75" customHeight="1">
      <c r="A112" s="140"/>
    </row>
    <row r="113" spans="1:1" s="99" customFormat="1" ht="18.75" customHeight="1">
      <c r="A113" s="140"/>
    </row>
    <row r="114" spans="1:1" s="99" customFormat="1" ht="18.75" customHeight="1">
      <c r="A114" s="140"/>
    </row>
    <row r="115" spans="1:1" s="99" customFormat="1" ht="18.75" customHeight="1">
      <c r="A115" s="140"/>
    </row>
    <row r="116" spans="1:1" s="99" customFormat="1" ht="18.75" customHeight="1">
      <c r="A116" s="140"/>
    </row>
    <row r="117" spans="1:1" s="99" customFormat="1" ht="18.75" customHeight="1">
      <c r="A117" s="140"/>
    </row>
    <row r="118" spans="1:1" s="99" customFormat="1" ht="18.75" customHeight="1">
      <c r="A118" s="140"/>
    </row>
    <row r="119" spans="1:1" s="99" customFormat="1" ht="18.75" customHeight="1">
      <c r="A119" s="140"/>
    </row>
    <row r="120" spans="1:1" s="99" customFormat="1" ht="18.75" customHeight="1">
      <c r="A120" s="140"/>
    </row>
    <row r="121" spans="1:1" s="99" customFormat="1" ht="18.75" customHeight="1">
      <c r="A121" s="140"/>
    </row>
    <row r="122" spans="1:1" s="100" customFormat="1" ht="12.75" customHeight="1">
      <c r="A122" s="561" t="s">
        <v>512</v>
      </c>
    </row>
    <row r="123" spans="1:1" s="99" customFormat="1" ht="18.75" customHeight="1">
      <c r="A123" s="140"/>
    </row>
    <row r="124" spans="1:1" s="99" customFormat="1" ht="18.75" customHeight="1">
      <c r="A124" s="140"/>
    </row>
    <row r="125" spans="1:1" s="99" customFormat="1" ht="18.75" customHeight="1">
      <c r="A125" s="140"/>
    </row>
    <row r="126" spans="1:1" s="99" customFormat="1" ht="18.75" customHeight="1">
      <c r="A126" s="140"/>
    </row>
    <row r="127" spans="1:1" s="99" customFormat="1" ht="18.75" customHeight="1">
      <c r="A127" s="140"/>
    </row>
    <row r="128" spans="1:1" s="99" customFormat="1" ht="18.75" customHeight="1">
      <c r="A128" s="140"/>
    </row>
    <row r="129" spans="1:11" s="99" customFormat="1" ht="18.75" customHeight="1">
      <c r="A129" s="140"/>
    </row>
    <row r="130" spans="1:11" s="99" customFormat="1" ht="18.75" customHeight="1">
      <c r="A130" s="140"/>
    </row>
    <row r="131" spans="1:11" s="99" customFormat="1" ht="18.75" customHeight="1">
      <c r="A131" s="140"/>
    </row>
    <row r="132" spans="1:11" s="99" customFormat="1" ht="18.75" customHeight="1">
      <c r="A132" s="140"/>
    </row>
    <row r="133" spans="1:11" s="99" customFormat="1" ht="18.75" customHeight="1">
      <c r="A133" s="140"/>
    </row>
    <row r="134" spans="1:11" s="99" customFormat="1" ht="18.75" customHeight="1">
      <c r="A134" s="140"/>
    </row>
    <row r="135" spans="1:11" s="99" customFormat="1" ht="18.75" customHeight="1">
      <c r="A135" s="140"/>
    </row>
    <row r="136" spans="1:11" s="99" customFormat="1" ht="18.75" customHeight="1">
      <c r="A136" s="140"/>
    </row>
    <row r="137" spans="1:11" s="99" customFormat="1" ht="18.75" customHeight="1">
      <c r="A137" s="140"/>
    </row>
    <row r="138" spans="1:11" s="153" customFormat="1" ht="25.5" customHeight="1">
      <c r="A138" s="2465" t="s">
        <v>533</v>
      </c>
      <c r="B138" s="2465"/>
      <c r="C138" s="2465"/>
      <c r="D138" s="2465"/>
      <c r="E138" s="2465"/>
      <c r="F138" s="2465"/>
      <c r="G138" s="2465"/>
      <c r="H138" s="2465"/>
      <c r="I138" s="2465"/>
      <c r="J138" s="2465"/>
    </row>
    <row r="139" spans="1:11" s="100" customFormat="1" ht="18" customHeight="1">
      <c r="A139" s="563"/>
      <c r="B139" s="563"/>
      <c r="C139" s="563"/>
      <c r="D139" s="563"/>
      <c r="E139" s="563"/>
      <c r="F139" s="563"/>
      <c r="G139" s="563"/>
      <c r="H139" s="563"/>
      <c r="I139" s="563"/>
      <c r="J139" s="563"/>
    </row>
    <row r="140" spans="1:11" ht="22.5" customHeight="1">
      <c r="A140" s="499"/>
      <c r="B140" s="560"/>
      <c r="C140" s="499"/>
      <c r="D140" s="499"/>
      <c r="E140" s="499"/>
      <c r="F140" s="499"/>
      <c r="G140" s="499"/>
      <c r="H140" s="499"/>
      <c r="I140" s="499"/>
      <c r="J140" s="500"/>
    </row>
    <row r="141" spans="1:11" s="99" customFormat="1" ht="18.75" customHeight="1">
      <c r="A141" s="140" t="s">
        <v>534</v>
      </c>
    </row>
    <row r="142" spans="1:11" s="100" customFormat="1" ht="12" customHeight="1"/>
    <row r="143" spans="1:11" s="104" customFormat="1" ht="13.5" customHeight="1">
      <c r="A143" s="101" t="s">
        <v>281</v>
      </c>
      <c r="B143" s="102" t="s">
        <v>282</v>
      </c>
      <c r="C143" s="103" t="s">
        <v>283</v>
      </c>
      <c r="D143" s="103" t="s">
        <v>284</v>
      </c>
      <c r="E143" s="103" t="s">
        <v>285</v>
      </c>
      <c r="F143" s="103" t="s">
        <v>286</v>
      </c>
      <c r="G143" s="103" t="s">
        <v>287</v>
      </c>
      <c r="H143" s="103" t="s">
        <v>288</v>
      </c>
      <c r="I143" s="103" t="s">
        <v>289</v>
      </c>
      <c r="J143" s="103" t="s">
        <v>290</v>
      </c>
      <c r="K143" s="564"/>
    </row>
    <row r="144" spans="1:11" s="104" customFormat="1" ht="12" customHeight="1">
      <c r="A144" s="105" t="s">
        <v>535</v>
      </c>
      <c r="B144" s="106">
        <v>431.572</v>
      </c>
      <c r="C144" s="120">
        <v>302.012</v>
      </c>
      <c r="D144" s="107">
        <v>159.25281971320001</v>
      </c>
      <c r="E144" s="107">
        <v>447.11534290240002</v>
      </c>
      <c r="F144" s="107">
        <v>429.98436933969055</v>
      </c>
      <c r="G144" s="107">
        <v>421.20277507040953</v>
      </c>
      <c r="H144" s="107">
        <v>297.18336999999997</v>
      </c>
      <c r="I144" s="107">
        <v>459.99049200000002</v>
      </c>
      <c r="J144" s="107">
        <v>501.83676500000001</v>
      </c>
      <c r="K144" s="565"/>
    </row>
    <row r="145" spans="1:11" s="104" customFormat="1" ht="12" customHeight="1">
      <c r="A145" s="105" t="s">
        <v>536</v>
      </c>
      <c r="B145" s="106">
        <v>10984.079</v>
      </c>
      <c r="C145" s="120">
        <v>11078.316000000001</v>
      </c>
      <c r="D145" s="107">
        <v>11005.2118586983</v>
      </c>
      <c r="E145" s="107">
        <v>11161.4714264088</v>
      </c>
      <c r="F145" s="107">
        <v>11660.047430590897</v>
      </c>
      <c r="G145" s="107">
        <v>12253.029014899001</v>
      </c>
      <c r="H145" s="107">
        <v>12310.886603000001</v>
      </c>
      <c r="I145" s="107">
        <v>12504.163683000001</v>
      </c>
      <c r="J145" s="107">
        <v>13127.877607000002</v>
      </c>
      <c r="K145" s="565"/>
    </row>
    <row r="146" spans="1:11" s="104" customFormat="1" ht="12" customHeight="1">
      <c r="A146" s="105" t="s">
        <v>537</v>
      </c>
      <c r="B146" s="106">
        <v>316.608</v>
      </c>
      <c r="C146" s="120">
        <v>245.19200000000001</v>
      </c>
      <c r="D146" s="107">
        <v>203.51400522419999</v>
      </c>
      <c r="E146" s="107">
        <v>145.3386268767</v>
      </c>
      <c r="F146" s="107">
        <v>203.44122044220009</v>
      </c>
      <c r="G146" s="107">
        <v>147.89182179790001</v>
      </c>
      <c r="H146" s="107">
        <v>136.83747699999998</v>
      </c>
      <c r="I146" s="107">
        <v>130.628128</v>
      </c>
      <c r="J146" s="107">
        <v>174.26108300000004</v>
      </c>
      <c r="K146" s="565"/>
    </row>
    <row r="147" spans="1:11" s="104" customFormat="1" ht="12" customHeight="1">
      <c r="A147" s="105" t="s">
        <v>538</v>
      </c>
      <c r="B147" s="106">
        <v>1185.24</v>
      </c>
      <c r="C147" s="120">
        <v>1195.1859999999999</v>
      </c>
      <c r="D147" s="107">
        <v>1119.1079800996001</v>
      </c>
      <c r="E147" s="107">
        <v>1126.8408232347999</v>
      </c>
      <c r="F147" s="107">
        <v>1118.0527039809997</v>
      </c>
      <c r="G147" s="107">
        <v>1155.1933503304001</v>
      </c>
      <c r="H147" s="107">
        <v>1162.8092610000001</v>
      </c>
      <c r="I147" s="107">
        <v>1219.2351759999999</v>
      </c>
      <c r="J147" s="107">
        <v>1201.4089389999999</v>
      </c>
      <c r="K147" s="565"/>
    </row>
    <row r="148" spans="1:11" s="104" customFormat="1" ht="12" customHeight="1">
      <c r="A148" s="119" t="s">
        <v>539</v>
      </c>
      <c r="B148" s="106">
        <v>81.483999999999995</v>
      </c>
      <c r="C148" s="120">
        <v>68.557000000000002</v>
      </c>
      <c r="D148" s="107">
        <v>71.429264584399903</v>
      </c>
      <c r="E148" s="107">
        <v>72.638489665800094</v>
      </c>
      <c r="F148" s="107">
        <v>95.753651951700007</v>
      </c>
      <c r="G148" s="120">
        <v>81.100184895400076</v>
      </c>
      <c r="H148" s="120">
        <v>80.693874999999991</v>
      </c>
      <c r="I148" s="120">
        <v>79.842949000000004</v>
      </c>
      <c r="J148" s="120">
        <v>84.337212000000022</v>
      </c>
      <c r="K148" s="565"/>
    </row>
    <row r="149" spans="1:11" s="104" customFormat="1" ht="12" customHeight="1">
      <c r="A149" s="566" t="s">
        <v>540</v>
      </c>
      <c r="B149" s="106">
        <v>273.98700000000002</v>
      </c>
      <c r="C149" s="120">
        <v>86.504999999999995</v>
      </c>
      <c r="D149" s="107">
        <v>321.52775707170099</v>
      </c>
      <c r="E149" s="107">
        <v>341.60312699090002</v>
      </c>
      <c r="F149" s="107">
        <v>427.07683853499964</v>
      </c>
      <c r="G149" s="133">
        <v>289.84033261690035</v>
      </c>
      <c r="H149" s="146">
        <v>436.34425600000003</v>
      </c>
      <c r="I149" s="133">
        <v>430.88123000000002</v>
      </c>
      <c r="J149" s="133">
        <v>443.35332500000004</v>
      </c>
      <c r="K149" s="565"/>
    </row>
    <row r="150" spans="1:11" s="104" customFormat="1" ht="12" customHeight="1">
      <c r="A150" s="567" t="s">
        <v>541</v>
      </c>
      <c r="B150" s="136">
        <v>13272.999187892699</v>
      </c>
      <c r="C150" s="568">
        <v>12975.768</v>
      </c>
      <c r="D150" s="137">
        <v>12880.0436853914</v>
      </c>
      <c r="E150" s="137">
        <v>13295.0078360794</v>
      </c>
      <c r="F150" s="137">
        <v>13934.356214840494</v>
      </c>
      <c r="G150" s="137">
        <v>14348.257479610003</v>
      </c>
      <c r="H150" s="137">
        <v>14424.754842000002</v>
      </c>
      <c r="I150" s="137">
        <v>14824.741658000003</v>
      </c>
      <c r="J150" s="137">
        <v>15533.074932000003</v>
      </c>
      <c r="K150" s="565"/>
    </row>
    <row r="151" spans="1:11" s="104" customFormat="1" ht="12" customHeight="1">
      <c r="A151" s="569" t="s">
        <v>542</v>
      </c>
      <c r="B151" s="570">
        <v>-762.48599999999999</v>
      </c>
      <c r="C151" s="571">
        <v>-325.38299999999998</v>
      </c>
      <c r="D151" s="572">
        <v>-303.41833037480001</v>
      </c>
      <c r="E151" s="572">
        <v>-313.36392960260002</v>
      </c>
      <c r="F151" s="572">
        <v>-369.47308378429989</v>
      </c>
      <c r="G151" s="572">
        <v>-313.9638059081002</v>
      </c>
      <c r="H151" s="572">
        <v>-330.92345599999993</v>
      </c>
      <c r="I151" s="572">
        <v>-350.81774000000001</v>
      </c>
      <c r="J151" s="572">
        <v>-401.36569600000007</v>
      </c>
      <c r="K151" s="565"/>
    </row>
    <row r="152" spans="1:11" s="104" customFormat="1" ht="12" customHeight="1">
      <c r="A152" s="569" t="s">
        <v>543</v>
      </c>
      <c r="B152" s="106">
        <v>-1665.37</v>
      </c>
      <c r="C152" s="120">
        <v>-1671.874</v>
      </c>
      <c r="D152" s="107">
        <v>-1630.9315517755001</v>
      </c>
      <c r="E152" s="107">
        <v>-1676.4866210366999</v>
      </c>
      <c r="F152" s="107">
        <v>-1820.6192408555</v>
      </c>
      <c r="G152" s="107">
        <v>-2265.1082326964997</v>
      </c>
      <c r="H152" s="107">
        <v>-2531.6146029999995</v>
      </c>
      <c r="I152" s="107">
        <v>-2776.4739100000002</v>
      </c>
      <c r="J152" s="107">
        <v>-3217.8396299999986</v>
      </c>
      <c r="K152" s="565"/>
    </row>
    <row r="153" spans="1:11" s="104" customFormat="1" ht="12" customHeight="1">
      <c r="A153" s="569" t="s">
        <v>544</v>
      </c>
      <c r="B153" s="106">
        <v>-2933.1550000000002</v>
      </c>
      <c r="C153" s="120">
        <v>-3054.5970000000002</v>
      </c>
      <c r="D153" s="107">
        <v>-3146.8726658068999</v>
      </c>
      <c r="E153" s="107">
        <v>-3250.5269039230998</v>
      </c>
      <c r="F153" s="107">
        <v>-3237.8975306994989</v>
      </c>
      <c r="G153" s="107">
        <v>-3268.1040497858999</v>
      </c>
      <c r="H153" s="107">
        <v>-3101.5703519999997</v>
      </c>
      <c r="I153" s="107">
        <v>-3201.7670410000001</v>
      </c>
      <c r="J153" s="107">
        <v>-3195.5668940000014</v>
      </c>
      <c r="K153" s="565"/>
    </row>
    <row r="154" spans="1:11" s="104" customFormat="1" ht="12" customHeight="1">
      <c r="A154" s="145" t="s">
        <v>545</v>
      </c>
      <c r="B154" s="106">
        <v>-130.911</v>
      </c>
      <c r="C154" s="120">
        <v>-131.536</v>
      </c>
      <c r="D154" s="107">
        <v>-132.21281888870001</v>
      </c>
      <c r="E154" s="107">
        <v>-136.9793448993</v>
      </c>
      <c r="F154" s="107">
        <v>-139.90685343550007</v>
      </c>
      <c r="G154" s="107">
        <v>-138.85016842309992</v>
      </c>
      <c r="H154" s="120">
        <v>-145.88295299999999</v>
      </c>
      <c r="I154" s="107">
        <v>-144.715937</v>
      </c>
      <c r="J154" s="107">
        <v>-143.62002699999999</v>
      </c>
      <c r="K154" s="565"/>
    </row>
    <row r="155" spans="1:11" s="104" customFormat="1" ht="12" customHeight="1">
      <c r="A155" s="145" t="s">
        <v>546</v>
      </c>
      <c r="B155" s="106">
        <v>-200.381</v>
      </c>
      <c r="C155" s="120">
        <v>-187.249</v>
      </c>
      <c r="D155" s="107">
        <v>-187.40835011440001</v>
      </c>
      <c r="E155" s="107">
        <v>-192.5502380042</v>
      </c>
      <c r="F155" s="107">
        <v>-201.549855124</v>
      </c>
      <c r="G155" s="107">
        <v>-231.21225199399998</v>
      </c>
      <c r="H155" s="120">
        <v>-207.015837</v>
      </c>
      <c r="I155" s="107">
        <v>-205.46984499999999</v>
      </c>
      <c r="J155" s="107">
        <v>-189.35651900000005</v>
      </c>
      <c r="K155" s="565"/>
    </row>
    <row r="156" spans="1:11" s="104" customFormat="1" ht="12" customHeight="1">
      <c r="A156" s="121" t="s">
        <v>547</v>
      </c>
      <c r="B156" s="132">
        <v>791.48299999999995</v>
      </c>
      <c r="C156" s="146">
        <v>875.35</v>
      </c>
      <c r="D156" s="133">
        <v>1064.5718810091801</v>
      </c>
      <c r="E156" s="133">
        <v>988.12350867433997</v>
      </c>
      <c r="F156" s="133">
        <v>897.56313115179933</v>
      </c>
      <c r="G156" s="133">
        <v>849.93528395355986</v>
      </c>
      <c r="H156" s="146">
        <v>620.44777199999999</v>
      </c>
      <c r="I156" s="133">
        <v>441.20245799999998</v>
      </c>
      <c r="J156" s="133">
        <v>315.04723899999999</v>
      </c>
      <c r="K156" s="565"/>
    </row>
    <row r="157" spans="1:11" s="104" customFormat="1" ht="12" customHeight="1">
      <c r="A157" s="519" t="s">
        <v>331</v>
      </c>
      <c r="B157" s="136">
        <v>-4900.8203208330406</v>
      </c>
      <c r="C157" s="568">
        <v>-4495.2889999999998</v>
      </c>
      <c r="D157" s="137">
        <v>-4336.27183595112</v>
      </c>
      <c r="E157" s="137">
        <v>-4581.7835287915595</v>
      </c>
      <c r="F157" s="137">
        <v>-4871.8834327470031</v>
      </c>
      <c r="G157" s="137">
        <v>-5367.3032258540388</v>
      </c>
      <c r="H157" s="137">
        <v>-5696.559428999999</v>
      </c>
      <c r="I157" s="137">
        <v>-6238.042015</v>
      </c>
      <c r="J157" s="137">
        <v>-6832.7015280000014</v>
      </c>
      <c r="K157" s="565"/>
    </row>
    <row r="158" spans="1:11" s="104" customFormat="1" ht="12" customHeight="1">
      <c r="A158" s="567" t="s">
        <v>95</v>
      </c>
      <c r="B158" s="136">
        <v>8372.1788670596707</v>
      </c>
      <c r="C158" s="568">
        <v>8480.4789999999994</v>
      </c>
      <c r="D158" s="137">
        <v>8543.7718494402798</v>
      </c>
      <c r="E158" s="137">
        <v>8713.2243072878391</v>
      </c>
      <c r="F158" s="137">
        <v>9062.4727820934986</v>
      </c>
      <c r="G158" s="137">
        <v>8980.954253756001</v>
      </c>
      <c r="H158" s="137">
        <v>8728.1954130000031</v>
      </c>
      <c r="I158" s="137">
        <v>8586.6996430000036</v>
      </c>
      <c r="J158" s="137">
        <v>8700.3734040000018</v>
      </c>
      <c r="K158" s="565"/>
    </row>
    <row r="159" spans="1:11" s="155" customFormat="1" ht="7.5" customHeight="1">
      <c r="A159" s="573" t="s">
        <v>309</v>
      </c>
      <c r="B159" s="574"/>
      <c r="C159" s="574"/>
      <c r="D159" s="574"/>
      <c r="E159" s="575"/>
      <c r="F159" s="574"/>
      <c r="G159" s="574"/>
      <c r="H159" s="574"/>
      <c r="I159" s="574"/>
      <c r="J159" s="575"/>
      <c r="K159" s="430"/>
    </row>
    <row r="160" spans="1:11" s="580" customFormat="1" ht="12.75" customHeight="1">
      <c r="A160" s="576" t="s">
        <v>548</v>
      </c>
      <c r="B160" s="577"/>
      <c r="C160" s="578"/>
      <c r="D160" s="578"/>
      <c r="E160" s="578"/>
      <c r="F160" s="579"/>
      <c r="G160" s="579"/>
      <c r="H160" s="579"/>
      <c r="I160" s="579"/>
      <c r="J160" s="578"/>
      <c r="K160" s="579"/>
    </row>
    <row r="161" spans="1:11" s="580" customFormat="1" ht="12.75" customHeight="1">
      <c r="A161" s="581" t="s">
        <v>549</v>
      </c>
      <c r="B161" s="582"/>
      <c r="C161" s="579"/>
      <c r="D161" s="579"/>
      <c r="E161" s="579"/>
      <c r="F161" s="579"/>
      <c r="G161" s="579"/>
      <c r="H161" s="579"/>
      <c r="I161" s="579"/>
      <c r="J161" s="578"/>
      <c r="K161" s="579"/>
    </row>
    <row r="162" spans="1:11" s="1" customFormat="1" ht="22.5" customHeight="1">
      <c r="A162" s="237"/>
    </row>
    <row r="163" spans="1:11" s="584" customFormat="1" ht="15.75">
      <c r="A163" s="140" t="s">
        <v>550</v>
      </c>
      <c r="B163" s="140"/>
      <c r="C163" s="140"/>
      <c r="D163" s="140"/>
      <c r="E163" s="140"/>
      <c r="F163" s="583"/>
      <c r="G163" s="140"/>
      <c r="H163" s="140"/>
      <c r="I163" s="140"/>
      <c r="J163" s="140"/>
      <c r="K163" s="140"/>
    </row>
    <row r="164" spans="1:11" s="584" customFormat="1" ht="12.75">
      <c r="A164" s="100"/>
      <c r="B164" s="100"/>
      <c r="C164" s="100"/>
      <c r="D164" s="585"/>
      <c r="E164" s="100"/>
      <c r="F164" s="100"/>
      <c r="G164" s="100"/>
      <c r="H164" s="100"/>
      <c r="I164" s="100"/>
      <c r="J164" s="100"/>
      <c r="K164" s="100"/>
    </row>
    <row r="165" spans="1:11" s="584" customFormat="1" ht="12.75">
      <c r="A165" s="586" t="s">
        <v>281</v>
      </c>
      <c r="B165" s="102" t="s">
        <v>282</v>
      </c>
      <c r="C165" s="103" t="s">
        <v>283</v>
      </c>
      <c r="D165" s="103" t="s">
        <v>284</v>
      </c>
      <c r="E165" s="103" t="s">
        <v>285</v>
      </c>
      <c r="F165" s="103" t="s">
        <v>286</v>
      </c>
      <c r="G165" s="103" t="s">
        <v>287</v>
      </c>
      <c r="H165" s="103" t="s">
        <v>288</v>
      </c>
      <c r="I165" s="103" t="s">
        <v>289</v>
      </c>
      <c r="J165" s="103" t="s">
        <v>290</v>
      </c>
    </row>
    <row r="166" spans="1:11" s="592" customFormat="1" ht="12.75">
      <c r="A166" s="587" t="s">
        <v>95</v>
      </c>
      <c r="B166" s="588">
        <v>8372.19291820324</v>
      </c>
      <c r="C166" s="589">
        <v>8480.5030041168993</v>
      </c>
      <c r="D166" s="589">
        <v>8543.6951557678985</v>
      </c>
      <c r="E166" s="590">
        <v>8713.3166969355007</v>
      </c>
      <c r="F166" s="591">
        <v>9062.4298717984966</v>
      </c>
      <c r="G166" s="590">
        <v>8980.9485612208991</v>
      </c>
      <c r="H166" s="590">
        <v>8728.1954148500008</v>
      </c>
      <c r="I166" s="591">
        <v>8586.6996427320009</v>
      </c>
      <c r="J166" s="591">
        <v>8700.3734040000018</v>
      </c>
    </row>
    <row r="167" spans="1:11" s="598" customFormat="1" ht="12.75">
      <c r="A167" s="593"/>
      <c r="B167" s="594"/>
      <c r="C167" s="594"/>
      <c r="D167" s="595"/>
      <c r="E167" s="596"/>
      <c r="F167" s="595"/>
      <c r="G167" s="595"/>
      <c r="H167" s="597"/>
      <c r="K167" s="100"/>
    </row>
    <row r="168" spans="1:11" s="592" customFormat="1" ht="22.5" customHeight="1">
      <c r="A168" s="599" t="s">
        <v>551</v>
      </c>
      <c r="B168" s="600" t="s">
        <v>552</v>
      </c>
      <c r="C168" s="601" t="s">
        <v>553</v>
      </c>
      <c r="D168" s="601" t="s">
        <v>554</v>
      </c>
      <c r="E168" s="601" t="s">
        <v>555</v>
      </c>
      <c r="F168" s="601" t="s">
        <v>556</v>
      </c>
      <c r="G168" s="602" t="s">
        <v>557</v>
      </c>
      <c r="H168" s="601" t="s">
        <v>558</v>
      </c>
      <c r="I168" s="601" t="s">
        <v>559</v>
      </c>
    </row>
    <row r="169" spans="1:11" s="584" customFormat="1" ht="12.75">
      <c r="A169" s="603" t="s">
        <v>560</v>
      </c>
      <c r="B169" s="604">
        <v>-38.761473071542717</v>
      </c>
      <c r="C169" s="605">
        <v>98.628797460422078</v>
      </c>
      <c r="D169" s="605">
        <v>77.431346030819952</v>
      </c>
      <c r="E169" s="606">
        <v>-309.3468436090705</v>
      </c>
      <c r="F169" s="606">
        <v>-99.919811988111121</v>
      </c>
      <c r="G169" s="606">
        <v>50.189084419666827</v>
      </c>
      <c r="H169" s="606">
        <v>149.40353742132021</v>
      </c>
      <c r="I169" s="606">
        <v>-54.98614961549238</v>
      </c>
    </row>
    <row r="170" spans="1:11" s="584" customFormat="1" ht="12.75">
      <c r="A170" s="603" t="s">
        <v>561</v>
      </c>
      <c r="B170" s="604">
        <v>-4.7935414046165299</v>
      </c>
      <c r="C170" s="605">
        <v>6.8071947780638098</v>
      </c>
      <c r="D170" s="605">
        <v>5.9866652294410621</v>
      </c>
      <c r="E170" s="606">
        <v>-1.0360450197503042</v>
      </c>
      <c r="F170" s="606">
        <v>-2.2858253510571287</v>
      </c>
      <c r="G170" s="606">
        <v>1.9490422456984224</v>
      </c>
      <c r="H170" s="606">
        <v>-2.9148415163029253</v>
      </c>
      <c r="I170" s="606">
        <v>-4.1007640178049227</v>
      </c>
    </row>
    <row r="171" spans="1:11" s="584" customFormat="1" ht="12.75">
      <c r="A171" s="603" t="s">
        <v>562</v>
      </c>
      <c r="B171" s="604">
        <v>-264.12130840631369</v>
      </c>
      <c r="C171" s="605">
        <v>-187.87136993813743</v>
      </c>
      <c r="D171" s="605">
        <v>19.785573593762308</v>
      </c>
      <c r="E171" s="606">
        <v>-117.01306083664545</v>
      </c>
      <c r="F171" s="606">
        <v>-103.37387858508644</v>
      </c>
      <c r="G171" s="606">
        <v>-157.15037833546938</v>
      </c>
      <c r="H171" s="606">
        <v>-377.39107045231816</v>
      </c>
      <c r="I171" s="606">
        <v>-14.486707232307936</v>
      </c>
    </row>
    <row r="172" spans="1:11" s="584" customFormat="1" ht="12.75">
      <c r="A172" s="603" t="s">
        <v>563</v>
      </c>
      <c r="B172" s="604">
        <v>148.0365318520619</v>
      </c>
      <c r="C172" s="605">
        <v>23.844695365056303</v>
      </c>
      <c r="D172" s="605">
        <v>-154.95878985711815</v>
      </c>
      <c r="E172" s="606">
        <v>284.8145161747679</v>
      </c>
      <c r="F172" s="606">
        <v>103.20451866686486</v>
      </c>
      <c r="G172" s="606">
        <v>227.27232573890981</v>
      </c>
      <c r="H172" s="606">
        <v>253.9048724495949</v>
      </c>
      <c r="I172" s="606">
        <v>89.708650974938209</v>
      </c>
      <c r="J172" s="607"/>
    </row>
    <row r="173" spans="1:11" s="584" customFormat="1" ht="12.75">
      <c r="A173" s="603" t="s">
        <v>564</v>
      </c>
      <c r="B173" s="604">
        <v>-15.692629460188478</v>
      </c>
      <c r="C173" s="605">
        <v>-2.8598924197828812</v>
      </c>
      <c r="D173" s="605">
        <v>-85.926572386906841</v>
      </c>
      <c r="E173" s="606">
        <v>75.809673997232352</v>
      </c>
      <c r="F173" s="606">
        <v>72.34013035909301</v>
      </c>
      <c r="G173" s="606">
        <v>146.78626066828701</v>
      </c>
      <c r="H173" s="606">
        <v>-13.636604217334822</v>
      </c>
      <c r="I173" s="606">
        <v>263.96867046766658</v>
      </c>
    </row>
    <row r="174" spans="1:11" s="584" customFormat="1" ht="12.75">
      <c r="A174" s="603" t="s">
        <v>565</v>
      </c>
      <c r="B174" s="604"/>
      <c r="C174" s="605">
        <v>87.173716986778004</v>
      </c>
      <c r="D174" s="605">
        <v>0</v>
      </c>
      <c r="E174" s="606">
        <v>-88.363082154832597</v>
      </c>
      <c r="F174" s="606">
        <v>0</v>
      </c>
      <c r="G174" s="606">
        <v>85.865344800583713</v>
      </c>
      <c r="H174" s="605">
        <v>86.067195718573203</v>
      </c>
      <c r="I174" s="606">
        <v>-165.54445709172415</v>
      </c>
    </row>
    <row r="175" spans="1:11" s="584" customFormat="1" ht="12.75">
      <c r="A175" s="603" t="s">
        <v>566</v>
      </c>
      <c r="B175" s="604">
        <v>5.9076044559205911</v>
      </c>
      <c r="C175" s="605">
        <v>-55.447296273224538</v>
      </c>
      <c r="D175" s="605">
        <v>-35.219310599847176</v>
      </c>
      <c r="E175" s="606">
        <v>-7.7531414731370205</v>
      </c>
      <c r="F175" s="606">
        <v>-2.0252985479528434</v>
      </c>
      <c r="G175" s="606">
        <v>-37.25753061408011</v>
      </c>
      <c r="H175" s="606">
        <v>-6.4186369999999897</v>
      </c>
      <c r="I175" s="606">
        <v>-42.50668399999995</v>
      </c>
    </row>
    <row r="176" spans="1:11" s="584" customFormat="1" ht="12.75">
      <c r="A176" s="603" t="s">
        <v>567</v>
      </c>
      <c r="B176" s="604">
        <v>61.114730121019591</v>
      </c>
      <c r="C176" s="605">
        <v>-33.468997610174753</v>
      </c>
      <c r="D176" s="605">
        <v>3.2795468222448818</v>
      </c>
      <c r="E176" s="605">
        <v>-186.22518194156419</v>
      </c>
      <c r="F176" s="605">
        <v>113.54145602384763</v>
      </c>
      <c r="G176" s="605">
        <v>-64.900992552696437</v>
      </c>
      <c r="H176" s="605">
        <v>52.481319714469265</v>
      </c>
      <c r="I176" s="605">
        <v>-185.72632099627691</v>
      </c>
      <c r="J176" s="608"/>
    </row>
    <row r="177" spans="1:10" s="584" customFormat="1" ht="12.75">
      <c r="A177" s="609" t="s">
        <v>568</v>
      </c>
      <c r="B177" s="610">
        <v>-108.31008591365935</v>
      </c>
      <c r="C177" s="611">
        <v>-63.193151650999425</v>
      </c>
      <c r="D177" s="611">
        <v>-169.62154116760394</v>
      </c>
      <c r="E177" s="612">
        <v>-349.11345486299615</v>
      </c>
      <c r="F177" s="612">
        <v>81.481310577597469</v>
      </c>
      <c r="G177" s="612">
        <v>252.75314637089832</v>
      </c>
      <c r="H177" s="612">
        <v>141.49577211799988</v>
      </c>
      <c r="I177" s="612">
        <v>-113.67376151099961</v>
      </c>
    </row>
    <row r="178" spans="1:10" s="584" customFormat="1" ht="7.5" customHeight="1"/>
    <row r="179" spans="1:10" s="153" customFormat="1" ht="25.5" customHeight="1">
      <c r="A179" s="2465" t="s">
        <v>533</v>
      </c>
      <c r="B179" s="2465"/>
      <c r="C179" s="2465"/>
      <c r="D179" s="2465"/>
      <c r="E179" s="2465"/>
      <c r="F179" s="2465"/>
      <c r="G179" s="2465"/>
      <c r="H179" s="2465"/>
      <c r="I179" s="2465"/>
      <c r="J179" s="2465"/>
    </row>
    <row r="180" spans="1:10" ht="22.5" customHeight="1">
      <c r="B180" s="613"/>
      <c r="C180" s="613"/>
    </row>
    <row r="181" spans="1:10" ht="22.5" customHeight="1">
      <c r="B181" s="614"/>
      <c r="F181" s="613"/>
    </row>
    <row r="182" spans="1:10" ht="22.5" customHeight="1">
      <c r="B182" s="614"/>
      <c r="J182" s="437"/>
    </row>
  </sheetData>
  <mergeCells count="8">
    <mergeCell ref="A57:J57"/>
    <mergeCell ref="A59:J59"/>
    <mergeCell ref="A60:J60"/>
    <mergeCell ref="L60:Z60"/>
    <mergeCell ref="A61:J61"/>
    <mergeCell ref="A99:J99"/>
    <mergeCell ref="A138:J138"/>
    <mergeCell ref="A179:J179"/>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rowBreaks count="3" manualBreakCount="3">
    <brk id="61" max="16383" man="1"/>
    <brk id="100" max="16383" man="1"/>
    <brk id="13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showGridLines="0" zoomScale="140" zoomScaleNormal="140" zoomScaleSheetLayoutView="90" workbookViewId="0"/>
  </sheetViews>
  <sheetFormatPr baseColWidth="10" defaultColWidth="10.85546875" defaultRowHeight="22.5" customHeight="1"/>
  <cols>
    <col min="1" max="1" width="35.28515625" style="437" customWidth="1"/>
    <col min="2" max="9" width="6.42578125" style="437" customWidth="1"/>
    <col min="10" max="10" width="6.42578125" style="543" customWidth="1"/>
    <col min="11" max="16384" width="10.85546875" style="437"/>
  </cols>
  <sheetData>
    <row r="1" spans="1:10" s="97" customFormat="1" ht="22.5" customHeight="1">
      <c r="A1" s="498"/>
      <c r="B1" s="499"/>
      <c r="C1" s="499"/>
      <c r="D1" s="499"/>
      <c r="E1" s="499"/>
      <c r="F1" s="499"/>
      <c r="G1" s="499"/>
      <c r="H1" s="499"/>
      <c r="I1" s="499"/>
      <c r="J1" s="499"/>
    </row>
    <row r="2" spans="1:10" s="99" customFormat="1" ht="18.75" customHeight="1">
      <c r="A2" s="140" t="s">
        <v>569</v>
      </c>
    </row>
    <row r="3" spans="1:10" s="100" customFormat="1" ht="12" customHeight="1"/>
    <row r="4" spans="1:10" s="155" customFormat="1" ht="13.5" customHeight="1">
      <c r="A4" s="189" t="s">
        <v>281</v>
      </c>
      <c r="B4" s="102" t="s">
        <v>282</v>
      </c>
      <c r="C4" s="103" t="s">
        <v>283</v>
      </c>
      <c r="D4" s="103" t="s">
        <v>284</v>
      </c>
      <c r="E4" s="103" t="s">
        <v>285</v>
      </c>
      <c r="F4" s="103" t="s">
        <v>286</v>
      </c>
      <c r="G4" s="103" t="s">
        <v>287</v>
      </c>
      <c r="H4" s="103" t="s">
        <v>288</v>
      </c>
      <c r="I4" s="103" t="s">
        <v>289</v>
      </c>
      <c r="J4" s="103" t="s">
        <v>290</v>
      </c>
    </row>
    <row r="5" spans="1:10" s="155" customFormat="1" ht="12" customHeight="1">
      <c r="A5" s="615" t="s">
        <v>570</v>
      </c>
      <c r="B5" s="570">
        <v>403.10193828595095</v>
      </c>
      <c r="C5" s="616">
        <v>519.74970134630007</v>
      </c>
      <c r="D5" s="616">
        <v>466.17638439274998</v>
      </c>
      <c r="E5" s="616">
        <v>507.30608405949999</v>
      </c>
      <c r="F5" s="616">
        <v>443.30760254320001</v>
      </c>
      <c r="G5" s="617">
        <v>514.86902556479981</v>
      </c>
      <c r="H5" s="617">
        <v>442.09119001299996</v>
      </c>
      <c r="I5" s="617">
        <v>492.44605786300002</v>
      </c>
      <c r="J5" s="617">
        <v>506.88179800000012</v>
      </c>
    </row>
    <row r="6" spans="1:10" s="155" customFormat="1" ht="12" customHeight="1">
      <c r="A6" s="618" t="s">
        <v>571</v>
      </c>
      <c r="B6" s="604">
        <v>279.69665770159997</v>
      </c>
      <c r="C6" s="605">
        <v>318.55993359052002</v>
      </c>
      <c r="D6" s="605">
        <v>291.52154501282001</v>
      </c>
      <c r="E6" s="605">
        <v>272.57527304786004</v>
      </c>
      <c r="F6" s="605">
        <v>311.35854924495999</v>
      </c>
      <c r="G6" s="606">
        <v>273.62459395904</v>
      </c>
      <c r="H6" s="606">
        <v>274.57891307800003</v>
      </c>
      <c r="I6" s="606">
        <v>257.84271193799998</v>
      </c>
      <c r="J6" s="606">
        <v>294.68689199999994</v>
      </c>
    </row>
    <row r="7" spans="1:10" s="155" customFormat="1" ht="12" customHeight="1">
      <c r="A7" s="618" t="s">
        <v>572</v>
      </c>
      <c r="B7" s="604">
        <v>106.1332135536</v>
      </c>
      <c r="C7" s="605">
        <v>98.87201609600001</v>
      </c>
      <c r="D7" s="605">
        <v>142.76416180619998</v>
      </c>
      <c r="E7" s="605">
        <v>117.5245176454</v>
      </c>
      <c r="F7" s="605">
        <v>125.27091712090001</v>
      </c>
      <c r="G7" s="606">
        <v>110.30090833869997</v>
      </c>
      <c r="H7" s="606">
        <v>376.25589124800001</v>
      </c>
      <c r="I7" s="606">
        <v>141.92245097199998</v>
      </c>
      <c r="J7" s="606">
        <v>180.94054400000007</v>
      </c>
    </row>
    <row r="8" spans="1:10" s="155" customFormat="1" ht="12" customHeight="1">
      <c r="A8" s="619" t="s">
        <v>573</v>
      </c>
      <c r="B8" s="604">
        <v>318.96710416029998</v>
      </c>
      <c r="C8" s="620">
        <v>111.77090168300001</v>
      </c>
      <c r="D8" s="620">
        <v>170.99072819289998</v>
      </c>
      <c r="E8" s="620">
        <v>92.325859855000004</v>
      </c>
      <c r="F8" s="620">
        <v>107.63111914939999</v>
      </c>
      <c r="G8" s="620">
        <v>82.998306380400038</v>
      </c>
      <c r="H8" s="620">
        <v>198.236687864</v>
      </c>
      <c r="I8" s="620">
        <v>165.91212938200002</v>
      </c>
      <c r="J8" s="620">
        <v>204.13119399999994</v>
      </c>
    </row>
    <row r="9" spans="1:10" s="155" customFormat="1" ht="12" customHeight="1">
      <c r="A9" s="618" t="s">
        <v>574</v>
      </c>
      <c r="B9" s="604">
        <v>259.58205658000003</v>
      </c>
      <c r="C9" s="605">
        <v>272.68432006</v>
      </c>
      <c r="D9" s="605">
        <v>343.47908391999999</v>
      </c>
      <c r="E9" s="605">
        <v>245.11681140000002</v>
      </c>
      <c r="F9" s="605">
        <v>269.92115983999997</v>
      </c>
      <c r="G9" s="606">
        <v>281.41333562</v>
      </c>
      <c r="H9" s="606">
        <v>370.27706764000004</v>
      </c>
      <c r="I9" s="606">
        <v>279.01342212000003</v>
      </c>
      <c r="J9" s="606">
        <v>267.57908300000014</v>
      </c>
    </row>
    <row r="10" spans="1:10" s="155" customFormat="1" ht="12" customHeight="1">
      <c r="A10" s="618" t="s">
        <v>575</v>
      </c>
      <c r="B10" s="604">
        <v>38.269803323400005</v>
      </c>
      <c r="C10" s="605">
        <v>7.1204618634999797</v>
      </c>
      <c r="D10" s="605">
        <v>57.830261876999998</v>
      </c>
      <c r="E10" s="605">
        <v>39.904815425499997</v>
      </c>
      <c r="F10" s="605">
        <v>37.800398220299996</v>
      </c>
      <c r="G10" s="606">
        <v>24.174617805799997</v>
      </c>
      <c r="H10" s="606">
        <v>54.297785355999999</v>
      </c>
      <c r="I10" s="606">
        <v>45.649904395999997</v>
      </c>
      <c r="J10" s="606">
        <v>48.20920499999999</v>
      </c>
    </row>
    <row r="11" spans="1:10" s="155" customFormat="1" ht="12" customHeight="1">
      <c r="A11" s="618" t="s">
        <v>576</v>
      </c>
      <c r="B11" s="604">
        <v>160.71558575060001</v>
      </c>
      <c r="C11" s="605">
        <v>119.39151046560001</v>
      </c>
      <c r="D11" s="605">
        <v>77.497668525500004</v>
      </c>
      <c r="E11" s="605">
        <v>81.993889207199999</v>
      </c>
      <c r="F11" s="605">
        <v>110.22523556339999</v>
      </c>
      <c r="G11" s="606">
        <v>76.984180423899971</v>
      </c>
      <c r="H11" s="606">
        <v>82.635051187999991</v>
      </c>
      <c r="I11" s="606">
        <v>93.154875828000002</v>
      </c>
      <c r="J11" s="606">
        <v>70.617310000000003</v>
      </c>
    </row>
    <row r="12" spans="1:10" s="155" customFormat="1" ht="12" customHeight="1">
      <c r="A12" s="618" t="s">
        <v>577</v>
      </c>
      <c r="B12" s="604">
        <v>529.62955174017998</v>
      </c>
      <c r="C12" s="605">
        <v>517.02281890999996</v>
      </c>
      <c r="D12" s="605">
        <v>563.35062899000002</v>
      </c>
      <c r="E12" s="605">
        <v>606.26844533999997</v>
      </c>
      <c r="F12" s="605">
        <v>595.25999297099997</v>
      </c>
      <c r="G12" s="606">
        <v>621.76958522899986</v>
      </c>
      <c r="H12" s="606">
        <v>631.59881412000004</v>
      </c>
      <c r="I12" s="606">
        <v>633.48762075999991</v>
      </c>
      <c r="J12" s="606">
        <v>686.12490699999989</v>
      </c>
    </row>
    <row r="13" spans="1:10" s="155" customFormat="1" ht="12" customHeight="1">
      <c r="A13" s="618" t="s">
        <v>578</v>
      </c>
      <c r="B13" s="604">
        <v>40.146958896310004</v>
      </c>
      <c r="C13" s="605">
        <v>50.899466999999994</v>
      </c>
      <c r="D13" s="605">
        <v>22.493448115849997</v>
      </c>
      <c r="E13" s="605">
        <v>28.070280289999999</v>
      </c>
      <c r="F13" s="605">
        <v>80.897606136189907</v>
      </c>
      <c r="G13" s="606">
        <v>93.687133555609989</v>
      </c>
      <c r="H13" s="606">
        <v>59.143843294</v>
      </c>
      <c r="I13" s="606">
        <v>102.242986132</v>
      </c>
      <c r="J13" s="606">
        <v>54.149464000000023</v>
      </c>
    </row>
    <row r="14" spans="1:10" s="155" customFormat="1" ht="12" customHeight="1">
      <c r="A14" s="621" t="s">
        <v>291</v>
      </c>
      <c r="B14" s="610">
        <v>2136.2428699919401</v>
      </c>
      <c r="C14" s="611">
        <v>2016.0711310149202</v>
      </c>
      <c r="D14" s="611">
        <v>2136.1039108330201</v>
      </c>
      <c r="E14" s="611">
        <v>1991.0859762704602</v>
      </c>
      <c r="F14" s="611">
        <v>2081.6725807893499</v>
      </c>
      <c r="G14" s="611">
        <v>2079.8216868772497</v>
      </c>
      <c r="H14" s="611">
        <v>2489.1152438009999</v>
      </c>
      <c r="I14" s="611">
        <v>2211.6721593910002</v>
      </c>
      <c r="J14" s="611">
        <v>2313.3203959999987</v>
      </c>
    </row>
    <row r="15" spans="1:10" s="155" customFormat="1" ht="12" customHeight="1">
      <c r="A15" s="622" t="s">
        <v>579</v>
      </c>
      <c r="B15" s="604">
        <v>107.64770324829999</v>
      </c>
      <c r="C15" s="605">
        <v>326.15388254080005</v>
      </c>
      <c r="D15" s="605">
        <v>160.2240360207</v>
      </c>
      <c r="E15" s="605">
        <v>-98.016152062299994</v>
      </c>
      <c r="F15" s="605">
        <v>404.71864364940103</v>
      </c>
      <c r="G15" s="606">
        <v>28.499722646000066</v>
      </c>
      <c r="H15" s="606">
        <v>-55.955552273000002</v>
      </c>
      <c r="I15" s="606">
        <v>-254.06159324799998</v>
      </c>
      <c r="J15" s="606">
        <v>-245.39565800000003</v>
      </c>
    </row>
    <row r="16" spans="1:10" s="155" customFormat="1" ht="12" customHeight="1">
      <c r="A16" s="622" t="s">
        <v>580</v>
      </c>
      <c r="B16" s="604">
        <v>2294.4924431780801</v>
      </c>
      <c r="C16" s="605">
        <v>1528.47716167611</v>
      </c>
      <c r="D16" s="606">
        <v>1256.73301414035</v>
      </c>
      <c r="E16" s="606">
        <v>1479.0737642592599</v>
      </c>
      <c r="F16" s="606">
        <v>1763.2852507090602</v>
      </c>
      <c r="G16" s="606">
        <v>983.99621134524023</v>
      </c>
      <c r="H16" s="606">
        <v>1283.462775403</v>
      </c>
      <c r="I16" s="606">
        <v>1843.7005876120002</v>
      </c>
      <c r="J16" s="606">
        <v>16.210221000000274</v>
      </c>
    </row>
    <row r="17" spans="1:10" s="155" customFormat="1" ht="12" customHeight="1">
      <c r="A17" s="622" t="s">
        <v>581</v>
      </c>
      <c r="B17" s="604">
        <v>-713.346</v>
      </c>
      <c r="C17" s="605">
        <v>-443.71499999999997</v>
      </c>
      <c r="D17" s="605">
        <v>-388.21100000000001</v>
      </c>
      <c r="E17" s="605">
        <v>1003.274</v>
      </c>
      <c r="F17" s="605">
        <v>-4.3019999999999996</v>
      </c>
      <c r="G17" s="606">
        <v>932.84399999999982</v>
      </c>
      <c r="H17" s="606">
        <v>-53.712000000000003</v>
      </c>
      <c r="I17" s="606">
        <v>1810.432</v>
      </c>
      <c r="J17" s="606">
        <v>508.00900000000001</v>
      </c>
    </row>
    <row r="18" spans="1:10" s="155" customFormat="1" ht="12" customHeight="1">
      <c r="A18" s="621" t="s">
        <v>582</v>
      </c>
      <c r="B18" s="610">
        <v>1688.7941464263799</v>
      </c>
      <c r="C18" s="611">
        <v>1410.91604421691</v>
      </c>
      <c r="D18" s="611">
        <v>1028.7460501610501</v>
      </c>
      <c r="E18" s="611">
        <v>2384.3316121969601</v>
      </c>
      <c r="F18" s="611">
        <v>2163.7018943584599</v>
      </c>
      <c r="G18" s="611">
        <v>1945.3399339912403</v>
      </c>
      <c r="H18" s="611">
        <v>1173.7952231300001</v>
      </c>
      <c r="I18" s="611">
        <v>3400.0709943639999</v>
      </c>
      <c r="J18" s="611">
        <v>278.82356299999992</v>
      </c>
    </row>
    <row r="19" spans="1:10" s="155" customFormat="1" ht="12" customHeight="1">
      <c r="A19" s="622" t="s">
        <v>335</v>
      </c>
      <c r="B19" s="604">
        <v>-57.496519999999599</v>
      </c>
      <c r="C19" s="605">
        <v>44.786289000000096</v>
      </c>
      <c r="D19" s="605">
        <v>-67.961281000000099</v>
      </c>
      <c r="E19" s="605">
        <v>8.7553670000000885</v>
      </c>
      <c r="F19" s="605">
        <v>-928.25163299999804</v>
      </c>
      <c r="G19" s="606">
        <v>-151.13721899999999</v>
      </c>
      <c r="H19" s="606">
        <v>-74.871887000000001</v>
      </c>
      <c r="I19" s="606">
        <v>-96.288584</v>
      </c>
      <c r="J19" s="606">
        <v>-114.853078</v>
      </c>
    </row>
    <row r="20" spans="1:10" s="155" customFormat="1" ht="12" customHeight="1">
      <c r="A20" s="622" t="s">
        <v>336</v>
      </c>
      <c r="B20" s="604">
        <v>289.838414</v>
      </c>
      <c r="C20" s="605">
        <v>109.000032000001</v>
      </c>
      <c r="D20" s="605">
        <v>234.35177400000001</v>
      </c>
      <c r="E20" s="605">
        <v>103.17640900000001</v>
      </c>
      <c r="F20" s="605">
        <v>247.01096900000101</v>
      </c>
      <c r="G20" s="606">
        <v>219.715191</v>
      </c>
      <c r="H20" s="606">
        <v>245.30462</v>
      </c>
      <c r="I20" s="606">
        <v>149.258511</v>
      </c>
      <c r="J20" s="606">
        <v>299.5722219999999</v>
      </c>
    </row>
    <row r="21" spans="1:10" s="155" customFormat="1" ht="12" customHeight="1">
      <c r="A21" s="621" t="s">
        <v>583</v>
      </c>
      <c r="B21" s="610">
        <v>232.341894</v>
      </c>
      <c r="C21" s="611">
        <v>153.78632100000098</v>
      </c>
      <c r="D21" s="611">
        <v>166.39049299999999</v>
      </c>
      <c r="E21" s="611">
        <v>111.931776</v>
      </c>
      <c r="F21" s="611">
        <v>-681.24066399999799</v>
      </c>
      <c r="G21" s="611">
        <v>68.57797199999996</v>
      </c>
      <c r="H21" s="611">
        <v>170.43273300000001</v>
      </c>
      <c r="I21" s="611">
        <v>52.969927000000006</v>
      </c>
      <c r="J21" s="611">
        <v>184.71914399999997</v>
      </c>
    </row>
    <row r="22" spans="1:10" s="155" customFormat="1" ht="12" customHeight="1">
      <c r="A22" s="621" t="s">
        <v>584</v>
      </c>
      <c r="B22" s="610">
        <v>181.29929300000001</v>
      </c>
      <c r="C22" s="611">
        <v>148.287679</v>
      </c>
      <c r="D22" s="611">
        <v>203.56685099999999</v>
      </c>
      <c r="E22" s="611">
        <v>114.98853299999999</v>
      </c>
      <c r="F22" s="611">
        <v>132.036745</v>
      </c>
      <c r="G22" s="611">
        <v>131.56568300000004</v>
      </c>
      <c r="H22" s="611">
        <v>166.36099999999999</v>
      </c>
      <c r="I22" s="611">
        <v>103.54300000000001</v>
      </c>
      <c r="J22" s="611">
        <v>129.18700000000001</v>
      </c>
    </row>
    <row r="23" spans="1:10" s="155" customFormat="1" ht="12" customHeight="1">
      <c r="A23" s="622" t="s">
        <v>585</v>
      </c>
      <c r="B23" s="623">
        <v>-45.293239360000001</v>
      </c>
      <c r="C23" s="624">
        <v>-8.2723399999996408E-2</v>
      </c>
      <c r="D23" s="625">
        <v>1148.1558676300001</v>
      </c>
      <c r="E23" s="625">
        <v>85.840813490000002</v>
      </c>
      <c r="F23" s="625">
        <v>-27.964288120000003</v>
      </c>
      <c r="G23" s="625">
        <v>-1.1495810830000011</v>
      </c>
      <c r="H23" s="625">
        <v>-73.647164732000007</v>
      </c>
      <c r="I23" s="625">
        <v>30.424532334999999</v>
      </c>
      <c r="J23" s="625">
        <v>43.50076</v>
      </c>
    </row>
    <row r="24" spans="1:10" s="155" customFormat="1" ht="12" customHeight="1">
      <c r="A24" s="626" t="s">
        <v>338</v>
      </c>
      <c r="B24" s="604">
        <v>-6.9963636900000106</v>
      </c>
      <c r="C24" s="605">
        <v>-5.1308664399999895</v>
      </c>
      <c r="D24" s="605">
        <v>-17.5131747</v>
      </c>
      <c r="E24" s="605">
        <v>-5.3472008999999998</v>
      </c>
      <c r="F24" s="605">
        <v>121.93525742</v>
      </c>
      <c r="G24" s="606">
        <v>143.14083700800001</v>
      </c>
      <c r="H24" s="606">
        <v>2.0566445660000001</v>
      </c>
      <c r="I24" s="606">
        <v>1.945609616</v>
      </c>
      <c r="J24" s="606">
        <v>89.087592999999998</v>
      </c>
    </row>
    <row r="25" spans="1:10" s="155" customFormat="1" ht="12" customHeight="1">
      <c r="A25" s="626" t="s">
        <v>339</v>
      </c>
      <c r="B25" s="604">
        <v>43.630372808141196</v>
      </c>
      <c r="C25" s="605">
        <v>204.86760110835399</v>
      </c>
      <c r="D25" s="605">
        <v>286.87313398360101</v>
      </c>
      <c r="E25" s="605">
        <v>259.29193812199901</v>
      </c>
      <c r="F25" s="605">
        <v>35.069295648698102</v>
      </c>
      <c r="G25" s="606">
        <v>105.18582891480401</v>
      </c>
      <c r="H25" s="606">
        <v>292.57101873100004</v>
      </c>
      <c r="I25" s="606">
        <v>329.12696041100003</v>
      </c>
      <c r="J25" s="606">
        <v>313.02029000000005</v>
      </c>
    </row>
    <row r="26" spans="1:10" s="155" customFormat="1" ht="12" customHeight="1">
      <c r="A26" s="621" t="s">
        <v>295</v>
      </c>
      <c r="B26" s="610">
        <v>-8.6592302418593601</v>
      </c>
      <c r="C26" s="611">
        <v>199.65401126835502</v>
      </c>
      <c r="D26" s="611">
        <v>1417.5158269136</v>
      </c>
      <c r="E26" s="611">
        <v>339.78555071199901</v>
      </c>
      <c r="F26" s="611">
        <v>129.04026494869601</v>
      </c>
      <c r="G26" s="611">
        <v>247.177084839803</v>
      </c>
      <c r="H26" s="611">
        <v>220.98049856499998</v>
      </c>
      <c r="I26" s="611">
        <v>361.49710236199996</v>
      </c>
      <c r="J26" s="611">
        <v>445.60864299999997</v>
      </c>
    </row>
    <row r="27" spans="1:10" s="155" customFormat="1" ht="12" customHeight="1">
      <c r="A27" s="627" t="s">
        <v>312</v>
      </c>
      <c r="B27" s="628">
        <v>4230.0189731764594</v>
      </c>
      <c r="C27" s="629">
        <v>3928.7151865001897</v>
      </c>
      <c r="D27" s="629">
        <v>4952.3231319076694</v>
      </c>
      <c r="E27" s="629">
        <v>4942.1234481794199</v>
      </c>
      <c r="F27" s="629">
        <v>3825.2108210965102</v>
      </c>
      <c r="G27" s="629">
        <v>4472.4823607082999</v>
      </c>
      <c r="H27" s="629">
        <v>4220.6846984960002</v>
      </c>
      <c r="I27" s="629">
        <v>6129.7531831169999</v>
      </c>
      <c r="J27" s="629">
        <v>3351.6587459999992</v>
      </c>
    </row>
    <row r="28" spans="1:10" s="155" customFormat="1" ht="7.5" customHeight="1">
      <c r="A28" s="630"/>
      <c r="B28" s="631"/>
      <c r="C28" s="632"/>
      <c r="D28" s="632"/>
      <c r="E28" s="632"/>
      <c r="F28" s="632"/>
      <c r="G28" s="633"/>
      <c r="H28" s="633"/>
      <c r="I28" s="633"/>
      <c r="J28" s="633"/>
    </row>
    <row r="29" spans="1:10" s="637" customFormat="1" ht="12" customHeight="1">
      <c r="A29" s="101" t="s">
        <v>586</v>
      </c>
      <c r="B29" s="634">
        <v>33.565724223682011</v>
      </c>
      <c r="C29" s="635">
        <v>31.659625394434265</v>
      </c>
      <c r="D29" s="636">
        <v>36.694233240876919</v>
      </c>
      <c r="E29" s="636">
        <v>36.192083177259235</v>
      </c>
      <c r="F29" s="636">
        <v>29.681135407061689</v>
      </c>
      <c r="G29" s="636">
        <v>33.244162729724941</v>
      </c>
      <c r="H29" s="636">
        <v>32.594978574337993</v>
      </c>
      <c r="I29" s="636">
        <v>41.652382239335331</v>
      </c>
      <c r="J29" s="636">
        <v>27.80990606381889</v>
      </c>
    </row>
    <row r="30" spans="1:10" s="66" customFormat="1" ht="19.5" customHeight="1">
      <c r="A30" s="638"/>
      <c r="B30" s="638"/>
      <c r="C30" s="638"/>
      <c r="D30" s="638"/>
      <c r="E30" s="638"/>
      <c r="F30" s="638"/>
      <c r="G30" s="638"/>
      <c r="H30" s="638"/>
      <c r="I30" s="638"/>
      <c r="J30" s="639"/>
    </row>
    <row r="31" spans="1:10" s="66" customFormat="1" ht="12.75">
      <c r="A31" s="166" t="s">
        <v>321</v>
      </c>
      <c r="B31" s="638"/>
      <c r="C31" s="638"/>
      <c r="D31" s="638"/>
      <c r="E31" s="638"/>
      <c r="F31" s="638"/>
      <c r="G31" s="638"/>
      <c r="H31" s="638"/>
      <c r="I31" s="638"/>
      <c r="J31" s="639"/>
    </row>
    <row r="32" spans="1:10" s="155" customFormat="1" ht="13.5" customHeight="1">
      <c r="A32" s="189" t="s">
        <v>281</v>
      </c>
      <c r="B32" s="640"/>
      <c r="C32" s="640"/>
      <c r="D32" s="640"/>
      <c r="E32" s="641"/>
      <c r="F32" s="102" t="s">
        <v>322</v>
      </c>
      <c r="G32" s="103" t="s">
        <v>323</v>
      </c>
      <c r="H32" s="103" t="s">
        <v>324</v>
      </c>
      <c r="I32" s="103" t="s">
        <v>325</v>
      </c>
      <c r="J32" s="103" t="s">
        <v>326</v>
      </c>
    </row>
    <row r="33" spans="1:10" s="155" customFormat="1" ht="12" customHeight="1">
      <c r="A33" s="615" t="s">
        <v>570</v>
      </c>
      <c r="F33" s="570">
        <v>1896.3341080845</v>
      </c>
      <c r="G33" s="571">
        <v>1892.713875984</v>
      </c>
      <c r="H33" s="571">
        <v>2102.8145920000002</v>
      </c>
      <c r="I33" s="571">
        <v>2069.307049</v>
      </c>
      <c r="J33" s="616">
        <v>2008.3847519999999</v>
      </c>
    </row>
    <row r="34" spans="1:10" s="155" customFormat="1" ht="12" customHeight="1">
      <c r="A34" s="618" t="s">
        <v>571</v>
      </c>
      <c r="F34" s="604">
        <v>1162.3534093528001</v>
      </c>
      <c r="G34" s="605">
        <v>1117.4047682200001</v>
      </c>
      <c r="H34" s="605">
        <v>1033.479386</v>
      </c>
      <c r="I34" s="605">
        <v>939.90376600000002</v>
      </c>
      <c r="J34" s="605">
        <v>884.60121400000003</v>
      </c>
    </row>
    <row r="35" spans="1:10" s="155" customFormat="1" ht="12" customHeight="1">
      <c r="A35" s="618" t="s">
        <v>572</v>
      </c>
      <c r="F35" s="604">
        <v>465.29390910119997</v>
      </c>
      <c r="G35" s="605">
        <v>753.75016767959994</v>
      </c>
      <c r="H35" s="605">
        <v>574.03400599999998</v>
      </c>
      <c r="I35" s="605">
        <v>370.74339600000002</v>
      </c>
      <c r="J35" s="605">
        <v>354.02645999999999</v>
      </c>
    </row>
    <row r="36" spans="1:10" s="155" customFormat="1" ht="12" customHeight="1">
      <c r="A36" s="619" t="s">
        <v>573</v>
      </c>
      <c r="F36" s="604">
        <v>694.05459389120006</v>
      </c>
      <c r="G36" s="605">
        <v>554.77824277580009</v>
      </c>
      <c r="H36" s="605">
        <v>739.84786899999995</v>
      </c>
      <c r="I36" s="620">
        <v>496.97793799999999</v>
      </c>
      <c r="J36" s="605">
        <v>584.72854500000005</v>
      </c>
    </row>
    <row r="37" spans="1:10" s="155" customFormat="1" ht="12" customHeight="1">
      <c r="A37" s="618" t="s">
        <v>574</v>
      </c>
      <c r="F37" s="604">
        <v>1120.86227196</v>
      </c>
      <c r="G37" s="605">
        <v>1200.6249852199999</v>
      </c>
      <c r="H37" s="605">
        <v>1094.6981800000001</v>
      </c>
      <c r="I37" s="605">
        <v>1144.1793789999999</v>
      </c>
      <c r="J37" s="605">
        <v>1133.9825920000001</v>
      </c>
    </row>
    <row r="38" spans="1:10" s="155" customFormat="1" ht="12" customHeight="1">
      <c r="A38" s="618" t="s">
        <v>575</v>
      </c>
      <c r="F38" s="604">
        <v>143.1253424894</v>
      </c>
      <c r="G38" s="605">
        <v>161.92270577810001</v>
      </c>
      <c r="H38" s="605">
        <v>193.04699500000001</v>
      </c>
      <c r="I38" s="605">
        <v>186.629446</v>
      </c>
      <c r="J38" s="605">
        <v>188.217252</v>
      </c>
    </row>
    <row r="39" spans="1:10" s="155" customFormat="1" ht="12" customHeight="1">
      <c r="A39" s="618" t="s">
        <v>576</v>
      </c>
      <c r="F39" s="604">
        <v>439.59865394889999</v>
      </c>
      <c r="G39" s="605">
        <v>362.9993430033</v>
      </c>
      <c r="H39" s="605">
        <v>218.81769600000001</v>
      </c>
      <c r="I39" s="605">
        <v>217.08091099999999</v>
      </c>
      <c r="J39" s="605">
        <v>91.525452000000001</v>
      </c>
    </row>
    <row r="40" spans="1:10" s="155" customFormat="1" ht="12" customHeight="1">
      <c r="A40" s="618" t="s">
        <v>577</v>
      </c>
      <c r="F40" s="604">
        <v>2216.2714449801797</v>
      </c>
      <c r="G40" s="605">
        <v>2482.1160130799999</v>
      </c>
      <c r="H40" s="605">
        <v>2668.4930439999998</v>
      </c>
      <c r="I40" s="605">
        <v>2725.1294859999998</v>
      </c>
      <c r="J40" s="605">
        <v>2487.0815360000001</v>
      </c>
    </row>
    <row r="41" spans="1:10" s="155" customFormat="1" ht="12" customHeight="1">
      <c r="A41" s="618" t="s">
        <v>578</v>
      </c>
      <c r="F41" s="604">
        <v>141.61015430216</v>
      </c>
      <c r="G41" s="605">
        <v>335.97156911779996</v>
      </c>
      <c r="H41" s="605">
        <v>343.68566700000002</v>
      </c>
      <c r="I41" s="605">
        <v>387.16773999999998</v>
      </c>
      <c r="J41" s="605">
        <v>363.43538899999999</v>
      </c>
    </row>
    <row r="42" spans="1:10" s="155" customFormat="1" ht="12" customHeight="1">
      <c r="A42" s="621" t="s">
        <v>291</v>
      </c>
      <c r="B42" s="642"/>
      <c r="C42" s="642"/>
      <c r="D42" s="642"/>
      <c r="E42" s="643"/>
      <c r="F42" s="610">
        <v>8279.5038881103392</v>
      </c>
      <c r="G42" s="611">
        <v>8862.2816708585997</v>
      </c>
      <c r="H42" s="611">
        <v>8968.9174349999994</v>
      </c>
      <c r="I42" s="611">
        <v>8537.1191120000003</v>
      </c>
      <c r="J42" s="611">
        <v>8095.9831910000003</v>
      </c>
    </row>
    <row r="43" spans="1:10" s="155" customFormat="1" ht="12" customHeight="1">
      <c r="A43" s="622" t="s">
        <v>579</v>
      </c>
      <c r="F43" s="604">
        <v>496.00946974750104</v>
      </c>
      <c r="G43" s="605">
        <v>123.201220774399</v>
      </c>
      <c r="H43" s="605">
        <v>532.01783399999999</v>
      </c>
      <c r="I43" s="605">
        <v>1142.658038</v>
      </c>
      <c r="J43" s="605">
        <v>520.64392299999997</v>
      </c>
    </row>
    <row r="44" spans="1:10" s="155" customFormat="1" ht="12" customHeight="1">
      <c r="A44" s="622" t="s">
        <v>580</v>
      </c>
      <c r="F44" s="604">
        <v>6558.7763832537994</v>
      </c>
      <c r="G44" s="605">
        <v>5874.4448250693004</v>
      </c>
      <c r="H44" s="605">
        <v>4390.9395009999998</v>
      </c>
      <c r="I44" s="605">
        <v>5252.7365732559401</v>
      </c>
      <c r="J44" s="605">
        <v>5075.9916718299728</v>
      </c>
    </row>
    <row r="45" spans="1:10" s="155" customFormat="1" ht="12" customHeight="1">
      <c r="A45" s="622" t="s">
        <v>581</v>
      </c>
      <c r="F45" s="604">
        <v>-541.99800000000005</v>
      </c>
      <c r="G45" s="605">
        <v>2685.2620000000002</v>
      </c>
      <c r="H45" s="605">
        <v>394.13900000000001</v>
      </c>
      <c r="I45" s="605">
        <v>-1363.6665402559399</v>
      </c>
      <c r="J45" s="605">
        <v>-1686.5069488299725</v>
      </c>
    </row>
    <row r="46" spans="1:10" s="155" customFormat="1" ht="12" customHeight="1">
      <c r="A46" s="621" t="s">
        <v>582</v>
      </c>
      <c r="B46" s="642"/>
      <c r="C46" s="642"/>
      <c r="D46" s="642"/>
      <c r="E46" s="643"/>
      <c r="F46" s="610">
        <v>6512.7878530013004</v>
      </c>
      <c r="G46" s="611">
        <v>8682.9080458437002</v>
      </c>
      <c r="H46" s="611">
        <v>5317.0963350000002</v>
      </c>
      <c r="I46" s="611">
        <v>5031.7280710000005</v>
      </c>
      <c r="J46" s="611">
        <v>3910.1286460000001</v>
      </c>
    </row>
    <row r="47" spans="1:10" s="155" customFormat="1" ht="12" customHeight="1">
      <c r="A47" s="622" t="s">
        <v>587</v>
      </c>
      <c r="F47" s="604">
        <v>-71.916144999999304</v>
      </c>
      <c r="G47" s="605">
        <v>-1250.5493230000002</v>
      </c>
      <c r="H47" s="605">
        <v>-79.207863000000003</v>
      </c>
      <c r="I47" s="605">
        <v>554.10624099999995</v>
      </c>
      <c r="J47" s="605">
        <v>1032.222</v>
      </c>
    </row>
    <row r="48" spans="1:10" s="155" customFormat="1" ht="12" customHeight="1">
      <c r="A48" s="622" t="s">
        <v>336</v>
      </c>
      <c r="F48" s="604">
        <v>736.36662899999999</v>
      </c>
      <c r="G48" s="605">
        <v>861.28929099999993</v>
      </c>
      <c r="H48" s="605">
        <v>688.27703499999996</v>
      </c>
      <c r="I48" s="605">
        <v>466.52666499999998</v>
      </c>
      <c r="J48" s="605">
        <v>-318.63600000000002</v>
      </c>
    </row>
    <row r="49" spans="1:11" s="155" customFormat="1" ht="12" customHeight="1">
      <c r="A49" s="621" t="s">
        <v>293</v>
      </c>
      <c r="B49" s="642"/>
      <c r="C49" s="642"/>
      <c r="D49" s="642"/>
      <c r="E49" s="643"/>
      <c r="F49" s="610">
        <v>664.45048400000098</v>
      </c>
      <c r="G49" s="611">
        <v>-389.26003199999803</v>
      </c>
      <c r="H49" s="611">
        <v>609.06917199999998</v>
      </c>
      <c r="I49" s="611">
        <v>1020.632906</v>
      </c>
      <c r="J49" s="611">
        <v>713.58600000000001</v>
      </c>
    </row>
    <row r="50" spans="1:11" s="155" customFormat="1" ht="12" customHeight="1">
      <c r="A50" s="621" t="s">
        <v>584</v>
      </c>
      <c r="B50" s="644"/>
      <c r="C50" s="644"/>
      <c r="D50" s="644"/>
      <c r="E50" s="645"/>
      <c r="F50" s="610">
        <v>648.14235600000006</v>
      </c>
      <c r="G50" s="611">
        <v>533.50642799999991</v>
      </c>
      <c r="H50" s="611">
        <v>491.48</v>
      </c>
      <c r="I50" s="611">
        <v>417.76600000000002</v>
      </c>
      <c r="J50" s="611">
        <v>325.322</v>
      </c>
    </row>
    <row r="51" spans="1:11" s="155" customFormat="1" ht="12" customHeight="1">
      <c r="A51" s="622" t="s">
        <v>585</v>
      </c>
      <c r="B51" s="644"/>
      <c r="C51" s="644"/>
      <c r="D51" s="644"/>
      <c r="E51" s="645"/>
      <c r="F51" s="623">
        <v>1188.62071836</v>
      </c>
      <c r="G51" s="624">
        <v>-72.336501600000005</v>
      </c>
      <c r="H51" s="624">
        <v>225.92058399999999</v>
      </c>
      <c r="I51" s="624">
        <v>361.61129499999998</v>
      </c>
      <c r="J51" s="624">
        <v>788.57959500000004</v>
      </c>
    </row>
    <row r="52" spans="1:11" s="155" customFormat="1" ht="12" customHeight="1">
      <c r="A52" s="626" t="s">
        <v>338</v>
      </c>
      <c r="B52" s="646"/>
      <c r="C52" s="646"/>
      <c r="D52" s="646"/>
      <c r="E52" s="647"/>
      <c r="F52" s="604">
        <v>-34.987605730000006</v>
      </c>
      <c r="G52" s="605">
        <v>269.07834860999998</v>
      </c>
      <c r="H52" s="605">
        <v>82.101130999999995</v>
      </c>
      <c r="I52" s="605">
        <v>-85.535297</v>
      </c>
      <c r="J52" s="605">
        <v>-340.14803999999998</v>
      </c>
    </row>
    <row r="53" spans="1:11" s="155" customFormat="1" ht="12" customHeight="1">
      <c r="A53" s="626" t="s">
        <v>339</v>
      </c>
      <c r="B53" s="640"/>
      <c r="C53" s="640"/>
      <c r="D53" s="640"/>
      <c r="E53" s="641"/>
      <c r="F53" s="604">
        <v>794.663046022098</v>
      </c>
      <c r="G53" s="605">
        <v>761.95310370549805</v>
      </c>
      <c r="H53" s="605">
        <v>1181.9982170000001</v>
      </c>
      <c r="I53" s="605">
        <v>1143.68625</v>
      </c>
      <c r="J53" s="605">
        <v>1007.311727</v>
      </c>
    </row>
    <row r="54" spans="1:11" s="155" customFormat="1" ht="12" customHeight="1">
      <c r="A54" s="621" t="s">
        <v>295</v>
      </c>
      <c r="F54" s="610">
        <v>1948.2961586521001</v>
      </c>
      <c r="G54" s="611">
        <v>958.69495071549704</v>
      </c>
      <c r="H54" s="611">
        <v>1490.0199319999999</v>
      </c>
      <c r="I54" s="611">
        <v>1419.762248</v>
      </c>
      <c r="J54" s="611">
        <v>1455.7432819999999</v>
      </c>
    </row>
    <row r="55" spans="1:11" s="155" customFormat="1" ht="12" customHeight="1">
      <c r="A55" s="627" t="s">
        <v>312</v>
      </c>
      <c r="B55" s="644"/>
      <c r="C55" s="644"/>
      <c r="D55" s="644"/>
      <c r="E55" s="645"/>
      <c r="F55" s="628">
        <v>18053.180739763699</v>
      </c>
      <c r="G55" s="629">
        <v>18648.131063417801</v>
      </c>
      <c r="H55" s="629">
        <v>16876.582874</v>
      </c>
      <c r="I55" s="629">
        <v>16427.008335999999</v>
      </c>
      <c r="J55" s="629">
        <v>14500.763118999999</v>
      </c>
    </row>
    <row r="56" spans="1:11" s="155" customFormat="1" ht="7.5" customHeight="1">
      <c r="A56" s="630"/>
      <c r="B56" s="646"/>
      <c r="C56" s="646"/>
      <c r="D56" s="646"/>
      <c r="E56" s="647"/>
      <c r="F56" s="631"/>
      <c r="G56" s="632"/>
      <c r="H56" s="632"/>
      <c r="I56" s="632"/>
      <c r="J56" s="632"/>
    </row>
    <row r="57" spans="1:11" s="637" customFormat="1" ht="12" customHeight="1">
      <c r="A57" s="101" t="s">
        <v>586</v>
      </c>
      <c r="B57" s="648"/>
      <c r="C57" s="648"/>
      <c r="D57" s="648"/>
      <c r="E57" s="649"/>
      <c r="F57" s="634">
        <v>34.609250865926441</v>
      </c>
      <c r="G57" s="635">
        <v>34.529449674207562</v>
      </c>
      <c r="H57" s="635">
        <v>34.188391218890487</v>
      </c>
      <c r="I57" s="635">
        <v>35.236785821751532</v>
      </c>
      <c r="J57" s="635">
        <v>34.76019538153168</v>
      </c>
    </row>
    <row r="58" spans="1:11" s="66" customFormat="1" ht="7.5" customHeight="1">
      <c r="A58" s="638"/>
      <c r="B58" s="638"/>
      <c r="C58" s="638"/>
      <c r="D58" s="638"/>
      <c r="E58" s="638"/>
      <c r="F58" s="638"/>
      <c r="G58" s="638"/>
      <c r="H58" s="638"/>
      <c r="I58" s="638"/>
      <c r="J58" s="639"/>
    </row>
    <row r="59" spans="1:11" ht="12.75" customHeight="1">
      <c r="A59" s="2445" t="s">
        <v>588</v>
      </c>
      <c r="B59" s="2445"/>
      <c r="C59" s="2445"/>
      <c r="D59" s="2445"/>
      <c r="E59" s="2445"/>
      <c r="F59" s="2445"/>
      <c r="G59" s="2445"/>
      <c r="H59" s="2445"/>
      <c r="I59" s="2445"/>
      <c r="J59" s="2445"/>
    </row>
    <row r="60" spans="1:11" ht="12.75" customHeight="1">
      <c r="A60" s="2445" t="s">
        <v>589</v>
      </c>
      <c r="B60" s="2445"/>
      <c r="C60" s="2445"/>
      <c r="D60" s="2445"/>
      <c r="E60" s="2445"/>
      <c r="F60" s="2445"/>
      <c r="G60" s="2445"/>
      <c r="H60" s="2445"/>
      <c r="I60" s="2445"/>
      <c r="J60" s="2445"/>
    </row>
    <row r="61" spans="1:11" ht="12.75" customHeight="1">
      <c r="A61" s="2445" t="s">
        <v>590</v>
      </c>
      <c r="B61" s="2445"/>
      <c r="C61" s="2445"/>
      <c r="D61" s="2445"/>
      <c r="E61" s="2445"/>
      <c r="F61" s="2445"/>
      <c r="G61" s="2445"/>
      <c r="H61" s="2445"/>
      <c r="I61" s="2445"/>
      <c r="J61" s="2445"/>
    </row>
    <row r="62" spans="1:11" ht="43.5" customHeight="1">
      <c r="A62" s="2446" t="s">
        <v>591</v>
      </c>
      <c r="B62" s="2446"/>
      <c r="C62" s="2446"/>
      <c r="D62" s="2446"/>
      <c r="E62" s="2446"/>
      <c r="F62" s="2446"/>
      <c r="G62" s="2446"/>
      <c r="H62" s="2446"/>
      <c r="I62" s="2446"/>
      <c r="J62" s="2446"/>
      <c r="K62" s="650"/>
    </row>
    <row r="63" spans="1:11" s="66" customFormat="1" ht="22.5" customHeight="1">
      <c r="J63" s="187"/>
    </row>
    <row r="64" spans="1:11" s="66" customFormat="1" ht="22.5" customHeight="1">
      <c r="J64" s="187"/>
    </row>
    <row r="65" spans="10:10" s="66" customFormat="1" ht="22.5" customHeight="1">
      <c r="J65" s="187"/>
    </row>
    <row r="66" spans="10:10" s="66" customFormat="1" ht="22.5" customHeight="1">
      <c r="J66" s="187"/>
    </row>
    <row r="67" spans="10:10" s="66" customFormat="1" ht="22.5" customHeight="1">
      <c r="J67" s="187"/>
    </row>
  </sheetData>
  <mergeCells count="4">
    <mergeCell ref="A59:J59"/>
    <mergeCell ref="A60:J60"/>
    <mergeCell ref="A61:J61"/>
    <mergeCell ref="A62:J62"/>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zoomScale="140" zoomScaleNormal="140" zoomScaleSheetLayoutView="140" workbookViewId="0"/>
  </sheetViews>
  <sheetFormatPr baseColWidth="10" defaultColWidth="10.85546875" defaultRowHeight="22.5" customHeight="1"/>
  <cols>
    <col min="1" max="1" width="35.28515625" style="437" customWidth="1"/>
    <col min="2" max="2" width="6.42578125" style="97" customWidth="1"/>
    <col min="3" max="12" width="6.42578125" style="437" customWidth="1"/>
    <col min="13" max="16384" width="10.85546875" style="437"/>
  </cols>
  <sheetData>
    <row r="1" spans="1:10" s="97" customFormat="1" ht="22.5" customHeight="1">
      <c r="A1" s="498"/>
      <c r="B1" s="499"/>
      <c r="C1" s="499"/>
      <c r="D1" s="499"/>
      <c r="E1" s="499"/>
      <c r="F1" s="499"/>
      <c r="G1" s="499"/>
      <c r="H1" s="499"/>
      <c r="I1" s="499"/>
      <c r="J1" s="499"/>
    </row>
    <row r="2" spans="1:10" s="99" customFormat="1" ht="18.75" customHeight="1">
      <c r="A2" s="140" t="s">
        <v>592</v>
      </c>
    </row>
    <row r="3" spans="1:10" s="100" customFormat="1" ht="12.75" customHeight="1"/>
    <row r="4" spans="1:10" s="155" customFormat="1" ht="13.5" customHeight="1">
      <c r="A4" s="101" t="s">
        <v>281</v>
      </c>
      <c r="B4" s="102" t="s">
        <v>282</v>
      </c>
      <c r="C4" s="103" t="s">
        <v>283</v>
      </c>
      <c r="D4" s="103" t="s">
        <v>284</v>
      </c>
      <c r="E4" s="103" t="s">
        <v>285</v>
      </c>
      <c r="F4" s="103" t="s">
        <v>286</v>
      </c>
      <c r="G4" s="103" t="s">
        <v>287</v>
      </c>
      <c r="H4" s="103" t="s">
        <v>288</v>
      </c>
      <c r="I4" s="103" t="s">
        <v>289</v>
      </c>
      <c r="J4" s="103" t="s">
        <v>290</v>
      </c>
    </row>
    <row r="5" spans="1:10" s="155" customFormat="1" ht="12" customHeight="1">
      <c r="A5" s="651" t="s">
        <v>593</v>
      </c>
      <c r="B5" s="652">
        <v>-2004.0709999999999</v>
      </c>
      <c r="C5" s="616">
        <v>-2072.9063554953</v>
      </c>
      <c r="D5" s="617">
        <v>-2031.1510000000001</v>
      </c>
      <c r="E5" s="617">
        <v>-2081.944</v>
      </c>
      <c r="F5" s="616">
        <v>-2070</v>
      </c>
      <c r="G5" s="616">
        <v>-2100.1565880000007</v>
      </c>
      <c r="H5" s="616">
        <v>-2055.364435</v>
      </c>
      <c r="I5" s="616">
        <v>-2042.868978</v>
      </c>
      <c r="J5" s="616">
        <v>-1938.310131</v>
      </c>
    </row>
    <row r="6" spans="1:10" s="155" customFormat="1" ht="12" customHeight="1">
      <c r="A6" s="626" t="s">
        <v>594</v>
      </c>
      <c r="B6" s="604">
        <v>-379.24299999999999</v>
      </c>
      <c r="C6" s="605">
        <v>-302.86596492345996</v>
      </c>
      <c r="D6" s="606">
        <v>-297.00099999999998</v>
      </c>
      <c r="E6" s="606">
        <v>-322.23399999999998</v>
      </c>
      <c r="F6" s="605">
        <v>-312</v>
      </c>
      <c r="G6" s="605">
        <v>-298.18145800000002</v>
      </c>
      <c r="H6" s="605">
        <v>-299.59381200000001</v>
      </c>
      <c r="I6" s="605">
        <v>-310.78673099999997</v>
      </c>
      <c r="J6" s="605">
        <v>-290.519927</v>
      </c>
    </row>
    <row r="7" spans="1:10" s="155" customFormat="1" ht="12" customHeight="1">
      <c r="A7" s="626" t="s">
        <v>595</v>
      </c>
      <c r="B7" s="604">
        <v>-80.897999999999996</v>
      </c>
      <c r="C7" s="605">
        <v>-320.6399371018</v>
      </c>
      <c r="D7" s="606">
        <v>-313.56</v>
      </c>
      <c r="E7" s="606">
        <v>-320.077</v>
      </c>
      <c r="F7" s="605">
        <v>1639</v>
      </c>
      <c r="G7" s="605">
        <v>-286.09882200000004</v>
      </c>
      <c r="H7" s="605">
        <v>-276.11226399999998</v>
      </c>
      <c r="I7" s="605">
        <v>-277.81791399999997</v>
      </c>
      <c r="J7" s="605">
        <v>-122.89407799999999</v>
      </c>
    </row>
    <row r="8" spans="1:10" s="155" customFormat="1" ht="12" customHeight="1">
      <c r="A8" s="653" t="s">
        <v>596</v>
      </c>
      <c r="B8" s="604">
        <v>-203.36</v>
      </c>
      <c r="C8" s="605">
        <v>-21.748994316799998</v>
      </c>
      <c r="D8" s="606">
        <v>-101.303</v>
      </c>
      <c r="E8" s="606">
        <v>-393.37799999999999</v>
      </c>
      <c r="F8" s="605">
        <v>-142</v>
      </c>
      <c r="G8" s="606">
        <v>-63.353669999999994</v>
      </c>
      <c r="H8" s="606">
        <v>-133.85799299999999</v>
      </c>
      <c r="I8" s="606">
        <v>-50.473337000000001</v>
      </c>
      <c r="J8" s="606">
        <v>-85.983780999999993</v>
      </c>
    </row>
    <row r="9" spans="1:10" s="155" customFormat="1" ht="12" customHeight="1">
      <c r="A9" s="654" t="s">
        <v>597</v>
      </c>
      <c r="B9" s="655">
        <v>-174.32400000000001</v>
      </c>
      <c r="C9" s="656">
        <v>-155.94123823966999</v>
      </c>
      <c r="D9" s="657">
        <v>-167.51300000000001</v>
      </c>
      <c r="E9" s="657">
        <v>-159.85300000000001</v>
      </c>
      <c r="F9" s="605">
        <v>-220</v>
      </c>
      <c r="G9" s="656">
        <v>-157.15840499999996</v>
      </c>
      <c r="H9" s="656">
        <v>-188.142562</v>
      </c>
      <c r="I9" s="656">
        <v>-176.65303299999999</v>
      </c>
      <c r="J9" s="656">
        <v>-182.773259</v>
      </c>
    </row>
    <row r="10" spans="1:10" s="155" customFormat="1" ht="12" customHeight="1">
      <c r="A10" s="621" t="s">
        <v>598</v>
      </c>
      <c r="B10" s="610">
        <v>-2841.8969999999999</v>
      </c>
      <c r="C10" s="611">
        <v>-2874.1024900770299</v>
      </c>
      <c r="D10" s="612">
        <v>-2910.5279999999998</v>
      </c>
      <c r="E10" s="612">
        <v>-3277.4850000000001</v>
      </c>
      <c r="F10" s="612">
        <v>-1106</v>
      </c>
      <c r="G10" s="612">
        <v>-2904.9489420000009</v>
      </c>
      <c r="H10" s="612">
        <v>-2953.071066</v>
      </c>
      <c r="I10" s="612">
        <v>-2858.5999929999998</v>
      </c>
      <c r="J10" s="612">
        <v>-2620.4811759999998</v>
      </c>
    </row>
    <row r="11" spans="1:10" s="155" customFormat="1" ht="12" customHeight="1">
      <c r="A11" s="651" t="s">
        <v>599</v>
      </c>
      <c r="B11" s="652">
        <v>-515.16099999999994</v>
      </c>
      <c r="C11" s="616">
        <v>-395.16245425974</v>
      </c>
      <c r="D11" s="617">
        <v>-406.52800000000002</v>
      </c>
      <c r="E11" s="617">
        <v>-314.08100000000002</v>
      </c>
      <c r="F11" s="605">
        <v>-361</v>
      </c>
      <c r="G11" s="616">
        <v>-341.37170600000002</v>
      </c>
      <c r="H11" s="616">
        <v>-491.15516200000002</v>
      </c>
      <c r="I11" s="616">
        <v>-352.09713199999999</v>
      </c>
      <c r="J11" s="616">
        <v>-364.90801299999998</v>
      </c>
    </row>
    <row r="12" spans="1:10" s="155" customFormat="1" ht="12" customHeight="1">
      <c r="A12" s="626" t="s">
        <v>600</v>
      </c>
      <c r="B12" s="604">
        <v>-416.52300000000002</v>
      </c>
      <c r="C12" s="605">
        <v>-552.05616113495898</v>
      </c>
      <c r="D12" s="606">
        <v>-576.57799999999997</v>
      </c>
      <c r="E12" s="606">
        <v>-561.39099999999996</v>
      </c>
      <c r="F12" s="605">
        <v>-489</v>
      </c>
      <c r="G12" s="605">
        <v>-636.51594</v>
      </c>
      <c r="H12" s="605">
        <v>-618.60163899999998</v>
      </c>
      <c r="I12" s="605">
        <v>-674.31542100000001</v>
      </c>
      <c r="J12" s="605">
        <v>-595.81598099999997</v>
      </c>
    </row>
    <row r="13" spans="1:10" s="155" customFormat="1" ht="12" customHeight="1">
      <c r="A13" s="626" t="s">
        <v>601</v>
      </c>
      <c r="B13" s="604">
        <v>-58.994999999999997</v>
      </c>
      <c r="C13" s="605">
        <v>-54.694830914650005</v>
      </c>
      <c r="D13" s="606">
        <v>-61.176000000000002</v>
      </c>
      <c r="E13" s="606">
        <v>-62.902999999999999</v>
      </c>
      <c r="F13" s="605">
        <v>-65</v>
      </c>
      <c r="G13" s="605">
        <v>-74.46350000000001</v>
      </c>
      <c r="H13" s="605">
        <v>-69.547477000000001</v>
      </c>
      <c r="I13" s="605">
        <v>-78.471024</v>
      </c>
      <c r="J13" s="605">
        <v>-72.287880000000001</v>
      </c>
    </row>
    <row r="14" spans="1:10" s="155" customFormat="1" ht="12" customHeight="1">
      <c r="A14" s="626" t="s">
        <v>602</v>
      </c>
      <c r="B14" s="604">
        <v>-20.852</v>
      </c>
      <c r="C14" s="605">
        <v>-17.799838910400002</v>
      </c>
      <c r="D14" s="606">
        <v>-19.001000000000001</v>
      </c>
      <c r="E14" s="606">
        <v>-18.550999999999998</v>
      </c>
      <c r="F14" s="605">
        <v>-24</v>
      </c>
      <c r="G14" s="605">
        <v>-20.941618999999996</v>
      </c>
      <c r="H14" s="605">
        <v>-21.575807999999999</v>
      </c>
      <c r="I14" s="605">
        <v>-22.559573</v>
      </c>
      <c r="J14" s="605">
        <v>-29.025746999999999</v>
      </c>
    </row>
    <row r="15" spans="1:10" s="155" customFormat="1" ht="12" customHeight="1">
      <c r="A15" s="626" t="s">
        <v>603</v>
      </c>
      <c r="B15" s="604">
        <v>-215.041</v>
      </c>
      <c r="C15" s="605">
        <v>-174.11749945977999</v>
      </c>
      <c r="D15" s="606">
        <v>-245.399</v>
      </c>
      <c r="E15" s="606">
        <v>-180.39099999999999</v>
      </c>
      <c r="F15" s="605">
        <v>-203</v>
      </c>
      <c r="G15" s="605">
        <v>-196.65692799999999</v>
      </c>
      <c r="H15" s="605">
        <v>-235.17478700000001</v>
      </c>
      <c r="I15" s="605">
        <v>-223.45628500000001</v>
      </c>
      <c r="J15" s="605">
        <v>-177.88858099999999</v>
      </c>
    </row>
    <row r="16" spans="1:10" s="155" customFormat="1" ht="12" customHeight="1">
      <c r="A16" s="626" t="s">
        <v>604</v>
      </c>
      <c r="B16" s="604">
        <v>-84.856999999999999</v>
      </c>
      <c r="C16" s="605">
        <v>-45.029129724459999</v>
      </c>
      <c r="D16" s="606">
        <v>-58.587000000000003</v>
      </c>
      <c r="E16" s="606">
        <v>-48.518000000000001</v>
      </c>
      <c r="F16" s="605">
        <v>-99</v>
      </c>
      <c r="G16" s="605">
        <v>-52.40361200000001</v>
      </c>
      <c r="H16" s="605">
        <v>-78.117587</v>
      </c>
      <c r="I16" s="605">
        <v>-54.962800999999999</v>
      </c>
      <c r="J16" s="605">
        <v>-96.544578000000001</v>
      </c>
    </row>
    <row r="17" spans="1:10" s="155" customFormat="1" ht="12" customHeight="1">
      <c r="A17" s="626" t="s">
        <v>605</v>
      </c>
      <c r="B17" s="604">
        <v>-47.65</v>
      </c>
      <c r="C17" s="605">
        <v>-48.773379999999996</v>
      </c>
      <c r="D17" s="606">
        <v>-50.753999999999998</v>
      </c>
      <c r="E17" s="606">
        <v>-51.002000000000002</v>
      </c>
      <c r="F17" s="605">
        <v>-43</v>
      </c>
      <c r="G17" s="605">
        <v>-42.000062999999983</v>
      </c>
      <c r="H17" s="605">
        <v>-44.000399999999999</v>
      </c>
      <c r="I17" s="605">
        <v>-44.693536999999999</v>
      </c>
      <c r="J17" s="605">
        <v>-59.062781000000001</v>
      </c>
    </row>
    <row r="18" spans="1:10" s="155" customFormat="1" ht="12" customHeight="1">
      <c r="A18" s="626" t="s">
        <v>606</v>
      </c>
      <c r="B18" s="604">
        <v>-22.879000000000001</v>
      </c>
      <c r="C18" s="605">
        <v>-9.4343442019000001</v>
      </c>
      <c r="D18" s="606">
        <v>-11.714</v>
      </c>
      <c r="E18" s="606">
        <v>-17.922999999999998</v>
      </c>
      <c r="F18" s="605">
        <v>-24</v>
      </c>
      <c r="G18" s="605">
        <v>-13.675713000000002</v>
      </c>
      <c r="H18" s="605">
        <v>-17.382451</v>
      </c>
      <c r="I18" s="605">
        <v>-19.088836000000001</v>
      </c>
      <c r="J18" s="605">
        <v>-22.585059999999999</v>
      </c>
    </row>
    <row r="19" spans="1:10" s="155" customFormat="1" ht="12" customHeight="1">
      <c r="A19" s="626" t="s">
        <v>607</v>
      </c>
      <c r="B19" s="604">
        <v>-290.68</v>
      </c>
      <c r="C19" s="605">
        <v>-291.90038252725998</v>
      </c>
      <c r="D19" s="606">
        <v>-300.18200000000002</v>
      </c>
      <c r="E19" s="606">
        <v>-308.71199999999999</v>
      </c>
      <c r="F19" s="605">
        <v>-301</v>
      </c>
      <c r="G19" s="605">
        <v>-245.60602700000004</v>
      </c>
      <c r="H19" s="605">
        <v>-272.960532</v>
      </c>
      <c r="I19" s="605">
        <v>-293.79944</v>
      </c>
      <c r="J19" s="605">
        <v>-279.16411299999999</v>
      </c>
    </row>
    <row r="20" spans="1:10" s="155" customFormat="1" ht="18" customHeight="1">
      <c r="A20" s="658" t="s">
        <v>608</v>
      </c>
      <c r="B20" s="623">
        <v>-22.797999999999998</v>
      </c>
      <c r="C20" s="624">
        <v>-18.051531922400002</v>
      </c>
      <c r="D20" s="625">
        <v>-30.262</v>
      </c>
      <c r="E20" s="625">
        <v>-21.672000000000001</v>
      </c>
      <c r="F20" s="624">
        <v>-25</v>
      </c>
      <c r="G20" s="624">
        <v>-30.863303000000002</v>
      </c>
      <c r="H20" s="624">
        <v>-23.775931</v>
      </c>
      <c r="I20" s="624">
        <v>-21.045767000000001</v>
      </c>
      <c r="J20" s="624">
        <v>-27.048829999999999</v>
      </c>
    </row>
    <row r="21" spans="1:10" s="155" customFormat="1" ht="12" customHeight="1">
      <c r="A21" s="659" t="s">
        <v>609</v>
      </c>
      <c r="B21" s="655">
        <v>-132.364</v>
      </c>
      <c r="C21" s="656">
        <v>-86.767120776630094</v>
      </c>
      <c r="D21" s="657">
        <v>-204.61799999999999</v>
      </c>
      <c r="E21" s="657">
        <v>-179.92400000000001</v>
      </c>
      <c r="F21" s="605">
        <v>-296</v>
      </c>
      <c r="G21" s="656">
        <v>-151.81324599999999</v>
      </c>
      <c r="H21" s="656">
        <v>-183.61700200000001</v>
      </c>
      <c r="I21" s="656">
        <v>-212.381438</v>
      </c>
      <c r="J21" s="656">
        <v>-171.63400099999998</v>
      </c>
    </row>
    <row r="22" spans="1:10" s="155" customFormat="1" ht="12" customHeight="1">
      <c r="A22" s="621" t="s">
        <v>610</v>
      </c>
      <c r="B22" s="610">
        <v>-1827.8009999999999</v>
      </c>
      <c r="C22" s="611">
        <v>-1693.78667383218</v>
      </c>
      <c r="D22" s="612">
        <v>-1964.7989999999995</v>
      </c>
      <c r="E22" s="612">
        <v>-1765.068</v>
      </c>
      <c r="F22" s="612">
        <v>-1931</v>
      </c>
      <c r="G22" s="612">
        <v>-1806.3116570000002</v>
      </c>
      <c r="H22" s="612">
        <v>-2055.9087759999998</v>
      </c>
      <c r="I22" s="612">
        <v>-1996.8712540000001</v>
      </c>
      <c r="J22" s="612">
        <v>-1895.965565</v>
      </c>
    </row>
    <row r="23" spans="1:10" s="155" customFormat="1" ht="12" customHeight="1">
      <c r="A23" s="660" t="s">
        <v>611</v>
      </c>
      <c r="B23" s="123">
        <v>-5.45</v>
      </c>
      <c r="C23" s="125"/>
      <c r="D23" s="124"/>
      <c r="E23" s="124">
        <v>0</v>
      </c>
      <c r="F23" s="124">
        <v>0</v>
      </c>
      <c r="G23" s="124">
        <v>0</v>
      </c>
      <c r="H23" s="124">
        <v>0</v>
      </c>
      <c r="I23" s="124">
        <v>0</v>
      </c>
      <c r="J23" s="124">
        <v>-5.45</v>
      </c>
    </row>
    <row r="24" spans="1:10" s="155" customFormat="1" ht="12" customHeight="1">
      <c r="A24" s="661" t="s">
        <v>612</v>
      </c>
      <c r="B24" s="604">
        <v>-518.44799598568</v>
      </c>
      <c r="C24" s="605">
        <v>-475.45461293308</v>
      </c>
      <c r="D24" s="606">
        <v>-509.928</v>
      </c>
      <c r="E24" s="606">
        <v>-668.06899999999996</v>
      </c>
      <c r="F24" s="605">
        <v>-590</v>
      </c>
      <c r="G24" s="656">
        <v>-608.05136800000014</v>
      </c>
      <c r="H24" s="656">
        <v>-517.98234400000001</v>
      </c>
      <c r="I24" s="656">
        <v>-582.61728800000003</v>
      </c>
      <c r="J24" s="605">
        <v>-565.71616199999994</v>
      </c>
    </row>
    <row r="25" spans="1:10" s="155" customFormat="1" ht="18" customHeight="1">
      <c r="A25" s="662" t="s">
        <v>613</v>
      </c>
      <c r="B25" s="663">
        <v>-523.89800000000002</v>
      </c>
      <c r="C25" s="664">
        <v>-475.45461293308</v>
      </c>
      <c r="D25" s="665">
        <v>-509.928</v>
      </c>
      <c r="E25" s="665">
        <v>-668.06899999999996</v>
      </c>
      <c r="F25" s="665">
        <v>-590</v>
      </c>
      <c r="G25" s="665">
        <v>-608.05136800000014</v>
      </c>
      <c r="H25" s="665">
        <v>-517.98234400000001</v>
      </c>
      <c r="I25" s="665">
        <v>-582.61728800000003</v>
      </c>
      <c r="J25" s="665">
        <v>-571.16616199999999</v>
      </c>
    </row>
    <row r="26" spans="1:10" s="155" customFormat="1" ht="12" customHeight="1">
      <c r="A26" s="666" t="s">
        <v>343</v>
      </c>
      <c r="B26" s="667">
        <v>-5193.5969999999998</v>
      </c>
      <c r="C26" s="668">
        <v>-5043.34377684229</v>
      </c>
      <c r="D26" s="669">
        <v>-5385.2549999999992</v>
      </c>
      <c r="E26" s="669">
        <v>-5710.6220000000003</v>
      </c>
      <c r="F26" s="669">
        <v>-3626</v>
      </c>
      <c r="G26" s="669">
        <v>-5319.3119670000015</v>
      </c>
      <c r="H26" s="669">
        <v>-5526.9798190000001</v>
      </c>
      <c r="I26" s="669">
        <v>-5438.0885349999999</v>
      </c>
      <c r="J26" s="669">
        <v>-5087.6329029999997</v>
      </c>
    </row>
    <row r="27" spans="1:10" ht="7.5" customHeight="1"/>
    <row r="28" spans="1:10" s="670" customFormat="1" ht="36.75" customHeight="1">
      <c r="A28" s="2446" t="s">
        <v>614</v>
      </c>
      <c r="B28" s="2446"/>
      <c r="C28" s="2446"/>
      <c r="D28" s="2446"/>
      <c r="E28" s="2446"/>
      <c r="F28" s="2446"/>
      <c r="G28" s="2446"/>
      <c r="H28" s="2446"/>
      <c r="I28" s="2446"/>
      <c r="J28" s="2446"/>
    </row>
    <row r="29" spans="1:10" s="670" customFormat="1" ht="9.75" customHeight="1">
      <c r="A29" s="2446" t="s">
        <v>615</v>
      </c>
      <c r="B29" s="2446"/>
      <c r="C29" s="2446"/>
      <c r="D29" s="2446"/>
      <c r="E29" s="2446"/>
      <c r="F29" s="2446"/>
      <c r="G29" s="2446"/>
      <c r="H29" s="2446"/>
      <c r="I29" s="2446"/>
      <c r="J29" s="2446"/>
    </row>
    <row r="30" spans="1:10" s="670" customFormat="1" ht="18.75" customHeight="1">
      <c r="A30" s="2446" t="s">
        <v>616</v>
      </c>
      <c r="B30" s="2446"/>
      <c r="C30" s="2446"/>
      <c r="D30" s="2446"/>
      <c r="E30" s="2446"/>
      <c r="F30" s="2446"/>
      <c r="G30" s="2446"/>
      <c r="H30" s="2446"/>
      <c r="I30" s="2446"/>
      <c r="J30" s="2446"/>
    </row>
    <row r="31" spans="1:10" ht="22.5" customHeight="1">
      <c r="A31" s="97"/>
      <c r="C31" s="97"/>
      <c r="D31" s="97"/>
      <c r="E31" s="97"/>
      <c r="F31" s="97"/>
      <c r="G31" s="97"/>
      <c r="H31" s="97"/>
      <c r="I31" s="97"/>
      <c r="J31" s="97"/>
    </row>
    <row r="32" spans="1:10" s="99" customFormat="1" ht="33.75" customHeight="1">
      <c r="A32" s="2468" t="s">
        <v>617</v>
      </c>
      <c r="B32" s="2468"/>
      <c r="C32" s="2468"/>
      <c r="D32" s="2468"/>
      <c r="E32" s="2468"/>
      <c r="F32" s="2468"/>
      <c r="G32" s="2468"/>
      <c r="H32" s="2468"/>
      <c r="I32" s="2468"/>
      <c r="J32" s="2468"/>
    </row>
    <row r="33" spans="1:16" s="100" customFormat="1" ht="12.75" customHeight="1"/>
    <row r="34" spans="1:16" s="155" customFormat="1" ht="11.25" customHeight="1">
      <c r="A34" s="671"/>
      <c r="B34" s="672" t="s">
        <v>368</v>
      </c>
      <c r="C34" s="673" t="s">
        <v>369</v>
      </c>
      <c r="D34" s="674" t="s">
        <v>370</v>
      </c>
      <c r="E34" s="674" t="s">
        <v>371</v>
      </c>
      <c r="F34" s="674" t="s">
        <v>368</v>
      </c>
      <c r="G34" s="674" t="s">
        <v>369</v>
      </c>
      <c r="H34" s="673" t="s">
        <v>370</v>
      </c>
      <c r="I34" s="674" t="s">
        <v>371</v>
      </c>
      <c r="J34" s="674" t="s">
        <v>368</v>
      </c>
      <c r="K34" s="100"/>
      <c r="L34" s="100"/>
    </row>
    <row r="35" spans="1:16" s="155" customFormat="1" ht="12" customHeight="1">
      <c r="A35" s="189" t="s">
        <v>618</v>
      </c>
      <c r="B35" s="675" t="s">
        <v>619</v>
      </c>
      <c r="C35" s="676" t="s">
        <v>619</v>
      </c>
      <c r="D35" s="677" t="s">
        <v>322</v>
      </c>
      <c r="E35" s="677" t="s">
        <v>322</v>
      </c>
      <c r="F35" s="678" t="s">
        <v>323</v>
      </c>
      <c r="G35" s="677" t="s">
        <v>323</v>
      </c>
      <c r="H35" s="677" t="s">
        <v>323</v>
      </c>
      <c r="I35" s="677" t="s">
        <v>324</v>
      </c>
      <c r="J35" s="677" t="s">
        <v>324</v>
      </c>
      <c r="K35" s="100"/>
      <c r="L35" s="100"/>
    </row>
    <row r="36" spans="1:16" s="683" customFormat="1" ht="12" customHeight="1">
      <c r="A36" s="679" t="s">
        <v>620</v>
      </c>
      <c r="B36" s="680">
        <v>2748.2729561904785</v>
      </c>
      <c r="C36" s="681">
        <v>2736</v>
      </c>
      <c r="D36" s="681">
        <v>2841</v>
      </c>
      <c r="E36" s="681">
        <v>3014</v>
      </c>
      <c r="F36" s="681">
        <v>3059.9664047619049</v>
      </c>
      <c r="G36" s="681">
        <v>3156</v>
      </c>
      <c r="H36" s="681">
        <v>3215</v>
      </c>
      <c r="I36" s="681">
        <v>3256</v>
      </c>
      <c r="J36" s="681">
        <v>3283.1811400000001</v>
      </c>
      <c r="K36" s="682"/>
      <c r="L36" s="682"/>
    </row>
    <row r="37" spans="1:16" s="683" customFormat="1" ht="12" customHeight="1">
      <c r="A37" s="684" t="s">
        <v>621</v>
      </c>
      <c r="B37" s="685">
        <v>760.65773333333345</v>
      </c>
      <c r="C37" s="686">
        <v>748</v>
      </c>
      <c r="D37" s="686">
        <v>756</v>
      </c>
      <c r="E37" s="686">
        <v>756</v>
      </c>
      <c r="F37" s="686">
        <v>751.68021428571444</v>
      </c>
      <c r="G37" s="686">
        <v>728</v>
      </c>
      <c r="H37" s="686">
        <v>722</v>
      </c>
      <c r="I37" s="686">
        <v>725</v>
      </c>
      <c r="J37" s="686">
        <v>752.25599999999997</v>
      </c>
      <c r="K37" s="682"/>
      <c r="L37" s="682"/>
    </row>
    <row r="38" spans="1:16" s="683" customFormat="1" ht="12" customHeight="1">
      <c r="A38" s="684" t="s">
        <v>622</v>
      </c>
      <c r="B38" s="604">
        <v>2903.0581047619048</v>
      </c>
      <c r="C38" s="605">
        <v>2848</v>
      </c>
      <c r="D38" s="605">
        <v>2873</v>
      </c>
      <c r="E38" s="605">
        <v>2950</v>
      </c>
      <c r="F38" s="605">
        <v>2977.2054904761903</v>
      </c>
      <c r="G38" s="605">
        <v>3004</v>
      </c>
      <c r="H38" s="605">
        <v>3011</v>
      </c>
      <c r="I38" s="605">
        <v>3103</v>
      </c>
      <c r="J38" s="605">
        <v>3128.3892023809526</v>
      </c>
      <c r="K38" s="682"/>
      <c r="L38" s="682"/>
    </row>
    <row r="39" spans="1:16" s="683" customFormat="1" ht="12" customHeight="1">
      <c r="A39" s="684" t="s">
        <v>623</v>
      </c>
      <c r="B39" s="604">
        <v>693.59047619047624</v>
      </c>
      <c r="C39" s="605">
        <v>693</v>
      </c>
      <c r="D39" s="605">
        <v>696</v>
      </c>
      <c r="E39" s="605">
        <v>687</v>
      </c>
      <c r="F39" s="605">
        <v>690.02849523809527</v>
      </c>
      <c r="G39" s="605">
        <v>697</v>
      </c>
      <c r="H39" s="605">
        <v>693</v>
      </c>
      <c r="I39" s="605">
        <v>690</v>
      </c>
      <c r="J39" s="605">
        <v>696</v>
      </c>
      <c r="K39" s="682"/>
      <c r="L39" s="682"/>
    </row>
    <row r="40" spans="1:16" s="683" customFormat="1" ht="12" customHeight="1">
      <c r="A40" s="684" t="s">
        <v>624</v>
      </c>
      <c r="B40" s="604">
        <v>445.00922380952397</v>
      </c>
      <c r="C40" s="605">
        <v>457</v>
      </c>
      <c r="D40" s="605">
        <v>476</v>
      </c>
      <c r="E40" s="605">
        <v>343</v>
      </c>
      <c r="F40" s="605">
        <v>382.1824285714286</v>
      </c>
      <c r="G40" s="605">
        <v>390</v>
      </c>
      <c r="H40" s="605">
        <v>381</v>
      </c>
      <c r="I40" s="605">
        <v>386</v>
      </c>
      <c r="J40" s="605">
        <v>384.81000000000012</v>
      </c>
      <c r="K40" s="682"/>
      <c r="L40" s="682"/>
    </row>
    <row r="41" spans="1:16" s="683" customFormat="1" ht="12" customHeight="1">
      <c r="A41" s="684" t="s">
        <v>625</v>
      </c>
      <c r="B41" s="604">
        <v>982.97063333333347</v>
      </c>
      <c r="C41" s="605">
        <v>976</v>
      </c>
      <c r="D41" s="605">
        <v>984</v>
      </c>
      <c r="E41" s="605">
        <v>1164</v>
      </c>
      <c r="F41" s="605">
        <v>1206.5720371428572</v>
      </c>
      <c r="G41" s="605">
        <v>1214</v>
      </c>
      <c r="H41" s="605">
        <v>1215</v>
      </c>
      <c r="I41" s="605">
        <v>1213</v>
      </c>
      <c r="J41" s="605">
        <v>1241.0509000000002</v>
      </c>
      <c r="K41" s="687"/>
      <c r="L41" s="682"/>
    </row>
    <row r="42" spans="1:16" s="683" customFormat="1" ht="12" customHeight="1">
      <c r="A42" s="684" t="s">
        <v>626</v>
      </c>
      <c r="B42" s="604">
        <v>1735.4842490476194</v>
      </c>
      <c r="C42" s="605">
        <v>1704</v>
      </c>
      <c r="D42" s="605">
        <v>1666</v>
      </c>
      <c r="E42" s="605">
        <v>1664</v>
      </c>
      <c r="F42" s="605">
        <v>1673.4809333333335</v>
      </c>
      <c r="G42" s="605">
        <v>1648</v>
      </c>
      <c r="H42" s="605">
        <v>1544</v>
      </c>
      <c r="I42" s="605">
        <v>1551</v>
      </c>
      <c r="J42" s="605">
        <v>1525.0512000000003</v>
      </c>
      <c r="K42" s="682"/>
      <c r="L42" s="682"/>
    </row>
    <row r="43" spans="1:16" s="683" customFormat="1" ht="12" customHeight="1">
      <c r="A43" s="688" t="s">
        <v>627</v>
      </c>
      <c r="B43" s="655">
        <v>737.58850476190491</v>
      </c>
      <c r="C43" s="656">
        <v>721</v>
      </c>
      <c r="D43" s="656">
        <v>723</v>
      </c>
      <c r="E43" s="656">
        <v>655</v>
      </c>
      <c r="F43" s="656">
        <v>639.07557619047589</v>
      </c>
      <c r="G43" s="656">
        <v>610</v>
      </c>
      <c r="H43" s="656">
        <v>633</v>
      </c>
      <c r="I43" s="656">
        <v>639</v>
      </c>
      <c r="J43" s="656">
        <v>632.30879999999979</v>
      </c>
    </row>
    <row r="44" spans="1:16" s="690" customFormat="1" ht="12" customHeight="1">
      <c r="A44" s="689" t="s">
        <v>628</v>
      </c>
      <c r="B44" s="667">
        <v>11006.631881428577</v>
      </c>
      <c r="C44" s="668">
        <v>10883</v>
      </c>
      <c r="D44" s="669">
        <v>11015</v>
      </c>
      <c r="E44" s="669">
        <v>11233</v>
      </c>
      <c r="F44" s="669">
        <v>11380.191580000002</v>
      </c>
      <c r="G44" s="669">
        <v>11447</v>
      </c>
      <c r="H44" s="669">
        <v>11414</v>
      </c>
      <c r="I44" s="669">
        <v>11563</v>
      </c>
      <c r="J44" s="669">
        <v>11643.047242380952</v>
      </c>
    </row>
    <row r="45" spans="1:16" s="683" customFormat="1" ht="7.5" customHeight="1">
      <c r="A45" s="691"/>
      <c r="B45" s="691"/>
      <c r="C45" s="691"/>
      <c r="D45" s="691"/>
      <c r="E45" s="691"/>
      <c r="F45" s="691"/>
      <c r="G45" s="691"/>
      <c r="H45" s="691"/>
      <c r="I45" s="691"/>
      <c r="J45" s="691"/>
    </row>
    <row r="46" spans="1:16" s="692" customFormat="1" ht="18.75">
      <c r="A46" s="2469" t="s">
        <v>629</v>
      </c>
      <c r="B46" s="2469"/>
      <c r="C46" s="2469"/>
      <c r="D46" s="2469"/>
      <c r="E46" s="2469"/>
      <c r="F46" s="2469"/>
      <c r="G46" s="2469"/>
      <c r="H46" s="2469"/>
      <c r="I46" s="2469"/>
      <c r="J46" s="2469"/>
      <c r="K46" s="2467"/>
      <c r="L46" s="2467"/>
      <c r="M46" s="2467"/>
      <c r="N46" s="2467"/>
      <c r="O46" s="2467"/>
      <c r="P46" s="2467"/>
    </row>
    <row r="47" spans="1:16" s="692" customFormat="1" ht="18.75">
      <c r="A47" s="2469" t="s">
        <v>630</v>
      </c>
      <c r="B47" s="2470"/>
      <c r="C47" s="2470"/>
      <c r="D47" s="2470"/>
      <c r="E47" s="2470"/>
      <c r="F47" s="2470"/>
      <c r="G47" s="2470"/>
      <c r="H47" s="2470"/>
      <c r="I47" s="2470"/>
      <c r="J47" s="2470"/>
      <c r="K47" s="693"/>
      <c r="L47" s="693"/>
      <c r="M47" s="693"/>
      <c r="N47" s="693"/>
      <c r="O47" s="693"/>
      <c r="P47" s="693"/>
    </row>
    <row r="48" spans="1:16" s="670" customFormat="1" ht="12.75" customHeight="1">
      <c r="A48" s="2446"/>
      <c r="B48" s="2446"/>
      <c r="C48" s="2446"/>
      <c r="D48" s="2446"/>
      <c r="E48" s="2446"/>
      <c r="F48" s="2446"/>
      <c r="G48" s="2446"/>
      <c r="H48" s="2446"/>
      <c r="I48" s="2446"/>
      <c r="J48" s="2446"/>
    </row>
    <row r="49" spans="1:11" s="97" customFormat="1" ht="22.5" customHeight="1">
      <c r="A49" s="498"/>
      <c r="B49" s="499"/>
      <c r="C49" s="499"/>
      <c r="D49" s="499"/>
      <c r="E49" s="499"/>
      <c r="F49" s="499"/>
      <c r="G49" s="499"/>
      <c r="H49" s="499"/>
      <c r="I49" s="499"/>
      <c r="J49" s="499"/>
    </row>
    <row r="50" spans="1:11" s="99" customFormat="1" ht="18.75" customHeight="1">
      <c r="A50" s="140" t="s">
        <v>631</v>
      </c>
    </row>
    <row r="51" spans="1:11" s="100" customFormat="1" ht="12.75" customHeight="1"/>
    <row r="52" spans="1:11" s="155" customFormat="1" ht="13.5" customHeight="1">
      <c r="A52" s="189" t="s">
        <v>281</v>
      </c>
      <c r="B52" s="102" t="s">
        <v>282</v>
      </c>
      <c r="C52" s="103" t="s">
        <v>283</v>
      </c>
      <c r="D52" s="103" t="s">
        <v>284</v>
      </c>
      <c r="E52" s="103" t="s">
        <v>285</v>
      </c>
      <c r="F52" s="103" t="s">
        <v>286</v>
      </c>
      <c r="G52" s="103" t="s">
        <v>287</v>
      </c>
      <c r="H52" s="103" t="s">
        <v>288</v>
      </c>
      <c r="I52" s="103" t="s">
        <v>289</v>
      </c>
      <c r="J52" s="103" t="s">
        <v>290</v>
      </c>
      <c r="K52" s="430"/>
    </row>
    <row r="53" spans="1:11" s="155" customFormat="1" ht="12" customHeight="1">
      <c r="A53" s="694" t="s">
        <v>632</v>
      </c>
      <c r="B53" s="604">
        <v>-462.00274053717999</v>
      </c>
      <c r="C53" s="605">
        <v>-577.32092719056004</v>
      </c>
      <c r="D53" s="606">
        <v>-582.25979287513996</v>
      </c>
      <c r="E53" s="606">
        <v>-583.08937220264011</v>
      </c>
      <c r="F53" s="606">
        <v>-520.93269845466011</v>
      </c>
      <c r="G53" s="606">
        <v>-662.06000888354026</v>
      </c>
      <c r="H53" s="606">
        <v>-641.27118294700006</v>
      </c>
      <c r="I53" s="606">
        <v>-705.03840533499999</v>
      </c>
      <c r="J53" s="606">
        <v>-638.18081873300002</v>
      </c>
      <c r="K53" s="430"/>
    </row>
    <row r="54" spans="1:11" s="155" customFormat="1" ht="12" customHeight="1">
      <c r="A54" s="695" t="s">
        <v>633</v>
      </c>
      <c r="B54" s="604">
        <v>-30.6835590084</v>
      </c>
      <c r="C54" s="605">
        <v>-30.809664063699998</v>
      </c>
      <c r="D54" s="606">
        <v>-31.147660823900001</v>
      </c>
      <c r="E54" s="606">
        <v>-31.150464428700001</v>
      </c>
      <c r="F54" s="606">
        <v>-35.625205205420002</v>
      </c>
      <c r="G54" s="606">
        <v>-30.514858302380002</v>
      </c>
      <c r="H54" s="606">
        <v>-30.380797925</v>
      </c>
      <c r="I54" s="606">
        <v>-28.18819753</v>
      </c>
      <c r="J54" s="606">
        <v>-31.476294437</v>
      </c>
      <c r="K54" s="430"/>
    </row>
    <row r="55" spans="1:11" s="155" customFormat="1" ht="12" customHeight="1">
      <c r="A55" s="696" t="s">
        <v>634</v>
      </c>
      <c r="B55" s="610">
        <v>-492.68629954557997</v>
      </c>
      <c r="C55" s="611">
        <v>-608.13059125426003</v>
      </c>
      <c r="D55" s="612">
        <v>-613.40745369904005</v>
      </c>
      <c r="E55" s="612">
        <v>-614.23983663133993</v>
      </c>
      <c r="F55" s="612">
        <v>-556.55790366007989</v>
      </c>
      <c r="G55" s="612">
        <v>-692.57486718591997</v>
      </c>
      <c r="H55" s="612">
        <v>-671.65198087199997</v>
      </c>
      <c r="I55" s="612">
        <v>-733.22660286500002</v>
      </c>
      <c r="J55" s="612">
        <v>-669.65711317</v>
      </c>
      <c r="K55" s="430"/>
    </row>
    <row r="56" spans="1:11" s="155" customFormat="1" ht="12" customHeight="1">
      <c r="A56" s="695" t="s">
        <v>635</v>
      </c>
      <c r="B56" s="604">
        <v>-304.56511037200005</v>
      </c>
      <c r="C56" s="605">
        <v>-197.3077216694</v>
      </c>
      <c r="D56" s="606">
        <v>-289.39191602760002</v>
      </c>
      <c r="E56" s="606">
        <v>-198.93646097120001</v>
      </c>
      <c r="F56" s="606">
        <v>-189.52438009889994</v>
      </c>
      <c r="G56" s="606">
        <v>-199.78314215159998</v>
      </c>
      <c r="H56" s="606">
        <v>-348.29331528099999</v>
      </c>
      <c r="I56" s="606">
        <v>-215.698444491</v>
      </c>
      <c r="J56" s="606">
        <v>-149.985243674</v>
      </c>
      <c r="K56" s="430"/>
    </row>
    <row r="57" spans="1:11" s="155" customFormat="1" ht="12" customHeight="1">
      <c r="A57" s="695" t="s">
        <v>633</v>
      </c>
      <c r="B57" s="604">
        <v>-73.894768152799998</v>
      </c>
      <c r="C57" s="605">
        <v>-68.702196301200004</v>
      </c>
      <c r="D57" s="606">
        <v>-68.808173286599995</v>
      </c>
      <c r="E57" s="606">
        <v>-71.537892522199996</v>
      </c>
      <c r="F57" s="606">
        <v>-80.276766244599969</v>
      </c>
      <c r="G57" s="606">
        <v>-83.269456092000013</v>
      </c>
      <c r="H57" s="606">
        <v>-87.738061406</v>
      </c>
      <c r="I57" s="606">
        <v>-90.829858040999994</v>
      </c>
      <c r="J57" s="606">
        <v>-99.411387963999999</v>
      </c>
      <c r="K57" s="430"/>
    </row>
    <row r="58" spans="1:11" s="155" customFormat="1" ht="12" customHeight="1">
      <c r="A58" s="695" t="s">
        <v>636</v>
      </c>
      <c r="B58" s="604">
        <v>-23.915702</v>
      </c>
      <c r="C58" s="605">
        <v>-1.382981</v>
      </c>
      <c r="D58" s="606">
        <v>-3.183173</v>
      </c>
      <c r="E58" s="606">
        <v>0</v>
      </c>
      <c r="F58" s="606">
        <v>-54.672496000000002</v>
      </c>
      <c r="G58" s="606">
        <v>-50.362000000000002</v>
      </c>
      <c r="H58" s="606">
        <v>0</v>
      </c>
      <c r="I58" s="606">
        <v>0</v>
      </c>
      <c r="J58" s="606">
        <v>0</v>
      </c>
      <c r="K58" s="430"/>
    </row>
    <row r="59" spans="1:11" s="155" customFormat="1" ht="12" customHeight="1">
      <c r="A59" s="696" t="s">
        <v>637</v>
      </c>
      <c r="B59" s="610">
        <v>-402.3755805248</v>
      </c>
      <c r="C59" s="611">
        <v>-267.39289897059996</v>
      </c>
      <c r="D59" s="612">
        <v>-361.38326231420001</v>
      </c>
      <c r="E59" s="612">
        <v>-270.47435349339997</v>
      </c>
      <c r="F59" s="612">
        <v>-324.47364234349993</v>
      </c>
      <c r="G59" s="612">
        <v>-333.41459824359998</v>
      </c>
      <c r="H59" s="612">
        <v>-436.03137668699998</v>
      </c>
      <c r="I59" s="612">
        <v>-306.528302532</v>
      </c>
      <c r="J59" s="612">
        <v>-249.396631638</v>
      </c>
      <c r="K59" s="430"/>
    </row>
    <row r="60" spans="1:11" s="508" customFormat="1" ht="12" customHeight="1">
      <c r="A60" s="666" t="s">
        <v>638</v>
      </c>
      <c r="B60" s="697">
        <v>-895.06188007038008</v>
      </c>
      <c r="C60" s="698">
        <v>-875.52349022485998</v>
      </c>
      <c r="D60" s="698">
        <v>-974.79071601323994</v>
      </c>
      <c r="E60" s="698">
        <v>-884.71419012473996</v>
      </c>
      <c r="F60" s="698">
        <v>-881.03154600357959</v>
      </c>
      <c r="G60" s="698">
        <v>-1025.9894654295201</v>
      </c>
      <c r="H60" s="698">
        <v>-1107.6833575589999</v>
      </c>
      <c r="I60" s="698">
        <v>-1039.7549053970001</v>
      </c>
      <c r="J60" s="698">
        <v>-919.05374481199999</v>
      </c>
      <c r="K60" s="699"/>
    </row>
    <row r="61" spans="1:11" s="66" customFormat="1" ht="7.5" customHeight="1">
      <c r="A61" s="700"/>
      <c r="B61" s="701"/>
      <c r="C61" s="701"/>
      <c r="D61" s="701"/>
      <c r="E61" s="701"/>
      <c r="F61" s="701"/>
      <c r="G61" s="701"/>
      <c r="H61" s="701"/>
      <c r="I61" s="702"/>
      <c r="J61" s="702"/>
    </row>
    <row r="62" spans="1:11" s="155" customFormat="1" ht="12" customHeight="1">
      <c r="A62" s="696" t="s">
        <v>639</v>
      </c>
      <c r="B62" s="610">
        <v>948.30735271000106</v>
      </c>
      <c r="C62" s="611">
        <v>907.60661447000098</v>
      </c>
      <c r="D62" s="612">
        <v>951.22428926999896</v>
      </c>
      <c r="E62" s="612">
        <v>983.21367168999996</v>
      </c>
      <c r="F62" s="612">
        <v>1042.4933729700001</v>
      </c>
      <c r="G62" s="612">
        <v>1111.7399266700004</v>
      </c>
      <c r="H62" s="612">
        <v>1174.7755726210003</v>
      </c>
      <c r="I62" s="612">
        <v>1226.1291161279996</v>
      </c>
      <c r="J62" s="612">
        <v>1260.212816533</v>
      </c>
      <c r="K62" s="430"/>
    </row>
    <row r="63" spans="1:11" s="66" customFormat="1" ht="7.5" customHeight="1">
      <c r="A63" s="700"/>
      <c r="B63" s="703"/>
      <c r="C63" s="703"/>
      <c r="D63" s="703"/>
      <c r="E63" s="703"/>
      <c r="F63" s="703"/>
      <c r="G63" s="703"/>
      <c r="H63" s="703"/>
      <c r="I63" s="703"/>
      <c r="J63" s="703"/>
    </row>
    <row r="64" spans="1:11" s="558" customFormat="1" ht="12" customHeight="1">
      <c r="A64" s="2464" t="s">
        <v>640</v>
      </c>
      <c r="B64" s="2464"/>
      <c r="C64" s="2464"/>
      <c r="D64" s="2464"/>
      <c r="E64" s="2464"/>
      <c r="F64" s="2464"/>
      <c r="G64" s="2464"/>
      <c r="H64" s="2464"/>
      <c r="I64" s="2464"/>
      <c r="J64" s="2464"/>
    </row>
    <row r="65" spans="1:11" ht="22.5" customHeight="1">
      <c r="A65" s="97"/>
      <c r="C65" s="97"/>
      <c r="D65" s="97"/>
      <c r="E65" s="97"/>
      <c r="F65" s="97"/>
      <c r="G65" s="97"/>
      <c r="H65" s="97"/>
      <c r="I65" s="97"/>
      <c r="J65" s="97"/>
    </row>
    <row r="66" spans="1:11" s="99" customFormat="1" ht="18.75" customHeight="1">
      <c r="A66" s="140" t="s">
        <v>641</v>
      </c>
    </row>
    <row r="67" spans="1:11" s="100" customFormat="1" ht="12.75" customHeight="1"/>
    <row r="68" spans="1:11" s="155" customFormat="1" ht="13.5" customHeight="1">
      <c r="A68" s="501" t="s">
        <v>522</v>
      </c>
      <c r="B68" s="102" t="s">
        <v>282</v>
      </c>
      <c r="C68" s="103" t="s">
        <v>283</v>
      </c>
      <c r="D68" s="103" t="s">
        <v>284</v>
      </c>
      <c r="E68" s="103" t="s">
        <v>285</v>
      </c>
      <c r="F68" s="704" t="s">
        <v>286</v>
      </c>
      <c r="G68" s="705" t="s">
        <v>287</v>
      </c>
      <c r="H68" s="704" t="s">
        <v>288</v>
      </c>
      <c r="I68" s="704" t="s">
        <v>289</v>
      </c>
      <c r="J68" s="704" t="s">
        <v>290</v>
      </c>
      <c r="K68" s="430"/>
    </row>
    <row r="69" spans="1:11" s="155" customFormat="1" ht="12" customHeight="1">
      <c r="A69" s="651" t="s">
        <v>642</v>
      </c>
      <c r="B69" s="706">
        <v>41.2</v>
      </c>
      <c r="C69" s="707">
        <v>40.6</v>
      </c>
      <c r="D69" s="707">
        <v>39.9</v>
      </c>
      <c r="E69" s="707">
        <v>41.8</v>
      </c>
      <c r="F69" s="707">
        <v>28.1</v>
      </c>
      <c r="G69" s="707">
        <v>39.6</v>
      </c>
      <c r="H69" s="707">
        <v>42.8</v>
      </c>
      <c r="I69" s="707">
        <v>37</v>
      </c>
      <c r="J69" s="707">
        <v>42.2</v>
      </c>
      <c r="K69" s="430"/>
    </row>
    <row r="70" spans="1:11" s="155" customFormat="1" ht="12" customHeight="1">
      <c r="A70" s="708" t="s">
        <v>643</v>
      </c>
      <c r="B70" s="709">
        <v>39</v>
      </c>
      <c r="C70" s="710">
        <v>39.200000000000003</v>
      </c>
      <c r="D70" s="710">
        <v>38.799999999999997</v>
      </c>
      <c r="E70" s="710">
        <v>45.1</v>
      </c>
      <c r="F70" s="710">
        <v>28.1</v>
      </c>
      <c r="G70" s="710">
        <v>42.5</v>
      </c>
      <c r="H70" s="710">
        <v>42.6</v>
      </c>
      <c r="I70" s="710">
        <v>42.2</v>
      </c>
      <c r="J70" s="710">
        <v>44.1</v>
      </c>
      <c r="K70" s="430"/>
    </row>
    <row r="71" spans="1:11" s="155" customFormat="1" ht="7.5" customHeight="1">
      <c r="A71" s="711"/>
      <c r="B71" s="712"/>
      <c r="C71" s="712"/>
      <c r="D71" s="712"/>
      <c r="E71" s="712"/>
      <c r="F71" s="712"/>
      <c r="G71" s="712"/>
      <c r="H71" s="712"/>
      <c r="I71" s="712"/>
      <c r="J71" s="712"/>
    </row>
    <row r="72" spans="1:11" s="558" customFormat="1" ht="12" customHeight="1">
      <c r="A72" s="2471" t="s">
        <v>309</v>
      </c>
      <c r="B72" s="2471"/>
      <c r="C72" s="2471"/>
      <c r="D72" s="2471"/>
      <c r="E72" s="2471"/>
      <c r="F72" s="2471"/>
      <c r="G72" s="2471"/>
      <c r="H72" s="2471"/>
      <c r="I72" s="2471"/>
      <c r="J72" s="2471"/>
    </row>
    <row r="73" spans="1:11" s="558" customFormat="1" ht="12" customHeight="1">
      <c r="A73" s="2472" t="s">
        <v>309</v>
      </c>
      <c r="B73" s="2472"/>
      <c r="C73" s="2472"/>
      <c r="D73" s="2472"/>
      <c r="E73" s="2472"/>
      <c r="F73" s="2472"/>
      <c r="G73" s="2472"/>
      <c r="H73" s="2472"/>
      <c r="I73" s="2472"/>
      <c r="J73" s="2472"/>
    </row>
  </sheetData>
  <mergeCells count="11">
    <mergeCell ref="A47:J47"/>
    <mergeCell ref="A48:J48"/>
    <mergeCell ref="A64:J64"/>
    <mergeCell ref="A72:J72"/>
    <mergeCell ref="A73:J73"/>
    <mergeCell ref="K46:P46"/>
    <mergeCell ref="A28:J28"/>
    <mergeCell ref="A29:J29"/>
    <mergeCell ref="A30:J30"/>
    <mergeCell ref="A32:J32"/>
    <mergeCell ref="A46:J46"/>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rowBreaks count="1" manualBreakCount="1">
    <brk id="4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zoomScale="140" zoomScaleNormal="140" zoomScaleSheetLayoutView="90" workbookViewId="0"/>
  </sheetViews>
  <sheetFormatPr baseColWidth="10" defaultColWidth="9.140625" defaultRowHeight="22.5" customHeight="1"/>
  <cols>
    <col min="1" max="1" width="51" style="692" customWidth="1"/>
    <col min="2" max="5" width="10.5703125" style="692" customWidth="1"/>
    <col min="6" max="7" width="9.140625" style="692"/>
    <col min="8" max="8" width="10.42578125" style="692" bestFit="1" customWidth="1"/>
    <col min="9" max="9" width="9.140625" style="692"/>
    <col min="10" max="10" width="9.140625" style="692" customWidth="1"/>
    <col min="11" max="16384" width="9.140625" style="692"/>
  </cols>
  <sheetData>
    <row r="1" spans="1:6" s="97" customFormat="1" ht="22.5" customHeight="1">
      <c r="A1" s="498"/>
      <c r="B1" s="499"/>
      <c r="C1" s="499"/>
      <c r="D1" s="499"/>
      <c r="E1" s="499"/>
    </row>
    <row r="2" spans="1:6" s="99" customFormat="1" ht="18.75" customHeight="1">
      <c r="A2" s="140" t="s">
        <v>644</v>
      </c>
    </row>
    <row r="3" spans="1:6" s="100" customFormat="1" ht="12.75" customHeight="1"/>
    <row r="4" spans="1:6" ht="11.25" customHeight="1">
      <c r="A4" s="713"/>
      <c r="B4" s="714"/>
      <c r="C4" s="715"/>
      <c r="D4" s="715"/>
      <c r="E4" s="716" t="s">
        <v>645</v>
      </c>
    </row>
    <row r="5" spans="1:6" ht="13.5" customHeight="1">
      <c r="A5" s="713" t="s">
        <v>281</v>
      </c>
      <c r="B5" s="717" t="s">
        <v>282</v>
      </c>
      <c r="C5" s="718" t="s">
        <v>646</v>
      </c>
      <c r="D5" s="718" t="s">
        <v>286</v>
      </c>
      <c r="E5" s="718" t="s">
        <v>647</v>
      </c>
    </row>
    <row r="6" spans="1:6" s="723" customFormat="1" ht="13.5" customHeight="1">
      <c r="A6" s="719" t="s">
        <v>648</v>
      </c>
      <c r="B6" s="720">
        <v>-5212.5600000000004</v>
      </c>
      <c r="C6" s="721">
        <v>224.84499999999971</v>
      </c>
      <c r="D6" s="721">
        <v>-5437.4049999999997</v>
      </c>
      <c r="E6" s="722">
        <v>4.1351527061162399</v>
      </c>
    </row>
    <row r="7" spans="1:6" s="683" customFormat="1" ht="6.95" customHeight="1">
      <c r="A7" s="724"/>
      <c r="B7" s="725"/>
      <c r="C7" s="725"/>
      <c r="D7" s="725"/>
      <c r="E7" s="726"/>
    </row>
    <row r="8" spans="1:6" s="683" customFormat="1" ht="13.5" customHeight="1">
      <c r="A8" s="727" t="s">
        <v>649</v>
      </c>
      <c r="B8" s="725"/>
      <c r="C8" s="725"/>
      <c r="D8" s="725"/>
      <c r="E8" s="726"/>
    </row>
    <row r="9" spans="1:6" s="683" customFormat="1" ht="13.5" customHeight="1">
      <c r="A9" s="728" t="s">
        <v>650</v>
      </c>
      <c r="B9" s="725"/>
      <c r="C9" s="725">
        <v>48.87</v>
      </c>
      <c r="D9" s="729"/>
      <c r="E9" s="730"/>
    </row>
    <row r="10" spans="1:6" s="683" customFormat="1">
      <c r="A10" s="731" t="s">
        <v>651</v>
      </c>
      <c r="B10" s="725"/>
      <c r="C10" s="732">
        <v>158.57</v>
      </c>
      <c r="D10" s="729"/>
      <c r="E10" s="730"/>
    </row>
    <row r="11" spans="1:6" s="683" customFormat="1" ht="13.5" customHeight="1">
      <c r="A11" s="728" t="s">
        <v>652</v>
      </c>
      <c r="B11" s="725"/>
      <c r="C11" s="725">
        <v>-141.51599999999999</v>
      </c>
      <c r="D11" s="729"/>
      <c r="E11" s="730"/>
    </row>
    <row r="12" spans="1:6" s="683" customFormat="1" ht="13.5" customHeight="1">
      <c r="A12" s="733" t="s">
        <v>105</v>
      </c>
      <c r="B12" s="725"/>
      <c r="C12" s="725">
        <v>-35.539000000000001</v>
      </c>
      <c r="D12" s="729"/>
      <c r="E12" s="730"/>
    </row>
    <row r="13" spans="1:6" s="683" customFormat="1" ht="13.5" customHeight="1">
      <c r="A13" s="734" t="s">
        <v>653</v>
      </c>
      <c r="B13" s="735"/>
      <c r="C13" s="735">
        <v>194.4599999999997</v>
      </c>
      <c r="D13" s="725"/>
      <c r="E13" s="726"/>
      <c r="F13" s="736"/>
    </row>
    <row r="14" spans="1:6" s="723" customFormat="1" ht="13.5" customHeight="1">
      <c r="A14" s="719" t="s">
        <v>654</v>
      </c>
      <c r="B14" s="720">
        <v>18.95999999999998</v>
      </c>
      <c r="C14" s="721">
        <v>-1792.539</v>
      </c>
      <c r="D14" s="721">
        <v>1811.499</v>
      </c>
      <c r="E14" s="722"/>
    </row>
    <row r="15" spans="1:6" s="683" customFormat="1" ht="13.5" customHeight="1">
      <c r="A15" s="728" t="s">
        <v>655</v>
      </c>
      <c r="B15" s="737">
        <v>-203.3</v>
      </c>
      <c r="C15" s="725">
        <v>-55.669000000000011</v>
      </c>
      <c r="D15" s="725">
        <v>-147.631</v>
      </c>
      <c r="E15" s="726"/>
    </row>
    <row r="16" spans="1:6" s="683" customFormat="1" ht="13.5" customHeight="1">
      <c r="A16" s="728" t="s">
        <v>656</v>
      </c>
      <c r="B16" s="737">
        <v>0</v>
      </c>
      <c r="C16" s="725">
        <v>-8.7780000000000005</v>
      </c>
      <c r="D16" s="725">
        <v>8.7780000000000005</v>
      </c>
      <c r="E16" s="726"/>
    </row>
    <row r="17" spans="1:13" s="683" customFormat="1" ht="13.5" customHeight="1">
      <c r="A17" s="728" t="s">
        <v>657</v>
      </c>
      <c r="B17" s="737">
        <v>222.26</v>
      </c>
      <c r="C17" s="725">
        <v>-1728.0920000000001</v>
      </c>
      <c r="D17" s="725">
        <v>1950.3520000000001</v>
      </c>
      <c r="E17" s="726"/>
    </row>
    <row r="18" spans="1:13" s="723" customFormat="1" ht="13.5" customHeight="1">
      <c r="A18" s="719" t="s">
        <v>658</v>
      </c>
      <c r="B18" s="720">
        <v>-5193.6000000000004</v>
      </c>
      <c r="C18" s="721">
        <v>-1567.6940000000004</v>
      </c>
      <c r="D18" s="721">
        <v>-3625.9059999999999</v>
      </c>
      <c r="E18" s="722">
        <v>-43.235925035011952</v>
      </c>
    </row>
    <row r="19" spans="1:13" s="683" customFormat="1" ht="5.0999999999999996" customHeight="1">
      <c r="A19" s="711"/>
      <c r="B19" s="738"/>
      <c r="C19" s="738"/>
      <c r="D19" s="738"/>
      <c r="E19" s="739"/>
    </row>
    <row r="20" spans="1:13" s="743" customFormat="1" ht="13.5" customHeight="1">
      <c r="A20" s="740" t="s">
        <v>659</v>
      </c>
      <c r="B20" s="741"/>
      <c r="C20" s="741"/>
      <c r="D20" s="741"/>
      <c r="E20" s="742"/>
    </row>
    <row r="21" spans="1:13" s="743" customFormat="1" ht="13.5" customHeight="1">
      <c r="A21" s="744" t="s">
        <v>660</v>
      </c>
      <c r="B21" s="741"/>
      <c r="C21" s="741">
        <v>79.305999999999997</v>
      </c>
      <c r="D21" s="741"/>
      <c r="E21" s="742"/>
    </row>
    <row r="22" spans="1:13" s="743" customFormat="1" ht="13.5" customHeight="1">
      <c r="A22" s="744" t="s">
        <v>661</v>
      </c>
      <c r="B22" s="745">
        <v>-5291.866</v>
      </c>
      <c r="C22" s="741">
        <v>145.53899999999976</v>
      </c>
      <c r="D22" s="741">
        <v>-5437.4049999999997</v>
      </c>
      <c r="E22" s="742">
        <v>2.6766260743865828</v>
      </c>
    </row>
    <row r="23" spans="1:13" s="683" customFormat="1" ht="7.5" customHeight="1">
      <c r="A23" s="711"/>
      <c r="B23" s="739"/>
      <c r="C23" s="739"/>
      <c r="D23" s="739"/>
      <c r="E23" s="739"/>
    </row>
    <row r="24" spans="1:13" s="558" customFormat="1" ht="12" customHeight="1">
      <c r="A24" s="2473" t="s">
        <v>309</v>
      </c>
      <c r="B24" s="2474"/>
      <c r="C24" s="2474"/>
      <c r="D24" s="2474"/>
      <c r="E24" s="2474"/>
      <c r="F24" s="424"/>
      <c r="G24" s="424"/>
      <c r="H24" s="424"/>
      <c r="I24" s="424"/>
      <c r="J24" s="424"/>
    </row>
    <row r="25" spans="1:13" s="558" customFormat="1" ht="12" customHeight="1">
      <c r="A25" s="746"/>
      <c r="B25" s="428"/>
      <c r="C25" s="428"/>
      <c r="D25" s="428"/>
      <c r="E25" s="428"/>
      <c r="F25" s="424"/>
      <c r="G25" s="424"/>
      <c r="H25" s="424"/>
      <c r="I25" s="424"/>
      <c r="J25" s="424"/>
    </row>
    <row r="26" spans="1:13" s="558" customFormat="1" ht="12" customHeight="1">
      <c r="A26" s="747"/>
      <c r="B26" s="747"/>
      <c r="C26" s="747"/>
      <c r="D26" s="747"/>
      <c r="E26" s="747"/>
      <c r="F26" s="747"/>
      <c r="G26" s="747"/>
      <c r="H26" s="747"/>
      <c r="I26" s="747"/>
      <c r="J26" s="747"/>
    </row>
    <row r="27" spans="1:13" s="683" customFormat="1" ht="12.75" customHeight="1">
      <c r="A27" s="711"/>
      <c r="B27" s="748"/>
      <c r="C27" s="749"/>
      <c r="D27" s="750"/>
      <c r="E27" s="750"/>
    </row>
    <row r="28" spans="1:13" ht="11.25" customHeight="1">
      <c r="A28" s="713"/>
      <c r="B28" s="714"/>
      <c r="C28" s="715"/>
      <c r="D28" s="715"/>
      <c r="E28" s="716" t="s">
        <v>645</v>
      </c>
    </row>
    <row r="29" spans="1:13" ht="13.5" customHeight="1">
      <c r="A29" s="713" t="s">
        <v>281</v>
      </c>
      <c r="B29" s="717" t="s">
        <v>282</v>
      </c>
      <c r="C29" s="718" t="s">
        <v>646</v>
      </c>
      <c r="D29" s="718" t="s">
        <v>283</v>
      </c>
      <c r="E29" s="718" t="s">
        <v>647</v>
      </c>
    </row>
    <row r="30" spans="1:13" s="723" customFormat="1" ht="13.5" customHeight="1">
      <c r="A30" s="719" t="s">
        <v>648</v>
      </c>
      <c r="B30" s="720">
        <v>-5212.5600000000004</v>
      </c>
      <c r="C30" s="721">
        <v>-170.0650000000002</v>
      </c>
      <c r="D30" s="721">
        <v>-5042.4984000000004</v>
      </c>
      <c r="E30" s="722">
        <v>-3.3726336928535305</v>
      </c>
      <c r="L30" s="751" t="s">
        <v>662</v>
      </c>
      <c r="M30" s="723" t="s">
        <v>309</v>
      </c>
    </row>
    <row r="31" spans="1:13" s="683" customFormat="1" ht="13.5" customHeight="1">
      <c r="A31" s="727" t="s">
        <v>649</v>
      </c>
      <c r="B31" s="725"/>
      <c r="C31" s="725"/>
      <c r="D31" s="725"/>
      <c r="E31" s="726"/>
      <c r="L31" s="683" t="s">
        <v>309</v>
      </c>
      <c r="M31" s="683" t="s">
        <v>309</v>
      </c>
    </row>
    <row r="32" spans="1:13" s="683" customFormat="1" ht="13.5" customHeight="1">
      <c r="A32" s="733" t="s">
        <v>663</v>
      </c>
      <c r="B32" s="752"/>
      <c r="C32" s="725">
        <v>40.32</v>
      </c>
      <c r="D32" s="725"/>
      <c r="E32" s="753"/>
      <c r="H32" s="728"/>
    </row>
    <row r="33" spans="1:10" s="683" customFormat="1">
      <c r="A33" s="731" t="s">
        <v>651</v>
      </c>
      <c r="B33" s="725"/>
      <c r="C33" s="732">
        <v>87.63</v>
      </c>
      <c r="D33" s="729"/>
      <c r="E33" s="730"/>
    </row>
    <row r="34" spans="1:10" s="683" customFormat="1" ht="13.5" customHeight="1">
      <c r="A34" s="728" t="s">
        <v>652</v>
      </c>
      <c r="B34" s="725"/>
      <c r="C34" s="725">
        <v>-141.51599999999999</v>
      </c>
      <c r="D34" s="729"/>
      <c r="E34" s="730"/>
    </row>
    <row r="35" spans="1:10" s="683" customFormat="1" ht="13.5" customHeight="1">
      <c r="A35" s="733" t="s">
        <v>664</v>
      </c>
      <c r="B35" s="752"/>
      <c r="C35" s="725">
        <v>-94.19</v>
      </c>
      <c r="D35" s="725"/>
      <c r="E35" s="753"/>
      <c r="H35" s="728"/>
    </row>
    <row r="36" spans="1:10" s="683" customFormat="1" ht="13.5" customHeight="1">
      <c r="A36" s="734" t="s">
        <v>653</v>
      </c>
      <c r="B36" s="752"/>
      <c r="C36" s="725">
        <v>-62.309000000000225</v>
      </c>
      <c r="D36" s="725"/>
      <c r="E36" s="753"/>
    </row>
    <row r="37" spans="1:10" s="723" customFormat="1" ht="13.5" customHeight="1">
      <c r="A37" s="719" t="s">
        <v>654</v>
      </c>
      <c r="B37" s="720">
        <v>18.95999999999998</v>
      </c>
      <c r="C37" s="721">
        <v>19.804999999999978</v>
      </c>
      <c r="D37" s="721">
        <v>-0.84499999999999997</v>
      </c>
      <c r="E37" s="722"/>
    </row>
    <row r="38" spans="1:10" s="683" customFormat="1" ht="13.5" customHeight="1">
      <c r="A38" s="733" t="s">
        <v>655</v>
      </c>
      <c r="B38" s="737">
        <v>-203.3</v>
      </c>
      <c r="C38" s="725">
        <v>-203.88500000000002</v>
      </c>
      <c r="D38" s="725">
        <v>0.58499999999999996</v>
      </c>
      <c r="E38" s="753"/>
    </row>
    <row r="39" spans="1:10" s="683" customFormat="1" ht="13.5" customHeight="1">
      <c r="A39" s="733" t="s">
        <v>657</v>
      </c>
      <c r="B39" s="737">
        <v>222.26</v>
      </c>
      <c r="C39" s="725">
        <v>223.69</v>
      </c>
      <c r="D39" s="725">
        <v>-1.43</v>
      </c>
      <c r="E39" s="753"/>
    </row>
    <row r="40" spans="1:10" s="723" customFormat="1" ht="13.5" customHeight="1">
      <c r="A40" s="719" t="s">
        <v>658</v>
      </c>
      <c r="B40" s="720">
        <v>-5193.6000000000004</v>
      </c>
      <c r="C40" s="721">
        <v>-150.26000000000022</v>
      </c>
      <c r="D40" s="721">
        <v>-5043.34</v>
      </c>
      <c r="E40" s="722">
        <v>-2.9793747794120606</v>
      </c>
    </row>
    <row r="41" spans="1:10" s="683" customFormat="1" ht="5.0999999999999996" customHeight="1">
      <c r="A41" s="711"/>
      <c r="B41" s="738"/>
      <c r="C41" s="738"/>
      <c r="D41" s="738"/>
      <c r="E41" s="739"/>
    </row>
    <row r="42" spans="1:10" s="743" customFormat="1" ht="13.5" customHeight="1">
      <c r="A42" s="740" t="s">
        <v>659</v>
      </c>
      <c r="B42" s="741"/>
      <c r="C42" s="741"/>
      <c r="D42" s="741"/>
      <c r="E42" s="742"/>
    </row>
    <row r="43" spans="1:10" s="754" customFormat="1" ht="13.5" customHeight="1">
      <c r="A43" s="744" t="s">
        <v>660</v>
      </c>
      <c r="B43" s="741"/>
      <c r="C43" s="741">
        <v>32.42</v>
      </c>
      <c r="D43" s="741"/>
      <c r="E43" s="742"/>
    </row>
    <row r="44" spans="1:10" s="754" customFormat="1" ht="13.5" customHeight="1">
      <c r="A44" s="744" t="s">
        <v>661</v>
      </c>
      <c r="B44" s="745">
        <v>-5244.9800000000005</v>
      </c>
      <c r="C44" s="741">
        <v>-202.48160000000007</v>
      </c>
      <c r="D44" s="741">
        <v>-5042.4984000000004</v>
      </c>
      <c r="E44" s="742">
        <v>-4.0155015220232908</v>
      </c>
    </row>
    <row r="45" spans="1:10" s="757" customFormat="1" ht="9.9499999999999993" customHeight="1">
      <c r="A45" s="755" t="s">
        <v>309</v>
      </c>
      <c r="B45" s="712"/>
      <c r="C45" s="712"/>
      <c r="D45" s="712"/>
      <c r="E45" s="756"/>
    </row>
    <row r="46" spans="1:10" s="683" customFormat="1" ht="7.5" customHeight="1">
      <c r="A46" s="711"/>
      <c r="B46" s="739"/>
      <c r="C46" s="739"/>
      <c r="D46" s="739"/>
      <c r="E46" s="739"/>
    </row>
    <row r="47" spans="1:10" s="558" customFormat="1" ht="12" customHeight="1">
      <c r="A47" s="2473" t="s">
        <v>309</v>
      </c>
      <c r="B47" s="2474"/>
      <c r="C47" s="2474"/>
      <c r="D47" s="2474"/>
      <c r="E47" s="2474"/>
      <c r="F47" s="424"/>
      <c r="G47" s="424"/>
      <c r="H47" s="424"/>
      <c r="I47" s="424"/>
      <c r="J47" s="424"/>
    </row>
    <row r="48" spans="1:10" s="683" customFormat="1" ht="7.5" customHeight="1">
      <c r="A48" s="692"/>
      <c r="B48" s="692"/>
      <c r="C48" s="692"/>
      <c r="D48" s="692"/>
      <c r="E48" s="692"/>
    </row>
    <row r="49" spans="1:5" s="683" customFormat="1" ht="22.5" customHeight="1">
      <c r="A49" s="758"/>
      <c r="B49" s="692"/>
      <c r="C49" s="692"/>
      <c r="D49" s="692"/>
      <c r="E49" s="692"/>
    </row>
  </sheetData>
  <mergeCells count="2">
    <mergeCell ref="A24:E24"/>
    <mergeCell ref="A47:E47"/>
  </mergeCells>
  <pageMargins left="0.70866141732283472" right="0.70866141732283472" top="0.6692913385826772" bottom="0.39370078740157483" header="0.51181102362204722" footer="0.51181102362204722"/>
  <pageSetup paperSize="9" scale="94" fitToHeight="0" orientation="portrait" r:id="rId1"/>
  <headerFooter scaleWithDoc="0">
    <oddHeader>&amp;C&amp;8CHAPTER 1&amp;R&amp;8FINANCIAL RESULTS DNB GROUP&amp;L&amp;"Arial"&amp;8FACT BOOK DNB - 4Q16</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asic Document" ma:contentTypeID="0x0101008CA0303931DA4548864745CBCC1039B600E8AE937E7C75B64DBCC1FC493E1D919900B99FF9FBEA87CE4A983FB5179792653C" ma:contentTypeVersion="25" ma:contentTypeDescription="" ma:contentTypeScope="" ma:versionID="f5eae87ac8986e440803e26acfefab7f">
  <xsd:schema xmlns:xsd="http://www.w3.org/2001/XMLSchema" xmlns:xs="http://www.w3.org/2001/XMLSchema" xmlns:p="http://schemas.microsoft.com/office/2006/metadata/properties" xmlns:ns2="77f2df2d-0db9-4565-bc7a-00e15bf7859a" xmlns:ns3="http://schemas.microsoft.com/sharepoint/v4" targetNamespace="http://schemas.microsoft.com/office/2006/metadata/properties" ma:root="true" ma:fieldsID="d2c2c01b906020d392f7f761f0135960" ns2:_="" ns3:_="">
    <xsd:import namespace="77f2df2d-0db9-4565-bc7a-00e15bf7859a"/>
    <xsd:import namespace="http://schemas.microsoft.com/sharepoint/v4"/>
    <xsd:element name="properties">
      <xsd:complexType>
        <xsd:sequence>
          <xsd:element name="documentManagement">
            <xsd:complexType>
              <xsd:all>
                <xsd:element ref="ns2:SecurityClassification" minOccurs="0"/>
                <xsd:element ref="ns2:fb9bf264b45b4d5f93f9199f8f12ff8d" minOccurs="0"/>
                <xsd:element ref="ns2:TaxCatchAll" minOccurs="0"/>
                <xsd:element ref="ns2:TaxCatchAllLabel" minOccurs="0"/>
                <xsd:element ref="ns2:_dlc_DocId" minOccurs="0"/>
                <xsd:element ref="ns2:_dlc_DocIdUrl" minOccurs="0"/>
                <xsd:element ref="ns2:_dlc_DocIdPersistId" minOccurs="0"/>
                <xsd:element ref="ns2:TaxKeywordTaxHTFiel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4"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element name="fb9bf264b45b4d5f93f9199f8f12ff8d" ma:index="8" nillable="true" ma:taxonomy="true" ma:internalName="fb9bf264b45b4d5f93f9199f8f12ff8d" ma:taxonomyFieldName="DNBInformationCategory" ma:displayName="Information Category" ma:indexed="true" ma:default="" ma:fieldId="{fb9bf264-b45b-4d5f-93f9-199f8f12ff8d}" ma:sspId="a79cd504-268f-47c3-8f79-0a7497beeec4" ma:termSetId="4dd16f0a-6625-4f81-a26d-17d7c416c41c"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b99d38ef-e2c3-48c9-8d9f-0ae6b8ab6408}" ma:internalName="TaxCatchAll" ma:showField="CatchAllData" ma:web="2fad074f-1b80-4088-8b2b-eaa58b6d675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b99d38ef-e2c3-48c9-8d9f-0ae6b8ab6408}" ma:internalName="TaxCatchAllLabel" ma:readOnly="true" ma:showField="CatchAllDataLabel" ma:web="2fad074f-1b80-4088-8b2b-eaa58b6d675d">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KeywordTaxHTField" ma:index="16" nillable="true" ma:taxonomy="true" ma:internalName="TaxKeywordTaxHTField" ma:taxonomyFieldName="TaxKeyword" ma:displayName="Enterprise Keywords" ma:fieldId="{23f27201-bee3-471e-b2e7-b64fd8b7ca38}" ma:taxonomyMulti="true" ma:sspId="a79cd504-268f-47c3-8f79-0a7497beeec4"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TaxCatchAll xmlns="77f2df2d-0db9-4565-bc7a-00e15bf7859a">
      <Value>126</Value>
    </TaxCatchAll>
    <SecurityClassification xmlns="77f2df2d-0db9-4565-bc7a-00e15bf7859a" xsi:nil="true"/>
    <TaxKeywordTaxHTField xmlns="77f2df2d-0db9-4565-bc7a-00e15bf7859a">
      <Terms xmlns="http://schemas.microsoft.com/office/infopath/2007/PartnerControls"/>
    </TaxKeywordTaxHTField>
    <IconOverlay xmlns="http://schemas.microsoft.com/sharepoint/v4" xsi:nil="true"/>
    <fb9bf264b45b4d5f93f9199f8f12ff8d xmlns="77f2df2d-0db9-4565-bc7a-00e15bf7859a">
      <Terms xmlns="http://schemas.microsoft.com/office/infopath/2007/PartnerControls"/>
    </fb9bf264b45b4d5f93f9199f8f12ff8d>
  </documentManagement>
</p:properties>
</file>

<file path=customXml/item5.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Props1.xml><?xml version="1.0" encoding="utf-8"?>
<ds:datastoreItem xmlns:ds="http://schemas.openxmlformats.org/officeDocument/2006/customXml" ds:itemID="{2470B330-5CA2-4510-B930-F1389E773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2df2d-0db9-4565-bc7a-00e15bf7859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D789A0-E1CE-44AA-8925-533734A05C63}">
  <ds:schemaRefs>
    <ds:schemaRef ds:uri="http://schemas.microsoft.com/sharepoint/v3/contenttype/forms"/>
  </ds:schemaRefs>
</ds:datastoreItem>
</file>

<file path=customXml/itemProps3.xml><?xml version="1.0" encoding="utf-8"?>
<ds:datastoreItem xmlns:ds="http://schemas.openxmlformats.org/officeDocument/2006/customXml" ds:itemID="{B297BEEB-340E-4C8F-B76E-85393112DF84}">
  <ds:schemaRefs>
    <ds:schemaRef ds:uri="http://schemas.microsoft.com/sharepoint/events"/>
  </ds:schemaRefs>
</ds:datastoreItem>
</file>

<file path=customXml/itemProps4.xml><?xml version="1.0" encoding="utf-8"?>
<ds:datastoreItem xmlns:ds="http://schemas.openxmlformats.org/officeDocument/2006/customXml" ds:itemID="{C7D2D17A-4AAC-45C6-9643-806DC86128F1}">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purl.org/dc/terms/"/>
    <ds:schemaRef ds:uri="http://purl.org/dc/dcmitype/"/>
    <ds:schemaRef ds:uri="http://schemas.microsoft.com/sharepoint/v4"/>
    <ds:schemaRef ds:uri="http://schemas.microsoft.com/office/infopath/2007/PartnerControls"/>
    <ds:schemaRef ds:uri="77f2df2d-0db9-4565-bc7a-00e15bf7859a"/>
  </ds:schemaRefs>
</ds:datastoreItem>
</file>

<file path=customXml/itemProps5.xml><?xml version="1.0" encoding="utf-8"?>
<ds:datastoreItem xmlns:ds="http://schemas.openxmlformats.org/officeDocument/2006/customXml" ds:itemID="{AB4CB921-0E94-43B4-A49F-DF8D287262A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42</vt:i4>
      </vt:variant>
      <vt:variant>
        <vt:lpstr>Navngitte områder</vt:lpstr>
      </vt:variant>
      <vt:variant>
        <vt:i4>29</vt:i4>
      </vt:variant>
    </vt:vector>
  </HeadingPairs>
  <TitlesOfParts>
    <vt:vector size="71" baseType="lpstr">
      <vt:lpstr>Front page</vt:lpstr>
      <vt:lpstr>Contact info</vt:lpstr>
      <vt:lpstr>Contents</vt:lpstr>
      <vt:lpstr>Chapter 1</vt:lpstr>
      <vt:lpstr>Results &amp; key fig.</vt:lpstr>
      <vt:lpstr>NII</vt:lpstr>
      <vt:lpstr>Non-NII</vt:lpstr>
      <vt:lpstr>Expenses (1)</vt:lpstr>
      <vt:lpstr>Expenses (2)</vt:lpstr>
      <vt:lpstr>Loans</vt:lpstr>
      <vt:lpstr>Impairment</vt:lpstr>
      <vt:lpstr>NPL</vt:lpstr>
      <vt:lpstr>EAD</vt:lpstr>
      <vt:lpstr>Liq.&amp;funding (1)</vt:lpstr>
      <vt:lpstr>Liq.&amp;funding (2)</vt:lpstr>
      <vt:lpstr>Liq.&amp;funding (3)</vt:lpstr>
      <vt:lpstr>Cap.adeq</vt:lpstr>
      <vt:lpstr>Chapter 2</vt:lpstr>
      <vt:lpstr>Fin perf (1)</vt:lpstr>
      <vt:lpstr>Fin perf (2)</vt:lpstr>
      <vt:lpstr>Fin perf (3)</vt:lpstr>
      <vt:lpstr>Personal cust</vt:lpstr>
      <vt:lpstr>SME</vt:lpstr>
      <vt:lpstr>LCI</vt:lpstr>
      <vt:lpstr>Trading</vt:lpstr>
      <vt:lpstr>Other</vt:lpstr>
      <vt:lpstr>Trad pension prod</vt:lpstr>
      <vt:lpstr>Markets</vt:lpstr>
      <vt:lpstr>Life</vt:lpstr>
      <vt:lpstr>Asset Man.</vt:lpstr>
      <vt:lpstr>Non-life</vt:lpstr>
      <vt:lpstr>Chapter 3</vt:lpstr>
      <vt:lpstr>DNB Group</vt:lpstr>
      <vt:lpstr>Market shares</vt:lpstr>
      <vt:lpstr>Structure</vt:lpstr>
      <vt:lpstr>Shareholders</vt:lpstr>
      <vt:lpstr>Chapter 4</vt:lpstr>
      <vt:lpstr>Norw.economy</vt:lpstr>
      <vt:lpstr>Appendix</vt:lpstr>
      <vt:lpstr>Sub_loans</vt:lpstr>
      <vt:lpstr>Footnotes</vt:lpstr>
      <vt:lpstr>Ark1</vt:lpstr>
      <vt:lpstr>'Liq.&amp;funding (2)'!Print_Area_dummy</vt:lpstr>
      <vt:lpstr>'Asset Man.'!Utskriftsområde</vt:lpstr>
      <vt:lpstr>Cap.adeq!Utskriftsområde</vt:lpstr>
      <vt:lpstr>Contents!Utskriftsområde</vt:lpstr>
      <vt:lpstr>'DNB Group'!Utskriftsområde</vt:lpstr>
      <vt:lpstr>EAD!Utskriftsområde</vt:lpstr>
      <vt:lpstr>'Expenses (1)'!Utskriftsområde</vt:lpstr>
      <vt:lpstr>'Expenses (2)'!Utskriftsområde</vt:lpstr>
      <vt:lpstr>'Fin perf (2)'!Utskriftsområde</vt:lpstr>
      <vt:lpstr>'Fin perf (3)'!Utskriftsområde</vt:lpstr>
      <vt:lpstr>'Front page'!Utskriftsområde</vt:lpstr>
      <vt:lpstr>Impairment!Utskriftsområde</vt:lpstr>
      <vt:lpstr>LCI!Utskriftsområde</vt:lpstr>
      <vt:lpstr>Life!Utskriftsområde</vt:lpstr>
      <vt:lpstr>'Liq.&amp;funding (2)'!Utskriftsområde</vt:lpstr>
      <vt:lpstr>'Liq.&amp;funding (3)'!Utskriftsområde</vt:lpstr>
      <vt:lpstr>Loans!Utskriftsområde</vt:lpstr>
      <vt:lpstr>'Market shares'!Utskriftsområde</vt:lpstr>
      <vt:lpstr>NII!Utskriftsområde</vt:lpstr>
      <vt:lpstr>'Non-life'!Utskriftsområde</vt:lpstr>
      <vt:lpstr>'Non-NII'!Utskriftsområde</vt:lpstr>
      <vt:lpstr>Norw.economy!Utskriftsområde</vt:lpstr>
      <vt:lpstr>NPL!Utskriftsområde</vt:lpstr>
      <vt:lpstr>Other!Utskriftsområde</vt:lpstr>
      <vt:lpstr>'Personal cust'!Utskriftsområde</vt:lpstr>
      <vt:lpstr>'Results &amp; key fig.'!Utskriftsområde</vt:lpstr>
      <vt:lpstr>SME!Utskriftsområde</vt:lpstr>
      <vt:lpstr>Structure!Utskriftsområde</vt:lpstr>
      <vt:lpstr>Sub_loans!Utskriftstitler</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Johansen, Anne - KØR</cp:lastModifiedBy>
  <cp:lastPrinted>2016-04-27T15:13:57Z</cp:lastPrinted>
  <dcterms:created xsi:type="dcterms:W3CDTF">2000-04-10T12:21:39Z</dcterms:created>
  <dcterms:modified xsi:type="dcterms:W3CDTF">2017-02-01T15:50:40Z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2f3ae80a4634015bd0e24f38630d56b">
    <vt:lpwstr>No Personal Data|c3954028-55ae-450d-94a3-824f43e00f86</vt:lpwstr>
  </property>
  <property fmtid="{D5CDD505-2E9C-101B-9397-08002B2CF9AE}" pid="3" name="ContentTypeId">
    <vt:lpwstr>0x0101008CA0303931DA4548864745CBCC1039B600E8AE937E7C75B64DBCC1FC493E1D919900B99FF9FBEA87CE4A983FB5179792653C</vt:lpwstr>
  </property>
  <property fmtid="{D5CDD505-2E9C-101B-9397-08002B2CF9AE}" pid="4" name="PersonalDataCRE">
    <vt:lpwstr>126;#No Personal Data|c3954028-55ae-450d-94a3-824f43e00f86</vt:lpwstr>
  </property>
  <property fmtid="{D5CDD505-2E9C-101B-9397-08002B2CF9AE}" pid="5" name="TaxKeyword">
    <vt:lpwstr/>
  </property>
  <property fmtid="{D5CDD505-2E9C-101B-9397-08002B2CF9AE}" pid="6" name="DNBInformationCategory">
    <vt:lpwstr/>
  </property>
</Properties>
</file>