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bookViews>
  <sheets>
    <sheet name="Front" sheetId="11689" r:id="rId1"/>
    <sheet name="Contact info" sheetId="11690" r:id="rId2"/>
    <sheet name="Contents" sheetId="11691" r:id="rId3"/>
    <sheet name="Chapter 1" sheetId="11692" r:id="rId4"/>
    <sheet name="Results &amp; key fig." sheetId="11693" r:id="rId5"/>
    <sheet name="NII" sheetId="11694" r:id="rId6"/>
    <sheet name="Non-NII" sheetId="11695" r:id="rId7"/>
    <sheet name="Expenses (1)" sheetId="11696" r:id="rId8"/>
    <sheet name="Expenses (2)" sheetId="11697" r:id="rId9"/>
    <sheet name="Loans" sheetId="11698" r:id="rId10"/>
    <sheet name="Impairment" sheetId="11699" r:id="rId11"/>
    <sheet name="NPL" sheetId="11700" r:id="rId12"/>
    <sheet name="EAD (1)" sheetId="11701" r:id="rId13"/>
    <sheet name="EAD (2)" sheetId="11702" r:id="rId14"/>
    <sheet name="Liq.&amp;funding (1)" sheetId="11703" r:id="rId15"/>
    <sheet name="Liq.&amp;funding (2)" sheetId="11704" r:id="rId16"/>
    <sheet name="Liq.&amp;funding (3)" sheetId="11705" r:id="rId17"/>
    <sheet name="Cap.adeq" sheetId="11706" r:id="rId18"/>
    <sheet name="Chapter 2" sheetId="11707" r:id="rId19"/>
    <sheet name="Fin perf (1)" sheetId="11708" r:id="rId20"/>
    <sheet name="Fin perf (2)" sheetId="11709" r:id="rId21"/>
    <sheet name="Fin perf (3)" sheetId="11710" r:id="rId22"/>
    <sheet name="Personal cust" sheetId="11711" r:id="rId23"/>
    <sheet name="SME" sheetId="11712" r:id="rId24"/>
    <sheet name="LCI" sheetId="11713" r:id="rId25"/>
    <sheet name="Trading" sheetId="11714" r:id="rId26"/>
    <sheet name="Other" sheetId="11715" r:id="rId27"/>
    <sheet name="Trad pension prod" sheetId="11716" r:id="rId28"/>
    <sheet name="Markets" sheetId="11717" r:id="rId29"/>
    <sheet name="Life" sheetId="11718" r:id="rId30"/>
    <sheet name="Asset Man." sheetId="11719" r:id="rId31"/>
    <sheet name="Non-life" sheetId="11720" r:id="rId32"/>
    <sheet name="Chapter 3" sheetId="11721" r:id="rId33"/>
    <sheet name="DNB Group" sheetId="11722" r:id="rId34"/>
    <sheet name="Market shares" sheetId="11723" r:id="rId35"/>
    <sheet name="Structure" sheetId="11724" r:id="rId36"/>
    <sheet name="Shareholders" sheetId="11725" r:id="rId37"/>
    <sheet name="Chapter 4" sheetId="11726" r:id="rId38"/>
    <sheet name="Norw.economy" sheetId="11727" r:id="rId39"/>
    <sheet name="Appendix" sheetId="11728" r:id="rId40"/>
    <sheet name="Sub_loans" sheetId="11729" r:id="rId41"/>
    <sheet name="Footnotes" sheetId="11730" r:id="rId42"/>
  </sheets>
  <externalReferences>
    <externalReference r:id="rId43"/>
  </externalReferences>
  <definedNames>
    <definedName name="Print_Area" localSheetId="38">Norw.economy!$A$1:$G$116</definedName>
    <definedName name="_xlnm.Print_Area" localSheetId="30">'Asset Man.'!$A$1:$J$35</definedName>
    <definedName name="_xlnm.Print_Area" localSheetId="17">Cap.adeq!$A$1:$J$195</definedName>
    <definedName name="_xlnm.Print_Area" localSheetId="2">Contents!$A$1:$D$213</definedName>
    <definedName name="_xlnm.Print_Area" localSheetId="33">'DNB Group'!$A$1:$H$61</definedName>
    <definedName name="_xlnm.Print_Area" localSheetId="12">'EAD (1)'!$A$1:$J$408</definedName>
    <definedName name="_xlnm.Print_Area" localSheetId="7">'Expenses (1)'!$A$1:$J$71</definedName>
    <definedName name="_xlnm.Print_Area" localSheetId="8">'Expenses (2)'!$A$1:$E$46</definedName>
    <definedName name="_xlnm.Print_Area" localSheetId="20">'Fin perf (2)'!$A$1:$O$69</definedName>
    <definedName name="_xlnm.Print_Area" localSheetId="21">'Fin perf (3)'!$A$1:$J$24</definedName>
    <definedName name="_xlnm.Print_Area" localSheetId="0">Front!$A$1:$A$51</definedName>
    <definedName name="_xlnm.Print_Area" localSheetId="10">Impairment!$A$1:$J$77</definedName>
    <definedName name="_xlnm.Print_Area" localSheetId="24">LCI!$A$1:$J$283</definedName>
    <definedName name="_xlnm.Print_Area" localSheetId="29">Life!$A$1:$K$350</definedName>
    <definedName name="_xlnm.Print_Area" localSheetId="14">'Liq.&amp;funding (1)'!$A$1:$J$10</definedName>
    <definedName name="_xlnm.Print_Area" localSheetId="15">'Liq.&amp;funding (2)'!$A$1:$N$55</definedName>
    <definedName name="_xlnm.Print_Area" localSheetId="16">'Liq.&amp;funding (3)'!$A$1:$J$91</definedName>
    <definedName name="_xlnm.Print_Area" localSheetId="9">Loans!$A$1:$J$38</definedName>
    <definedName name="_xlnm.Print_Area" localSheetId="34">'Market shares'!$A$1:$J$58</definedName>
    <definedName name="_xlnm.Print_Area" localSheetId="5">NII!$A$1:$J$179</definedName>
    <definedName name="_xlnm.Print_Area" localSheetId="31">'Non-life'!$A$1:$J$33</definedName>
    <definedName name="_xlnm.Print_Area" localSheetId="6">'Non-NII'!$A$1:$J$62</definedName>
    <definedName name="_xlnm.Print_Area" localSheetId="11">NPL!$A$1:$J$198</definedName>
    <definedName name="_xlnm.Print_Area" localSheetId="26">Other!$A$1:$J$21</definedName>
    <definedName name="_xlnm.Print_Area" localSheetId="22">'Personal cust'!$A$1:$J$170</definedName>
    <definedName name="_xlnm.Print_Area" localSheetId="4">'Results &amp; key fig.'!$A$1:$K$438</definedName>
    <definedName name="_xlnm.Print_Area" localSheetId="23">SME!$A$1:$J$83</definedName>
    <definedName name="_xlnm.Print_Area">#N/A</definedName>
    <definedName name="_xlnm.Print_Titles" localSheetId="40">Sub_loans!$A:$A</definedName>
  </definedNames>
  <calcPr calcId="145621"/>
</workbook>
</file>

<file path=xl/calcChain.xml><?xml version="1.0" encoding="utf-8"?>
<calcChain xmlns="http://schemas.openxmlformats.org/spreadsheetml/2006/main">
  <c r="A189" i="11711" l="1"/>
  <c r="C189" i="11711"/>
  <c r="A190" i="11711"/>
  <c r="C190" i="11711"/>
  <c r="A191" i="11711"/>
  <c r="C191" i="11711"/>
  <c r="A332" i="11713"/>
  <c r="A331" i="11713"/>
  <c r="A330" i="11713"/>
  <c r="A122" i="11712"/>
  <c r="A121" i="11712"/>
  <c r="A120" i="11712"/>
  <c r="B420" i="11701" l="1"/>
  <c r="B422" i="11701"/>
  <c r="C422" i="11701" l="1"/>
  <c r="B421" i="11701"/>
  <c r="C122" i="11712" l="1"/>
  <c r="C332" i="11713"/>
  <c r="C421" i="11701"/>
  <c r="C420" i="11701"/>
  <c r="C120" i="11712" l="1"/>
  <c r="C330" i="11713"/>
  <c r="C331" i="11713"/>
  <c r="C121" i="11712"/>
</calcChain>
</file>

<file path=xl/sharedStrings.xml><?xml version="1.0" encoding="utf-8"?>
<sst xmlns="http://schemas.openxmlformats.org/spreadsheetml/2006/main" count="5007" uniqueCount="2013">
  <si>
    <t>Contact information</t>
  </si>
  <si>
    <t>Group Chief Executive</t>
  </si>
  <si>
    <t>Rune Bjerke</t>
  </si>
  <si>
    <t>For further information, please contact</t>
  </si>
  <si>
    <t>Bjørn Erik Næss, Chief Financial Officer</t>
  </si>
  <si>
    <t>bjorn.erik.naess@dnb.no</t>
  </si>
  <si>
    <t>+47 4150 5201</t>
  </si>
  <si>
    <t>Merete Stigen, head of Group Financial Reporting</t>
  </si>
  <si>
    <t>merete.stigen@dnb.no</t>
  </si>
  <si>
    <t>+47 4790 9878</t>
  </si>
  <si>
    <t>Rune Helland, head of Investor Relations</t>
  </si>
  <si>
    <t>rune.helland@dnb.no</t>
  </si>
  <si>
    <t>+47 2326 8400</t>
  </si>
  <si>
    <t>Amra Koluder, SVP Investor Relations</t>
  </si>
  <si>
    <t>amra.koluder@dnb.no</t>
  </si>
  <si>
    <t>+47 2326 8408</t>
  </si>
  <si>
    <t>Kjetil Aga, Investor Relations</t>
  </si>
  <si>
    <t>kjetil.aga@dnb.no</t>
  </si>
  <si>
    <t>+47 4165 2576</t>
  </si>
  <si>
    <t>Thor Tellefsen, Long Term Funding</t>
  </si>
  <si>
    <t>thor.tellefsen@dnb.no</t>
  </si>
  <si>
    <t>+47 2326 8404</t>
  </si>
  <si>
    <t>Address</t>
  </si>
  <si>
    <t>DNB ASA, P.O.Box 1600 Sentrum, N-0021 Oslo</t>
  </si>
  <si>
    <t>Visiting address: Dronning Eufemias gate 30, Bjørvika, 0191 Oslo</t>
  </si>
  <si>
    <t>Telephone numbers</t>
  </si>
  <si>
    <t>From outside Norway: +47 915 04800</t>
  </si>
  <si>
    <t>In Norway: 04800</t>
  </si>
  <si>
    <t>Information on the Internet</t>
  </si>
  <si>
    <t>DNB's Investor Relations page: dnb.no/ir</t>
  </si>
  <si>
    <t>Financial calendar</t>
  </si>
  <si>
    <t>Q3 2016</t>
  </si>
  <si>
    <t>27 October 2016</t>
  </si>
  <si>
    <t>Capital markets day 2016</t>
  </si>
  <si>
    <t>16 November 2016</t>
  </si>
  <si>
    <t>Q4 2016</t>
  </si>
  <si>
    <t>2 February 2017</t>
  </si>
  <si>
    <t>Annual report 2016</t>
  </si>
  <si>
    <t>9 March 2017</t>
  </si>
  <si>
    <t>Annual general meeting 2017</t>
  </si>
  <si>
    <t>25 April 2017</t>
  </si>
  <si>
    <t>Ex-dividend date 2017</t>
  </si>
  <si>
    <t>26 April 2017</t>
  </si>
  <si>
    <t>Q1 2017</t>
  </si>
  <si>
    <t>28 April 2017</t>
  </si>
  <si>
    <t>Distribution of dividends 2017</t>
  </si>
  <si>
    <t>as of 5 May 2017</t>
  </si>
  <si>
    <t>Q2 2017</t>
  </si>
  <si>
    <t>12 July 2017</t>
  </si>
  <si>
    <t>Q3 2017</t>
  </si>
  <si>
    <t>26 October 2017</t>
  </si>
  <si>
    <t>Capital markets day 2017</t>
  </si>
  <si>
    <t>21 November 2017</t>
  </si>
  <si>
    <t>Statements regarding DNB's relative market positions are, unless otherwise specified, based on internal DNB analyses.</t>
  </si>
  <si>
    <t>Contents chapter 1 - Financial results DNB Group</t>
  </si>
  <si>
    <t>PAGE</t>
  </si>
  <si>
    <t>Financial results and key figures</t>
  </si>
  <si>
    <t>1.1</t>
  </si>
  <si>
    <t>Income statement - condensed</t>
  </si>
  <si>
    <t>1.2</t>
  </si>
  <si>
    <t>Income statement - condensed - adjusted for basis swaps</t>
  </si>
  <si>
    <t>1.3</t>
  </si>
  <si>
    <t>Net gains on financial intruments at fair value</t>
  </si>
  <si>
    <t>1.4</t>
  </si>
  <si>
    <t>Full income statement - quarterly figures</t>
  </si>
  <si>
    <t>1.5</t>
  </si>
  <si>
    <t>Comprehensive income statement - quarterly figures</t>
  </si>
  <si>
    <t>1.6</t>
  </si>
  <si>
    <t>Income statement - five years</t>
  </si>
  <si>
    <t>1.7</t>
  </si>
  <si>
    <t>Comprehensive income statement - five years</t>
  </si>
  <si>
    <t>1.8</t>
  </si>
  <si>
    <t>Full balance sheet - quarterly figures</t>
  </si>
  <si>
    <t>1.9</t>
  </si>
  <si>
    <t>Balance sheet - five years</t>
  </si>
  <si>
    <t>1.10</t>
  </si>
  <si>
    <t>Key figures - quarterly figures</t>
  </si>
  <si>
    <t>1.11</t>
  </si>
  <si>
    <t>Key figures, adjusted for basis swaps</t>
  </si>
  <si>
    <t>1.12</t>
  </si>
  <si>
    <t>Key figures - five years</t>
  </si>
  <si>
    <t>1.13</t>
  </si>
  <si>
    <t>Key figures, adjusted for basis swaps - five years</t>
  </si>
  <si>
    <t>1.14</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</si>
  <si>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</si>
  <si>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</si>
  <si>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</si>
  <si>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</si>
  <si>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</si>
  <si>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</si>
  <si>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</si>
  <si>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</si>
  <si>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</si>
  <si>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 (graphs)</t>
  </si>
  <si>
    <t>2.5</t>
  </si>
  <si>
    <t>Net interest income</t>
  </si>
  <si>
    <t>2.6</t>
  </si>
  <si>
    <t>Changes in net interest income, six quarters</t>
  </si>
  <si>
    <t>Net other operating income</t>
  </si>
  <si>
    <t>3.1</t>
  </si>
  <si>
    <t>Operating expenses</t>
  </si>
  <si>
    <t>4.1</t>
  </si>
  <si>
    <t>4.2</t>
  </si>
  <si>
    <t>Number of employees - full time positions</t>
  </si>
  <si>
    <t>4.3</t>
  </si>
  <si>
    <t>IT expenses</t>
  </si>
  <si>
    <t>4.4</t>
  </si>
  <si>
    <t>Ordinary cost/income ratio</t>
  </si>
  <si>
    <t>4.5</t>
  </si>
  <si>
    <t>Changes in total operating expenses</t>
  </si>
  <si>
    <t>Loans</t>
  </si>
  <si>
    <t>5.1</t>
  </si>
  <si>
    <t>Development in volumes - net loans to customers</t>
  </si>
  <si>
    <t>5.2</t>
  </si>
  <si>
    <t>Net loans to principal customer groups, nominal amounts</t>
  </si>
  <si>
    <t>Impairment of loans and guarantees</t>
  </si>
  <si>
    <t>6.1</t>
  </si>
  <si>
    <t>Impairment of loans and guarantees per segment</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</si>
  <si>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</si>
  <si>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</si>
  <si>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</si>
  <si>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</si>
  <si>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</si>
  <si>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</si>
  <si>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</si>
  <si>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</si>
  <si>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</si>
  <si>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(graph)</t>
  </si>
  <si>
    <t>7.4</t>
  </si>
  <si>
    <t>Net non-performing and net doubtful loans and guarantees for principal customer groups</t>
  </si>
  <si>
    <t>7.5</t>
  </si>
  <si>
    <t>Net non-performing and net doubtful loans and guarantees per segment</t>
  </si>
  <si>
    <t>7.6</t>
  </si>
  <si>
    <t>Net impaired loans and guarantees</t>
  </si>
  <si>
    <t>7.7</t>
  </si>
  <si>
    <t>Net non-performing and net doubtful loans and guarantees for principal customer groups (graph)</t>
  </si>
  <si>
    <t>7.8</t>
  </si>
  <si>
    <t>Collective impairment per segment</t>
  </si>
  <si>
    <t>7.9</t>
  </si>
  <si>
    <t>Collective impairment for principal customer groups</t>
  </si>
  <si>
    <t>Commitments (on and off-balance sheet items)</t>
  </si>
  <si>
    <t>8.1</t>
  </si>
  <si>
    <t>Exposure at default by customer segments as defined in DNB's management reporting</t>
  </si>
  <si>
    <t>8.2</t>
  </si>
  <si>
    <t>Risk classification of portfolio</t>
  </si>
  <si>
    <t>8.3</t>
  </si>
  <si>
    <t>Risk classification of portfolio - DNB Group</t>
  </si>
  <si>
    <t>8.4</t>
  </si>
  <si>
    <t xml:space="preserve">Segment areas - exposure at default according to sector </t>
  </si>
  <si>
    <t>8.5</t>
  </si>
  <si>
    <t>Exposure at default, breakdown of commercial real estate exposure</t>
  </si>
  <si>
    <t>8.6</t>
  </si>
  <si>
    <t>Exposure at default, geographic distribution of commercial real estate exposure</t>
  </si>
  <si>
    <t>8.7</t>
  </si>
  <si>
    <t>Sub-segments in Large corporates and international customers - exposure at default according to sector</t>
  </si>
  <si>
    <t>8.8</t>
  </si>
  <si>
    <t>Sub-segments in Large corporates and international customers - risk classification of portfolio</t>
  </si>
  <si>
    <t>8.9</t>
  </si>
  <si>
    <t>DNB's risk classification</t>
  </si>
  <si>
    <t>8.10</t>
  </si>
  <si>
    <t>The Group's exposure to the PIIGS countries</t>
  </si>
  <si>
    <t>Contents chapter 1 - Financial results DNB Group (continued)</t>
  </si>
  <si>
    <t>Liquidity and funding</t>
  </si>
  <si>
    <t>9.1</t>
  </si>
  <si>
    <t>Development in volumes - deposits from customers</t>
  </si>
  <si>
    <t>9.2</t>
  </si>
  <si>
    <t>Funding</t>
  </si>
  <si>
    <t>9.3</t>
  </si>
  <si>
    <t>Redemption profile (table and graph)</t>
  </si>
  <si>
    <t>9.4</t>
  </si>
  <si>
    <t>Asset encumbrance</t>
  </si>
  <si>
    <t>9.5</t>
  </si>
  <si>
    <t>Additional assets available for secured funding</t>
  </si>
  <si>
    <t>9.6</t>
  </si>
  <si>
    <t>Liquid assets</t>
  </si>
  <si>
    <t>9.7</t>
  </si>
  <si>
    <t>Liquidity Coverage Ratio</t>
  </si>
  <si>
    <t>Capital adequacy</t>
  </si>
  <si>
    <t>10.1</t>
  </si>
  <si>
    <t>Primary capital  - DNB Group</t>
  </si>
  <si>
    <t>10.2</t>
  </si>
  <si>
    <t>Specification of capital requirements</t>
  </si>
  <si>
    <t>10.3</t>
  </si>
  <si>
    <t>Common equity Tier 1 capital ratio (graphs)</t>
  </si>
  <si>
    <t>10.4</t>
  </si>
  <si>
    <t>Specification of capital requirements for credit risk</t>
  </si>
  <si>
    <t>10.5</t>
  </si>
  <si>
    <t>Primary capital - including DNB Bank ASA and DNB Bank Group</t>
  </si>
  <si>
    <t>Contents chapter 2 - Segmental reporting</t>
  </si>
  <si>
    <t>Financial performance</t>
  </si>
  <si>
    <t>Development - reporting segments</t>
  </si>
  <si>
    <t>Extracts from income statement</t>
  </si>
  <si>
    <t>Other operations/eliminations</t>
  </si>
  <si>
    <t>Main average balance sheet items and key figures</t>
  </si>
  <si>
    <t>Key figures - Norwegian and international units</t>
  </si>
  <si>
    <t>Personal customers</t>
  </si>
  <si>
    <t>Exposure at default according to sector</t>
  </si>
  <si>
    <t>Development in average volumes and interest rate spreads</t>
  </si>
  <si>
    <t>Distribution of loan to value</t>
  </si>
  <si>
    <t>DNB Boligkreditt - Average mortgage lending - volumes and spreads</t>
  </si>
  <si>
    <t>2.7</t>
  </si>
  <si>
    <t>DNB Eiendom - Residential real estate broking in Norway</t>
  </si>
  <si>
    <t>Small and medium-sized enterprises (SME)</t>
  </si>
  <si>
    <t>3.2</t>
  </si>
  <si>
    <t>3.3</t>
  </si>
  <si>
    <t>3.4</t>
  </si>
  <si>
    <t>Large corporates and international customers (LCI)</t>
  </si>
  <si>
    <t>Average volumes</t>
  </si>
  <si>
    <t>4.6</t>
  </si>
  <si>
    <t>Nordic Corporates Division:</t>
  </si>
  <si>
    <t>4.7</t>
  </si>
  <si>
    <t>International Corporates Division:</t>
  </si>
  <si>
    <t>4.8</t>
  </si>
  <si>
    <t>Energy Division:</t>
  </si>
  <si>
    <t>4.9</t>
  </si>
  <si>
    <t>Shipping, Offshore and Logistics Division (SOL):</t>
  </si>
  <si>
    <t>4.10</t>
  </si>
  <si>
    <t>Risk classification of portfolio according to sub-segments in SOL:</t>
  </si>
  <si>
    <t>Tanker segment</t>
  </si>
  <si>
    <t>Dry bulk segment</t>
  </si>
  <si>
    <t>Container segment</t>
  </si>
  <si>
    <t>Remaining segments</t>
  </si>
  <si>
    <t>4.11</t>
  </si>
  <si>
    <t>Risk classification of portfolio according to sub-segments in the oil related segments:</t>
  </si>
  <si>
    <t>Oil and gas</t>
  </si>
  <si>
    <t>Offshore</t>
  </si>
  <si>
    <t>Oilfield services</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</si>
  <si>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</si>
  <si>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</si>
  <si>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</si>
  <si>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</si>
  <si>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</si>
  <si>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</si>
  <si>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</si>
  <si>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</si>
  <si>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</si>
  <si>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</si>
  <si>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</si>
  <si>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</si>
  <si>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</si>
  <si>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</si>
  <si>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</si>
  <si>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</si>
  <si>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8.10  Solvency capital</t>
  </si>
  <si>
    <t>8.11  Capital adequacy and solvency margin capital</t>
  </si>
  <si>
    <t>DNB Asset Management:</t>
  </si>
  <si>
    <t xml:space="preserve">8.12  Financial performance </t>
  </si>
  <si>
    <t>DNB Forsikring:</t>
  </si>
  <si>
    <t xml:space="preserve">8.13  Financial performance </t>
  </si>
  <si>
    <t>Contents chapter 3 - About DNB</t>
  </si>
  <si>
    <t>DNB - Norway's leading financial services group</t>
  </si>
  <si>
    <t>DNB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</si>
  <si>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</si>
  <si>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</si>
  <si>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</si>
  <si>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</si>
  <si>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</si>
  <si>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</si>
  <si>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</si>
  <si>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</si>
  <si>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</si>
  <si>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</si>
  <si>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</si>
  <si>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</si>
  <si>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</si>
  <si>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</si>
  <si>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</si>
  <si>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investor category (graph)</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</si>
  <si>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</si>
  <si>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</si>
  <si>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</si>
  <si>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</si>
  <si>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</si>
  <si>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</si>
  <si>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</si>
  <si>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</si>
  <si>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Key macro-economic indicators, Baltics and Poland</t>
  </si>
  <si>
    <t>Credit market, 12 month percentage growth (graph)</t>
  </si>
  <si>
    <t>Deposit market, 12 month percentage growth (graph)</t>
  </si>
  <si>
    <t>House prices (graph)</t>
  </si>
  <si>
    <t>Household debt burden and interest burden (graph)</t>
  </si>
  <si>
    <t>Appendix</t>
  </si>
  <si>
    <t>95-98</t>
  </si>
  <si>
    <t>Disclosure for main features of regulatory capital instruments</t>
  </si>
  <si>
    <t>Chapter 1 - Financial results DNB Group</t>
  </si>
  <si>
    <t>Financial results</t>
  </si>
  <si>
    <r>
      <t xml:space="preserve">1.1.1  Income statement - condensed </t>
    </r>
    <r>
      <rPr>
        <b/>
        <u/>
        <vertAlign val="superscript"/>
        <sz val="12"/>
        <color indexed="25"/>
        <rFont val="Arial"/>
        <family val="2"/>
      </rPr>
      <t>1)</t>
    </r>
  </si>
  <si>
    <t>Amounts in NOK million</t>
  </si>
  <si>
    <t>2Q16</t>
  </si>
  <si>
    <t>1Q16</t>
  </si>
  <si>
    <t>4Q15</t>
  </si>
  <si>
    <t>3Q15</t>
  </si>
  <si>
    <t>2Q15</t>
  </si>
  <si>
    <t>1Q15</t>
  </si>
  <si>
    <t>4Q14</t>
  </si>
  <si>
    <t>3Q14</t>
  </si>
  <si>
    <t>2Q14</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</si>
  <si>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</si>
  <si>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</si>
  <si>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</si>
  <si>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</si>
  <si>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</si>
  <si>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</si>
  <si>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Total income</t>
  </si>
  <si>
    <t xml:space="preserve">Restructuring costs and non-recurring effects </t>
  </si>
  <si>
    <t>Pre-tax operating profit before impairment</t>
  </si>
  <si>
    <t>Net gains on fixed and intangible assets</t>
  </si>
  <si>
    <t>Pre-tax operating profit</t>
  </si>
  <si>
    <t>Tax expense</t>
  </si>
  <si>
    <t>Profit from operations held for sale, after taxes</t>
  </si>
  <si>
    <t>Profit for the period</t>
  </si>
  <si>
    <t>Portion attributable to shareholders</t>
  </si>
  <si>
    <t>1)  For more details, see table 1.1.4.</t>
  </si>
  <si>
    <t>2)  See table 1.1.3 “Net gains on financial instruments at fair value” for specification.</t>
  </si>
  <si>
    <t>3)  See table 1.3.1 “Net other operating income” for specification.</t>
  </si>
  <si>
    <t xml:space="preserve"> </t>
  </si>
  <si>
    <t>1.1.2  Income statement - condensed - adjusted for basis swaps</t>
  </si>
  <si>
    <t>Net gains on financial instruments at fair value</t>
  </si>
  <si>
    <t>Net other operating income, total</t>
  </si>
  <si>
    <t>1.1.3  Net gains on financial instruments at fair value</t>
  </si>
  <si>
    <t>Customer revenues in DNB Markets</t>
  </si>
  <si>
    <t>Trading revenues in DNB Markets 
(excl. CVA/DVA/FVA and credit spread effects)</t>
  </si>
  <si>
    <t>Credit spread effects on bonds in DNB Markets</t>
  </si>
  <si>
    <t>Financial guarantees</t>
  </si>
  <si>
    <r>
      <t xml:space="preserve">Basis swaps </t>
    </r>
    <r>
      <rPr>
        <vertAlign val="superscript"/>
        <sz val="6.5"/>
        <color indexed="60"/>
        <rFont val="Arial"/>
        <family val="2"/>
      </rPr>
      <t>1)</t>
    </r>
  </si>
  <si>
    <r>
      <t xml:space="preserve">CVA/DVA/FVA </t>
    </r>
    <r>
      <rPr>
        <vertAlign val="superscript"/>
        <sz val="6.5"/>
        <color indexed="60"/>
        <rFont val="Arial"/>
        <family val="2"/>
      </rPr>
      <t>2)</t>
    </r>
  </si>
  <si>
    <t xml:space="preserve">Other mark-to-market adjustments </t>
  </si>
  <si>
    <t>Full year figures</t>
  </si>
  <si>
    <t>YTD 2016</t>
  </si>
  <si>
    <t>2015</t>
  </si>
  <si>
    <t>2014</t>
  </si>
  <si>
    <t>2013</t>
  </si>
  <si>
    <t>2012</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</si>
  <si>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</si>
  <si>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</si>
  <si>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1.1.4  Full income statement - quarterly figures</t>
  </si>
  <si>
    <t>Total interest income</t>
  </si>
  <si>
    <t>Total interest expenses</t>
  </si>
  <si>
    <t>Commission and fee income etc.</t>
  </si>
  <si>
    <t>Commission and fee expenses etc.</t>
  </si>
  <si>
    <r>
      <t xml:space="preserve">Net gains on financial instruments at fair value </t>
    </r>
    <r>
      <rPr>
        <vertAlign val="superscript"/>
        <sz val="6.5"/>
        <color indexed="60"/>
        <rFont val="Arial"/>
        <family val="2"/>
      </rPr>
      <t>1)</t>
    </r>
  </si>
  <si>
    <t>Net financial result, DNB Livsforsikring</t>
  </si>
  <si>
    <t>Net risk result, DNB Livsforsikring</t>
  </si>
  <si>
    <t>Profit from investments accounted for by the equity method</t>
  </si>
  <si>
    <t>Net gains on investment property</t>
  </si>
  <si>
    <t>Other income</t>
  </si>
  <si>
    <t>Salaries and other personnel expenses</t>
  </si>
  <si>
    <t>Other expenses</t>
  </si>
  <si>
    <t>Depreciation and impairment of fixed and intangible assets</t>
  </si>
  <si>
    <t>Total operating expenses</t>
  </si>
  <si>
    <t>Portion attributable to additional Tier 1 capital holders</t>
  </si>
  <si>
    <t>Earnings/diluted earnings per share (NOK)</t>
  </si>
  <si>
    <t>Earnings per share excluding operations held for sale (NOK)</t>
  </si>
  <si>
    <t>Exchange rates in the period:</t>
  </si>
  <si>
    <t>EUR/NOK</t>
  </si>
  <si>
    <t>USD/NOK</t>
  </si>
  <si>
    <t>1)  See table 1.1.3 “Net gains on financial instruments at fair value” for specification.</t>
  </si>
  <si>
    <t>1.1.5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</si>
  <si>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</si>
  <si>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</si>
  <si>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</si>
  <si>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</si>
  <si>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</si>
  <si>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t>Currency translation reserve reclassified to the income statement</t>
  </si>
  <si>
    <t>Hedging of net investments</t>
  </si>
  <si>
    <r>
      <t xml:space="preserve">Investments according to the equity method </t>
    </r>
    <r>
      <rPr>
        <vertAlign val="superscript"/>
        <sz val="6.5"/>
        <color indexed="60"/>
        <rFont val="Arial"/>
        <family val="2"/>
      </rPr>
      <t>1)</t>
    </r>
  </si>
  <si>
    <r>
      <t xml:space="preserve">Investments according to the equity method reclassified to the income statement </t>
    </r>
    <r>
      <rPr>
        <vertAlign val="superscript"/>
        <sz val="6.5"/>
        <color indexed="60"/>
        <rFont val="Arial"/>
        <family val="2"/>
      </rPr>
      <t>1)</t>
    </r>
  </si>
  <si>
    <t>Items that may subsequently be reclassified to the income statement</t>
  </si>
  <si>
    <t>Other comprehensive income for the period (net of tax)</t>
  </si>
  <si>
    <t>Comprehensive income for the period</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</si>
  <si>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</si>
  <si>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1.1.6  Income statement - five years</t>
  </si>
  <si>
    <t>2011</t>
  </si>
  <si>
    <t>Portion attributable to minority interests</t>
  </si>
  <si>
    <t>1.1.7  Comprehensive income statement - five years</t>
  </si>
  <si>
    <t>1.1.8  Full balance sheet - quarterly figures</t>
  </si>
  <si>
    <t>30 June</t>
  </si>
  <si>
    <t>31 March</t>
  </si>
  <si>
    <t>31 Dec.</t>
  </si>
  <si>
    <t>30 Sept.</t>
  </si>
  <si>
    <t>2016</t>
  </si>
  <si>
    <t>Assets</t>
  </si>
  <si>
    <t>Cash and deposits with central banks</t>
  </si>
  <si>
    <t>Due from credit institutions</t>
  </si>
  <si>
    <t>Loans to customers</t>
  </si>
  <si>
    <t>Commercial paper and bonds at fair value</t>
  </si>
  <si>
    <t>Shareholdings</t>
  </si>
  <si>
    <t>Financial assets, customers bearing the risk</t>
  </si>
  <si>
    <t>Financial derivatives</t>
  </si>
  <si>
    <t>Commercial paper and bonds, held to maturity</t>
  </si>
  <si>
    <t>Investment property</t>
  </si>
  <si>
    <t>Investments accounted for by the equity method</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</si>
  <si>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</si>
  <si>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</si>
  <si>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</si>
  <si>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</si>
  <si>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</si>
  <si>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</si>
  <si>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</si>
  <si>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</si>
  <si>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</si>
  <si>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</si>
  <si>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</si>
  <si>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</si>
  <si>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</si>
  <si>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</si>
  <si>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</si>
  <si>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</si>
  <si>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</si>
  <si>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</si>
  <si>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</si>
  <si>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</si>
  <si>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</si>
  <si>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</si>
  <si>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</si>
  <si>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</si>
  <si>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</si>
  <si>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</si>
  <si>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</si>
  <si>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</si>
  <si>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1.1.9  Balance sheet - five years</t>
  </si>
  <si>
    <t>1.1.10  Key figures - quarterly figures</t>
  </si>
  <si>
    <t>Interest rate analysis</t>
  </si>
  <si>
    <r>
      <t xml:space="preserve">Combined weighted total average spread for lending and deposits (%) </t>
    </r>
    <r>
      <rPr>
        <vertAlign val="superscript"/>
        <sz val="6"/>
        <color indexed="60"/>
        <rFont val="Arial"/>
        <family val="2"/>
      </rPr>
      <t>1)</t>
    </r>
  </si>
  <si>
    <r>
      <t>Average spread for ordinary lending to customers (%)</t>
    </r>
    <r>
      <rPr>
        <vertAlign val="superscript"/>
        <sz val="6"/>
        <color indexed="60"/>
        <rFont val="Arial"/>
        <family val="2"/>
      </rPr>
      <t xml:space="preserve"> 1)</t>
    </r>
  </si>
  <si>
    <r>
      <t xml:space="preserve">Average spread for deposits from customers (%) </t>
    </r>
    <r>
      <rPr>
        <vertAlign val="superscript"/>
        <sz val="6"/>
        <color indexed="60"/>
        <rFont val="Arial"/>
        <family val="2"/>
      </rPr>
      <t>1)</t>
    </r>
  </si>
  <si>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</si>
  <si>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</si>
  <si>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</si>
  <si>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</si>
  <si>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</si>
  <si>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</si>
  <si>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</si>
  <si>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</si>
  <si>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2)</t>
    </r>
  </si>
  <si>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</si>
  <si>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</si>
  <si>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 xml:space="preserve">Common equity Tier 1 capital at end of period (NOK million) </t>
    </r>
    <r>
      <rPr>
        <vertAlign val="superscript"/>
        <sz val="6"/>
        <color indexed="60"/>
        <rFont val="Arial"/>
        <family val="2"/>
      </rPr>
      <t>2)</t>
    </r>
  </si>
  <si>
    <t xml:space="preserve">Risk-weighted volume, transitional rules (NOK million) </t>
  </si>
  <si>
    <t>Loan portfolio and impairment</t>
  </si>
  <si>
    <t>Individual impairment relative to average net loans to customers, annualised (%)</t>
  </si>
  <si>
    <t>Impairment relative to average net loans to customers, 
annualised (%)</t>
  </si>
  <si>
    <t>Net non-performing and net doubtful loans and guarantees, per cent of net loans</t>
  </si>
  <si>
    <t>Net non-performing and net doubtful loans and guarantees at end of period (NOK million)</t>
  </si>
  <si>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</si>
  <si>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</si>
  <si>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</si>
  <si>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</si>
  <si>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</si>
  <si>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</si>
  <si>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Customer savings at end of period (NOK billion)</t>
  </si>
  <si>
    <t>Staff</t>
  </si>
  <si>
    <t>Number of full-time positions at end of period</t>
  </si>
  <si>
    <t>The DNB share</t>
  </si>
  <si>
    <t>Number of shares at end of period (1 000)</t>
  </si>
  <si>
    <t>Average number of shares (1 000)</t>
  </si>
  <si>
    <t>Earnings per share (NOK)</t>
  </si>
  <si>
    <t>Earnings per share excl. operations held for sale (NOK)</t>
  </si>
  <si>
    <t>Dividend per share (NOK)</t>
  </si>
  <si>
    <t>Total shareholder's return (%)</t>
  </si>
  <si>
    <t>Dividend yield (%)</t>
  </si>
  <si>
    <t>Equity per share incl. allocated dividend at end of period (NOK)</t>
  </si>
  <si>
    <t>Share price at end of period (NOK)</t>
  </si>
  <si>
    <t>Price/earnings ratio</t>
  </si>
  <si>
    <t xml:space="preserve">Price/book value </t>
  </si>
  <si>
    <t>Market capitalisation (NOK billion)</t>
  </si>
  <si>
    <t>1)  As from the first quarter of 2016, interest rate spreads are based on customer segments. Figures for previous periods have been restated accordingly.</t>
  </si>
  <si>
    <t>2)  Including 50 per cent of profit for the period, except for the full year figures.</t>
  </si>
  <si>
    <t>For definitions of selected key figures, see table 1.1.14</t>
  </si>
  <si>
    <t>1.1.11  Key figures, adjusted for basis swaps</t>
  </si>
  <si>
    <r>
      <t xml:space="preserve">Cost/income ratio (%) </t>
    </r>
    <r>
      <rPr>
        <vertAlign val="superscript"/>
        <sz val="6.5"/>
        <color indexed="60"/>
        <rFont val="Arial"/>
        <family val="2"/>
      </rPr>
      <t>1)</t>
    </r>
  </si>
  <si>
    <t xml:space="preserve">1)  Excluding impairment losses for goodwill and other intangible assets. </t>
  </si>
  <si>
    <t>1.1.12  Key figures - five years</t>
  </si>
  <si>
    <t xml:space="preserve">2013 </t>
  </si>
  <si>
    <t xml:space="preserve">2012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</si>
  <si>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</si>
  <si>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</si>
  <si>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</si>
  <si>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</si>
  <si>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</si>
  <si>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</si>
  <si>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</si>
  <si>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Impairment relative to average net loans to customers, annualised (%)</t>
  </si>
  <si>
    <t>Customer assets under management at end of period (NOK billion)</t>
  </si>
  <si>
    <t>For definitions of selected key figures, see next page.</t>
  </si>
  <si>
    <t>1.1.13  Key figures, adjusted for basis swaps - five years</t>
  </si>
  <si>
    <t>1.1.14  Key figures - definitions</t>
  </si>
  <si>
    <t>1, 2, 3</t>
  </si>
  <si>
    <t xml:space="preserve">Based on customer segments and nominal values and excluding impaired loans. Measured against the 3-month money market rate. </t>
  </si>
  <si>
    <t xml:space="preserve">Total operating expenses relative to total income. Total expenses exclude impairment losses for goodwill and other intangible assets. </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</si>
  <si>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</si>
  <si>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</si>
  <si>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</si>
  <si>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</si>
  <si>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</si>
  <si>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</si>
  <si>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</si>
  <si>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26 April 2016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26 April 2016.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</si>
  <si>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</si>
  <si>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</si>
  <si>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</si>
  <si>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shares.</t>
  </si>
  <si>
    <t>Closing price at end of period relative to annualised earnings per share.</t>
  </si>
  <si>
    <t>Share price at end of period relative to equity per share.</t>
  </si>
  <si>
    <t>Number of shares multiplied by the closing share price at end of period.</t>
  </si>
  <si>
    <t>1.2.1  Net interest income - split by segments</t>
  </si>
  <si>
    <r>
      <t>Net interest income from loans to customers</t>
    </r>
    <r>
      <rPr>
        <b/>
        <vertAlign val="superscript"/>
        <sz val="6.5"/>
        <rFont val="Arial"/>
        <family val="2"/>
      </rPr>
      <t xml:space="preserve"> 1) 2)</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</si>
  <si>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</si>
  <si>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</si>
  <si>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</si>
  <si>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</si>
  <si>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</si>
  <si>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</si>
  <si>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</si>
  <si>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3)</t>
    </r>
  </si>
  <si>
    <r>
      <t xml:space="preserve">Personal customers </t>
    </r>
    <r>
      <rPr>
        <i/>
        <vertAlign val="superscript"/>
        <sz val="6.5"/>
        <rFont val="Arial"/>
        <family val="2"/>
      </rPr>
      <t>4)</t>
    </r>
  </si>
  <si>
    <r>
      <t xml:space="preserve">Deposits from customers </t>
    </r>
    <r>
      <rPr>
        <b/>
        <vertAlign val="superscript"/>
        <sz val="6.5"/>
        <rFont val="Arial"/>
        <family val="2"/>
      </rPr>
      <t>3)</t>
    </r>
  </si>
  <si>
    <r>
      <t xml:space="preserve">1.2.3  Interest rate spreads - split by segments </t>
    </r>
    <r>
      <rPr>
        <b/>
        <u/>
        <vertAlign val="superscript"/>
        <sz val="12"/>
        <color indexed="25"/>
        <rFont val="Arial"/>
        <family val="2"/>
      </rPr>
      <t>5)</t>
    </r>
  </si>
  <si>
    <t>Per cent</t>
  </si>
  <si>
    <r>
      <t xml:space="preserve">Total lending - customer segments </t>
    </r>
    <r>
      <rPr>
        <b/>
        <vertAlign val="superscript"/>
        <sz val="6.5"/>
        <color indexed="60"/>
        <rFont val="Arial"/>
        <family val="2"/>
      </rPr>
      <t>2)</t>
    </r>
  </si>
  <si>
    <t>Total deposits - customer segments</t>
  </si>
  <si>
    <r>
      <t xml:space="preserve">Combined spread - customer segments - weighted total average </t>
    </r>
    <r>
      <rPr>
        <b/>
        <vertAlign val="superscript"/>
        <sz val="6.5"/>
        <color indexed="60"/>
        <rFont val="Arial"/>
        <family val="2"/>
      </rPr>
      <t>2)</t>
    </r>
  </si>
  <si>
    <t>1)  Excluding impaired loans.</t>
  </si>
  <si>
    <t>2)  Margin calculations for finance leases were adjusted in the third quarter of 2015. Figures for previous periods have been restated accordingly.</t>
  </si>
  <si>
    <t>3)  Average nominal amount, excluding impaired loans.</t>
  </si>
  <si>
    <t>4)  The reduction in loans to personal customers in 4Q15 and 1Q16 was due to the sale of a portfolio of residential mortgages amounting to approxmately NOK 20 billion from DNB Boligkreditt to DNB Livsforsikring in November 2015. For more information about the portfolio, see table 2.2.1.</t>
  </si>
  <si>
    <t>5)  Spreads are calculated based on money market rates and do not include additional funding costs related to liquidity measures.</t>
  </si>
  <si>
    <t>1.2.4  Quarterly development in average interest rate spreads</t>
  </si>
  <si>
    <r>
      <t xml:space="preserve">Customer segments </t>
    </r>
    <r>
      <rPr>
        <b/>
        <vertAlign val="superscript"/>
        <sz val="9"/>
        <color theme="5"/>
        <rFont val="Arial"/>
        <family val="2"/>
      </rPr>
      <t>1)</t>
    </r>
  </si>
  <si>
    <r>
      <t xml:space="preserve">Personal customers </t>
    </r>
    <r>
      <rPr>
        <b/>
        <vertAlign val="superscript"/>
        <sz val="9"/>
        <color theme="5"/>
        <rFont val="Arial"/>
        <family val="2"/>
      </rPr>
      <t>1)</t>
    </r>
  </si>
  <si>
    <t>1)  Margin calculations for finance leases were adjusted in the third quarter of 2015. Figures for previous periods have been restated accordingly.</t>
  </si>
  <si>
    <r>
      <t xml:space="preserve">Small and medium-sized enterprises </t>
    </r>
    <r>
      <rPr>
        <b/>
        <vertAlign val="superscript"/>
        <sz val="9"/>
        <color theme="5"/>
        <rFont val="Arial"/>
        <family val="2"/>
      </rPr>
      <t>1)</t>
    </r>
  </si>
  <si>
    <r>
      <t xml:space="preserve">Large corporates and international customers </t>
    </r>
    <r>
      <rPr>
        <b/>
        <vertAlign val="superscript"/>
        <sz val="9"/>
        <color theme="5"/>
        <rFont val="Arial"/>
        <family val="2"/>
      </rPr>
      <t>1)</t>
    </r>
  </si>
  <si>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</si>
  <si>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</si>
  <si>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</si>
  <si>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</si>
  <si>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</si>
  <si>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</si>
  <si>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</si>
  <si>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</si>
  <si>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</si>
  <si>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</si>
  <si>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</si>
  <si>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</si>
  <si>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8"/>
        <color indexed="60"/>
        <rFont val="Arial"/>
        <family val="2"/>
      </rPr>
      <t>1)</t>
    </r>
  </si>
  <si>
    <r>
      <t xml:space="preserve">Other interest expenses </t>
    </r>
    <r>
      <rPr>
        <vertAlign val="superscript"/>
        <sz val="6.5"/>
        <color indexed="60"/>
        <rFont val="Arial"/>
        <family val="2"/>
      </rPr>
      <t xml:space="preserve">2) </t>
    </r>
  </si>
  <si>
    <t>1)  The amounts represent a proportional share of the estimated annual levy.</t>
  </si>
  <si>
    <t>2)  Other interest expenses include interest rate adjustments resulting from interest swaps entered into.</t>
  </si>
  <si>
    <r>
      <t xml:space="preserve">1.2.6  Changes in net interest income </t>
    </r>
    <r>
      <rPr>
        <b/>
        <u/>
        <vertAlign val="superscript"/>
        <sz val="12"/>
        <color theme="5"/>
        <rFont val="Arial"/>
        <family val="2"/>
      </rPr>
      <t>1)</t>
    </r>
  </si>
  <si>
    <t>Changes from previous quarters:</t>
  </si>
  <si>
    <t>Changes from 1Q16</t>
  </si>
  <si>
    <t>Changes from 4Q15</t>
  </si>
  <si>
    <t>Changes from 3Q15</t>
  </si>
  <si>
    <t>Changes from 2Q15</t>
  </si>
  <si>
    <t>Changes from 1Q15</t>
  </si>
  <si>
    <t>Changes from 4Q14</t>
  </si>
  <si>
    <t>Changes from 3Q14</t>
  </si>
  <si>
    <t>Changes from 2Q14</t>
  </si>
  <si>
    <t>Lending volumes</t>
  </si>
  <si>
    <t>Deposit volumes</t>
  </si>
  <si>
    <t>Lending spreads</t>
  </si>
  <si>
    <t>Deposit spreads</t>
  </si>
  <si>
    <t>Exchange rate movements</t>
  </si>
  <si>
    <t>Interest days</t>
  </si>
  <si>
    <t>Long term funding</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</si>
  <si>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</si>
  <si>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</si>
  <si>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</si>
  <si>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</si>
  <si>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</si>
  <si>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</si>
  <si>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</si>
  <si>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</si>
  <si>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</si>
  <si>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</si>
  <si>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</si>
  <si>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</si>
  <si>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</si>
  <si>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</si>
  <si>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</si>
  <si>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</si>
  <si>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</si>
  <si>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</si>
  <si>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</si>
  <si>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</si>
  <si>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</si>
  <si>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</si>
  <si>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1.1.3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</si>
  <si>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</si>
  <si>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</si>
  <si>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</si>
  <si>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</si>
  <si>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</si>
  <si>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</si>
  <si>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</si>
  <si>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</si>
  <si>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</si>
  <si>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</si>
  <si>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</si>
  <si>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</si>
  <si>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</si>
  <si>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</si>
  <si>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</si>
  <si>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</si>
  <si>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</si>
  <si>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</si>
  <si>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</si>
  <si>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</si>
  <si>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</si>
  <si>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 xml:space="preserve">Impairment losses for goodwill </t>
  </si>
  <si>
    <r>
      <t xml:space="preserve">Depreciation and impairment of fixed and intangible assets </t>
    </r>
    <r>
      <rPr>
        <vertAlign val="superscript"/>
        <sz val="6.5"/>
        <rFont val="Arial"/>
        <family val="2"/>
      </rPr>
      <t xml:space="preserve"> 3)</t>
    </r>
  </si>
  <si>
    <t>Total depreciation and impairment of fixed and intangible assets</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</si>
  <si>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</si>
  <si>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</si>
  <si>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In consequence of the restructuring process in DNB, provisions of NOK 160 million for onerous contracts related to premises were made in the first quarter of 2016.</t>
  </si>
  <si>
    <t>1.4.2  Number of employees - full time positions based on the operational structure of the DNB Group</t>
  </si>
  <si>
    <t>Full-time positions</t>
  </si>
  <si>
    <r>
      <t xml:space="preserve">2016 </t>
    </r>
    <r>
      <rPr>
        <vertAlign val="superscript"/>
        <sz val="6.5"/>
        <color indexed="60"/>
        <rFont val="Arial"/>
        <family val="2"/>
      </rPr>
      <t>1)</t>
    </r>
  </si>
  <si>
    <t>Personal Banking Norway</t>
  </si>
  <si>
    <t>Corporate Banking Norway</t>
  </si>
  <si>
    <t>Large Corporates and International</t>
  </si>
  <si>
    <t>Markets</t>
  </si>
  <si>
    <t>Wealth Management</t>
  </si>
  <si>
    <t>Products</t>
  </si>
  <si>
    <t>IT and Operations</t>
  </si>
  <si>
    <t>Other entities</t>
  </si>
  <si>
    <t>Total ordinary operations</t>
  </si>
  <si>
    <t>1) After the closing of 59 branch offices, the number of full-time positions in Personal Banking Norway was reduced by 211, while there was an increase of 38 full-time positions in the Customer Service Centre. 
In consequence of the cost reduction process in Large Corporates and International, the number of full-time positions in international operations was reduced by 63, mainly in the Baltics and Poland. In addition, there was a staff reduction in DNB Næringsmegling.
138 full-time positions in DNB Livsforsikring have been transferred from Products to Wealth Management. There was a reduction of 52 full-time positions in DNB Livsforsikring.
The finance function in DNB Livsforsikring, including 36 full-time positions, has been transferred to  the bank and is included in Other entities. The number of full-time positions in the Career Change Centre in Other entities increased by 37 in connection with the restructuring processes in the Group.</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</si>
  <si>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</si>
  <si>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</si>
  <si>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</si>
  <si>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</si>
  <si>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</si>
  <si>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</si>
  <si>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</si>
  <si>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</si>
  <si>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</si>
  <si>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</si>
  <si>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r>
      <t xml:space="preserve">1.4.4  Ordinary cost/income ratio </t>
    </r>
    <r>
      <rPr>
        <b/>
        <u/>
        <vertAlign val="superscript"/>
        <sz val="12"/>
        <color indexed="25"/>
        <rFont val="Arial"/>
        <family val="2"/>
      </rPr>
      <t>1)</t>
    </r>
  </si>
  <si>
    <t xml:space="preserve">Cost/income ratio (%) </t>
  </si>
  <si>
    <t>- adjusted for basis swaps</t>
  </si>
  <si>
    <t>1)  Excluding impairment losses for goodwill and other intangible assets.</t>
  </si>
  <si>
    <t>1.4.5  Changes in total operating expenses</t>
  </si>
  <si>
    <t>Change in</t>
  </si>
  <si>
    <t>Change</t>
  </si>
  <si>
    <t>per cent</t>
  </si>
  <si>
    <r>
      <t xml:space="preserve">Total adjusted operating expenses </t>
    </r>
    <r>
      <rPr>
        <b/>
        <vertAlign val="superscript"/>
        <sz val="8"/>
        <color indexed="60"/>
        <rFont val="Arial"/>
        <family val="2"/>
      </rPr>
      <t>*)</t>
    </r>
  </si>
  <si>
    <t>Income-related costs</t>
  </si>
  <si>
    <t>Ordinary depreciation on operational leasing</t>
  </si>
  <si>
    <t>Expenses directly related to operations</t>
  </si>
  <si>
    <t>Pension expenses</t>
  </si>
  <si>
    <t>Travel and training expenses</t>
  </si>
  <si>
    <t xml:space="preserve">Other costs </t>
  </si>
  <si>
    <t>Non-recurring effects</t>
  </si>
  <si>
    <t>Restructuring costs - employees</t>
  </si>
  <si>
    <t>Other restructuring costs and non-recurring effects</t>
  </si>
  <si>
    <t>IT restructuring</t>
  </si>
  <si>
    <t xml:space="preserve">Operating expenses </t>
  </si>
  <si>
    <t xml:space="preserve">*)  Of which: </t>
  </si>
  <si>
    <t>Exchange rate effects for units outside Norway</t>
  </si>
  <si>
    <t>Currency-adjusted operating expenses</t>
  </si>
  <si>
    <t>Properties and premises</t>
  </si>
  <si>
    <t>Marketing</t>
  </si>
  <si>
    <r>
      <t xml:space="preserve">1.5.1  Development in volumes - net loans to customers </t>
    </r>
    <r>
      <rPr>
        <b/>
        <u/>
        <vertAlign val="superscript"/>
        <sz val="12"/>
        <color theme="5"/>
        <rFont val="Arial"/>
        <family val="2"/>
      </rPr>
      <t>1)</t>
    </r>
  </si>
  <si>
    <t>Amounts in NOK billion</t>
  </si>
  <si>
    <t>Loans at end of period</t>
  </si>
  <si>
    <r>
      <t xml:space="preserve">Loans adjusted for exchange rate movements </t>
    </r>
    <r>
      <rPr>
        <vertAlign val="superscript"/>
        <sz val="6.5"/>
        <color indexed="60"/>
        <rFont val="Arial"/>
        <family val="2"/>
      </rPr>
      <t>2)</t>
    </r>
  </si>
  <si>
    <t>1)  Volumes include accrued interest and fair value adjustments.</t>
  </si>
  <si>
    <t>2)  As from 30 June 2014.</t>
  </si>
  <si>
    <r>
      <t xml:space="preserve">1.5.2  Net loans to principal customer groups, nominal amounts </t>
    </r>
    <r>
      <rPr>
        <b/>
        <u/>
        <vertAlign val="superscript"/>
        <sz val="12"/>
        <color indexed="25"/>
        <rFont val="Arial"/>
        <family val="2"/>
      </rPr>
      <t>1)</t>
    </r>
  </si>
  <si>
    <t>Private individuals</t>
  </si>
  <si>
    <r>
      <t xml:space="preserve">Transportation by sea and pipelines and vessel construction </t>
    </r>
    <r>
      <rPr>
        <vertAlign val="superscript"/>
        <sz val="6.5"/>
        <color indexed="60"/>
        <rFont val="Arial"/>
        <family val="2"/>
      </rPr>
      <t>2)</t>
    </r>
  </si>
  <si>
    <t>Real estate</t>
  </si>
  <si>
    <r>
      <t xml:space="preserve">Manufacturing </t>
    </r>
    <r>
      <rPr>
        <vertAlign val="superscript"/>
        <sz val="6.5"/>
        <color indexed="60"/>
        <rFont val="Arial"/>
        <family val="2"/>
      </rPr>
      <t>2)</t>
    </r>
  </si>
  <si>
    <t>Services</t>
  </si>
  <si>
    <t>Trade</t>
  </si>
  <si>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</si>
  <si>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</si>
  <si>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</si>
  <si>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</si>
  <si>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</si>
  <si>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</si>
  <si>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</si>
  <si>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</si>
  <si>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</si>
  <si>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</si>
  <si>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</si>
  <si>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</si>
  <si>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</si>
  <si>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1)  Loans after individual impairment. The breakdown into principal customer groups corresponds to the EU's standard industrial classification, NACE Rev.2.</t>
  </si>
  <si>
    <t>1.6.1  Impairment of loans and guarantees per segment</t>
  </si>
  <si>
    <t>- Residential mortgages</t>
  </si>
  <si>
    <t>- Consumer finance</t>
  </si>
  <si>
    <t xml:space="preserve">Large corporates and international customers </t>
  </si>
  <si>
    <t>- Nordic Corporates Division</t>
  </si>
  <si>
    <t>- International Corporates Division</t>
  </si>
  <si>
    <t>- Shipping, Offshore and Logistics Division</t>
  </si>
  <si>
    <t>- Energy Division</t>
  </si>
  <si>
    <t>- Baltics and Poland</t>
  </si>
  <si>
    <t>- Other units</t>
  </si>
  <si>
    <t>Total individual impairment</t>
  </si>
  <si>
    <t>Total collective impairment of loans</t>
  </si>
  <si>
    <t xml:space="preserve">Impairment of loans and guarantees </t>
  </si>
  <si>
    <r>
      <t xml:space="preserve">Total impairment in relation to average volumes, annualised </t>
    </r>
    <r>
      <rPr>
        <vertAlign val="superscript"/>
        <sz val="6.5"/>
        <color indexed="60"/>
        <rFont val="Arial"/>
        <family val="2"/>
      </rPr>
      <t>1)</t>
    </r>
  </si>
  <si>
    <t>1)  Excluding the sale of non-performing loan portfolios, the ratio was minus 0.46 for 1Q16.</t>
  </si>
  <si>
    <r>
      <t xml:space="preserve">1.6.2  Impairment of loans and guarantees for principal customer groups </t>
    </r>
    <r>
      <rPr>
        <b/>
        <u/>
        <vertAlign val="superscript"/>
        <sz val="12"/>
        <color indexed="25"/>
        <rFont val="Arial"/>
        <family val="2"/>
      </rPr>
      <t>1)</t>
    </r>
  </si>
  <si>
    <t>Transportation by sea and pipelines and vessel construction</t>
  </si>
  <si>
    <t>Manufacturing</t>
  </si>
  <si>
    <t>Transportation and communication</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</si>
  <si>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</si>
  <si>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</si>
  <si>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</si>
  <si>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</si>
  <si>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1)  The breakdown into principal customer groups corresponds to the EU's standard industrial classification, NACE Rev.2.</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</si>
  <si>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</si>
  <si>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</si>
  <si>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</si>
  <si>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</si>
  <si>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</si>
  <si>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</si>
  <si>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</si>
  <si>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t>1.7.1  Net non-performing and net doubtful loans and guarantees</t>
  </si>
  <si>
    <t>Non-performing loans and guarantees</t>
  </si>
  <si>
    <t>Doubtful loans and guarantees</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</si>
  <si>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</si>
  <si>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</si>
  <si>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</si>
  <si>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</si>
  <si>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color indexed="60"/>
        <rFont val="Arial"/>
        <family val="2"/>
      </rPr>
      <t>1)</t>
    </r>
  </si>
  <si>
    <t>Collateral for non-performing and doubtful loans and guarantees</t>
  </si>
  <si>
    <t xml:space="preserve">Coverage ratio (per cent) </t>
  </si>
  <si>
    <t>1)  The provision ratio includes individual and collective impairment as a percentage of gross non-performing and gross doubtful loans and guarantees.</t>
  </si>
  <si>
    <t>1.7.2  Development in net non-performing and net doubtful loans and guarantees</t>
  </si>
  <si>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</si>
  <si>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</si>
  <si>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</si>
  <si>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</si>
  <si>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r>
      <t xml:space="preserve">1.7.3  Net non-performing and net doubtful loans and guarantees </t>
    </r>
    <r>
      <rPr>
        <b/>
        <u/>
        <vertAlign val="superscript"/>
        <sz val="12"/>
        <color theme="5"/>
        <rFont val="Arial"/>
        <family val="2"/>
      </rPr>
      <t>1)</t>
    </r>
  </si>
  <si>
    <r>
      <t xml:space="preserve">1.7.4  Net non-performing and net doubtful loans and guarantees for principal customer groups </t>
    </r>
    <r>
      <rPr>
        <b/>
        <u/>
        <vertAlign val="superscript"/>
        <sz val="12"/>
        <color indexed="25"/>
        <rFont val="Arial"/>
        <family val="2"/>
      </rPr>
      <t>1)</t>
    </r>
  </si>
  <si>
    <t>Gross non-performing</t>
  </si>
  <si>
    <t>Net non-performing</t>
  </si>
  <si>
    <t>and doubtful</t>
  </si>
  <si>
    <t>Total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</si>
  <si>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</si>
  <si>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</si>
  <si>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</si>
  <si>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</si>
  <si>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</si>
  <si>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</si>
  <si>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</si>
  <si>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t>
  </si>
  <si>
    <t>Total non-performing and doubtful
  loans and guarantees</t>
  </si>
  <si>
    <r>
      <t xml:space="preserve">1.7.5  Net non-performing and net doubtful loans and guarantees per segment </t>
    </r>
    <r>
      <rPr>
        <b/>
        <u/>
        <vertAlign val="superscript"/>
        <sz val="12"/>
        <color indexed="25"/>
        <rFont val="Arial"/>
        <family val="2"/>
      </rPr>
      <t>1)</t>
    </r>
  </si>
  <si>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</si>
  <si>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color indexed="60"/>
        <rFont val="Arial"/>
        <family val="2"/>
      </rPr>
      <t>**)</t>
    </r>
  </si>
  <si>
    <t xml:space="preserve"> *) Of which Baltics and Poland</t>
  </si>
  <si>
    <t>**) Of which Norwegian units</t>
  </si>
  <si>
    <t>1)  Including non-performing loans and guarantees and loans and guarantees subject to individual impairment. Accumulated individual impairment is deducted.</t>
  </si>
  <si>
    <t>1.7.6  Net impaired loans and guarantees</t>
  </si>
  <si>
    <t>Gross impaired loans and guarantees subject to individual impairment</t>
  </si>
  <si>
    <t xml:space="preserve">Individual impairment </t>
  </si>
  <si>
    <t>Collateral for impaired loans and guarantees</t>
  </si>
  <si>
    <t>1)  The provision ratio includes individual and collective impairment as a percentage of gross impaired loans and guarantees subject to individual impairment.</t>
  </si>
  <si>
    <r>
      <t xml:space="preserve">1.7.7  Net non-performing and net doubtful loans and guarantees for principal customer groups </t>
    </r>
    <r>
      <rPr>
        <b/>
        <u/>
        <vertAlign val="superscript"/>
        <sz val="12"/>
        <color indexed="25"/>
        <rFont val="Arial"/>
        <family val="2"/>
      </rPr>
      <t>1) 2)</t>
    </r>
  </si>
  <si>
    <t>NOK 20 685 million as at 30 June 2016 (13 105)</t>
  </si>
  <si>
    <t>1)  Includes non-performing loans and guarantees and loans and guarantees subject to individual impairment. Comparable figures as at 30 June 2015 in parentheses.</t>
  </si>
  <si>
    <t>2)  The breakdown into principal customer groups corresponds to the EU's standard industrial classification, NACE Rev.2.</t>
  </si>
  <si>
    <t>1.7.8  Collective impairment per segment</t>
  </si>
  <si>
    <t xml:space="preserve">30 June </t>
  </si>
  <si>
    <r>
      <t xml:space="preserve">1.7.9  Collective impairment for principal customer groups </t>
    </r>
    <r>
      <rPr>
        <b/>
        <u/>
        <vertAlign val="superscript"/>
        <sz val="12"/>
        <color indexed="25"/>
        <rFont val="Arial"/>
        <family val="2"/>
      </rPr>
      <t>1)</t>
    </r>
  </si>
  <si>
    <r>
      <t xml:space="preserve">Total collective impairment of loans </t>
    </r>
    <r>
      <rPr>
        <b/>
        <vertAlign val="superscript"/>
        <sz val="6.5"/>
        <color indexed="60"/>
        <rFont val="Arial"/>
        <family val="2"/>
      </rPr>
      <t>*)</t>
    </r>
  </si>
  <si>
    <t>*) Of which collective impairment in Baltics and Poland</t>
  </si>
  <si>
    <t xml:space="preserve">1)  The breakdown into principal customer groups corresponds to the EU's standard industrial classification, NACE Rev.2. </t>
  </si>
  <si>
    <r>
      <t xml:space="preserve">1.8.1  Exposure at default by customer segments as defined in DNB's management reporting </t>
    </r>
    <r>
      <rPr>
        <b/>
        <u/>
        <vertAlign val="superscript"/>
        <sz val="12"/>
        <color theme="5"/>
        <rFont val="Arial"/>
        <family val="2"/>
      </rPr>
      <t>1) 2)</t>
    </r>
  </si>
  <si>
    <t>In November 2015, a portfolio of residential mortgages amounting to approximately NOK 20 billion was sold from DNB Boligkreditt to DNB Livsforsikring and removed from the reported EAD figures. The loans are reported in DNB Livsforsikring’s investment portfolio and included in market risk.</t>
  </si>
  <si>
    <r>
      <t xml:space="preserve">DNB Group </t>
    </r>
    <r>
      <rPr>
        <b/>
        <vertAlign val="superscript"/>
        <sz val="9"/>
        <color theme="5"/>
        <rFont val="Arial"/>
        <family val="2"/>
      </rPr>
      <t>3)</t>
    </r>
  </si>
  <si>
    <t>Commercial real estate</t>
  </si>
  <si>
    <t>Shipping</t>
  </si>
  <si>
    <t>Oil, gas and offshore</t>
  </si>
  <si>
    <t>Energy</t>
  </si>
  <si>
    <t>Other corporate customers</t>
  </si>
  <si>
    <t>Public sector</t>
  </si>
  <si>
    <t>Fishing and fish farming</t>
  </si>
  <si>
    <t>Telecom and media</t>
  </si>
  <si>
    <t>Residential mortgages</t>
  </si>
  <si>
    <t>Consumer finance</t>
  </si>
  <si>
    <t>Total net exposure at default</t>
  </si>
  <si>
    <t xml:space="preserve">1)  Including net non-performing and net doubtful loans and guarantees.  </t>
  </si>
  <si>
    <t xml:space="preserve">2)  Exposures at default are based on full implementation of IRB. The portfolio banks and financial institutions is still subject to final IRB approval from the Norwegian FSA (Finanstilsynet). </t>
  </si>
  <si>
    <t>3)  For a breakdown of the different customer segments, see next page.</t>
  </si>
  <si>
    <t>Percentage distribution as at 30 June 2016</t>
  </si>
  <si>
    <r>
      <t xml:space="preserve">1.8.2  Risk classification of portfolio </t>
    </r>
    <r>
      <rPr>
        <b/>
        <u/>
        <vertAlign val="superscript"/>
        <sz val="12"/>
        <color theme="5"/>
        <rFont val="Arial"/>
        <family val="2"/>
      </rPr>
      <t>1)</t>
    </r>
  </si>
  <si>
    <t>PD 0.01% -</t>
  </si>
  <si>
    <r>
      <t xml:space="preserve">Large corporates and international customers </t>
    </r>
    <r>
      <rPr>
        <vertAlign val="superscript"/>
        <sz val="6.5"/>
        <rFont val="Arial"/>
        <family val="2"/>
      </rPr>
      <t>2)</t>
    </r>
  </si>
  <si>
    <r>
      <t xml:space="preserve">Total DNB Group </t>
    </r>
    <r>
      <rPr>
        <vertAlign val="superscript"/>
        <sz val="6.5"/>
        <color indexed="60"/>
        <rFont val="Arial"/>
        <family val="2"/>
      </rPr>
      <t>*)</t>
    </r>
  </si>
  <si>
    <t>PD 0.75% -</t>
  </si>
  <si>
    <t>PD 3.00% -</t>
  </si>
  <si>
    <t>Net non-performing and net doubtful commitments</t>
  </si>
  <si>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</si>
  <si>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</si>
  <si>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</si>
  <si>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</si>
  <si>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 of which international portfolio</t>
  </si>
  <si>
    <t>Total international portfolio</t>
  </si>
  <si>
    <t>*) of which commercial real estate</t>
  </si>
  <si>
    <t>Total commercial real estate</t>
  </si>
  <si>
    <t>1)  Based on DNB's risk classification system. The volumes represent the expected outstanding amount in the event of default. 
PD = probability of default.</t>
  </si>
  <si>
    <t>2)  For a breakdown into sub-segments, see table 1.8.8.</t>
  </si>
  <si>
    <r>
      <t xml:space="preserve">1.8.3  Risk classification of portfolio - DNB Group </t>
    </r>
    <r>
      <rPr>
        <b/>
        <u/>
        <vertAlign val="superscript"/>
        <sz val="12"/>
        <color theme="5"/>
        <rFont val="Arial"/>
        <family val="2"/>
      </rPr>
      <t>1) *)</t>
    </r>
  </si>
  <si>
    <r>
      <t xml:space="preserve">*) of which international portfolio </t>
    </r>
    <r>
      <rPr>
        <b/>
        <vertAlign val="superscript"/>
        <sz val="9"/>
        <color theme="5"/>
        <rFont val="Arial"/>
        <family val="2"/>
      </rPr>
      <t>1) 2)</t>
    </r>
  </si>
  <si>
    <r>
      <t xml:space="preserve">*) of which commercial real estate </t>
    </r>
    <r>
      <rPr>
        <b/>
        <vertAlign val="superscript"/>
        <sz val="9"/>
        <color theme="5"/>
        <rFont val="Arial"/>
        <family val="2"/>
      </rPr>
      <t>1)</t>
    </r>
  </si>
  <si>
    <t>1)  Based on DNB's risk classification system. The volumes represent the expected outstanding amount in the event of default. PD = probability of default.</t>
  </si>
  <si>
    <t>2)  The international portfolio comprises business recorded outside Norway.</t>
  </si>
  <si>
    <r>
      <t xml:space="preserve">1.8.4  Segment areas - exposure at default according to sector </t>
    </r>
    <r>
      <rPr>
        <b/>
        <u/>
        <vertAlign val="superscript"/>
        <sz val="12"/>
        <color theme="5"/>
        <rFont val="Arial"/>
        <family val="2"/>
      </rPr>
      <t>1) 2)</t>
    </r>
  </si>
  <si>
    <t>Residential mortgages and consumer finance</t>
  </si>
  <si>
    <r>
      <t xml:space="preserve">Large corporates and international customers </t>
    </r>
    <r>
      <rPr>
        <b/>
        <vertAlign val="superscript"/>
        <sz val="9"/>
        <color theme="5"/>
        <rFont val="Arial"/>
        <family val="2"/>
      </rPr>
      <t>3)</t>
    </r>
  </si>
  <si>
    <t xml:space="preserve">1)  The breakdown into principal customer groups is based on the internal segmentation in DNB.  </t>
  </si>
  <si>
    <t xml:space="preserve">2)  Exposures at default are based on full implementation of IRB, i.e. some of the IRB reported portfolios are still subject to final IRB approval from the Norwegian FSA (Finanstilsynet). </t>
  </si>
  <si>
    <t>3)  For a breakdown into sub-segments, see table 1.8.7.</t>
  </si>
  <si>
    <r>
      <t xml:space="preserve">1.8.5  Exposure at default, breakdown of commercial real estate 
exposure </t>
    </r>
    <r>
      <rPr>
        <b/>
        <u/>
        <vertAlign val="superscript"/>
        <sz val="12"/>
        <color theme="5"/>
        <rFont val="Arial"/>
        <family val="2"/>
      </rPr>
      <t>1) 2)</t>
    </r>
  </si>
  <si>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</si>
  <si>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</si>
  <si>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</si>
  <si>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</si>
  <si>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</si>
  <si>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</si>
  <si>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</si>
  <si>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</si>
  <si>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</si>
  <si>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r>
      <t xml:space="preserve">1.8.6  Exposure at default, geographic distribution of commercial real estate exposure </t>
    </r>
    <r>
      <rPr>
        <b/>
        <u/>
        <vertAlign val="superscript"/>
        <sz val="12"/>
        <color theme="5"/>
        <rFont val="Arial"/>
        <family val="2"/>
      </rPr>
      <t>1) 2)</t>
    </r>
  </si>
  <si>
    <t>Oslo/ Akershus</t>
  </si>
  <si>
    <t>Eastern Norway excl. Oslo/ Akershus</t>
  </si>
  <si>
    <t>Western Norway</t>
  </si>
  <si>
    <t>Central/ Northern Norway</t>
  </si>
  <si>
    <t>Sweden</t>
  </si>
  <si>
    <t>Baltics and Poland</t>
  </si>
  <si>
    <t>Other Europe</t>
  </si>
  <si>
    <r>
      <t xml:space="preserve">Exposure at default, breakdown of commercial real estate exposure </t>
    </r>
    <r>
      <rPr>
        <b/>
        <vertAlign val="superscript"/>
        <sz val="9"/>
        <color theme="5"/>
        <rFont val="Arial"/>
        <family val="2"/>
      </rPr>
      <t>1) 2)</t>
    </r>
  </si>
  <si>
    <r>
      <t xml:space="preserve">Exposure at default, geographic distribution of commercial real estate exposure </t>
    </r>
    <r>
      <rPr>
        <b/>
        <vertAlign val="superscript"/>
        <sz val="9"/>
        <color theme="5"/>
        <rFont val="Arial"/>
        <family val="2"/>
      </rPr>
      <t>1) 2)</t>
    </r>
  </si>
  <si>
    <t xml:space="preserve">1)  Exposures at default are based on full implementation of IRB, i.e. some of the IRB reported portfolios are still subject to final IRB approval from the Norwegian FSA (Finanstilsynet). </t>
  </si>
  <si>
    <t>2)  The definition of these segments reflects the actual underlying commercial property risk.</t>
  </si>
  <si>
    <r>
      <t xml:space="preserve">1.8.7  Sub-segments in Large corporates and international customers - exposure at default according to sector </t>
    </r>
    <r>
      <rPr>
        <b/>
        <u/>
        <vertAlign val="superscript"/>
        <sz val="12"/>
        <color theme="5"/>
        <rFont val="Arial"/>
        <family val="2"/>
      </rPr>
      <t>1)</t>
    </r>
  </si>
  <si>
    <t>Nordic Corporates Division</t>
  </si>
  <si>
    <t>Financial institutions</t>
  </si>
  <si>
    <t>Hotels and accomo-dation</t>
  </si>
  <si>
    <t>Construction</t>
  </si>
  <si>
    <t xml:space="preserve">Other corporate customers </t>
  </si>
  <si>
    <t>International Corporates Division</t>
  </si>
  <si>
    <t>Seafood and agriculture</t>
  </si>
  <si>
    <t>Healthcare</t>
  </si>
  <si>
    <t>Branded goods</t>
  </si>
  <si>
    <t>Forestry/ pulp and paper</t>
  </si>
  <si>
    <t>Other manu-facturing industries</t>
  </si>
  <si>
    <t>Technology, media and telecom</t>
  </si>
  <si>
    <t>Other business activities</t>
  </si>
  <si>
    <t>Energy Division</t>
  </si>
  <si>
    <t>Midstream</t>
  </si>
  <si>
    <t>Power and heat</t>
  </si>
  <si>
    <t>Other energy</t>
  </si>
  <si>
    <t>Shipping, Offshore and Logistics Division</t>
  </si>
  <si>
    <t>Chemical and product tankers</t>
  </si>
  <si>
    <t>Container</t>
  </si>
  <si>
    <t>Crude oil tankers</t>
  </si>
  <si>
    <t>Cruise</t>
  </si>
  <si>
    <t>Dry cargo</t>
  </si>
  <si>
    <t>Gas</t>
  </si>
  <si>
    <t>Logistics</t>
  </si>
  <si>
    <t>RoRo/PCC</t>
  </si>
  <si>
    <t>Other shipping</t>
  </si>
  <si>
    <t>Other non-shipping</t>
  </si>
  <si>
    <r>
      <t xml:space="preserve">1.8.8  Sub-segments in Large corporates and international customers - risk classification of portfolio </t>
    </r>
    <r>
      <rPr>
        <b/>
        <u/>
        <vertAlign val="superscript"/>
        <sz val="12"/>
        <color theme="5"/>
        <rFont val="Arial"/>
        <family val="2"/>
      </rPr>
      <t>1)</t>
    </r>
  </si>
  <si>
    <t>30 June 2016</t>
  </si>
  <si>
    <t>31 March 2016</t>
  </si>
  <si>
    <t>31 Dec. 2015</t>
  </si>
  <si>
    <t>30 Sept. 2015</t>
  </si>
  <si>
    <t>30 June 2015</t>
  </si>
  <si>
    <t>31 March 2015</t>
  </si>
  <si>
    <t>31 Dec. 2014</t>
  </si>
  <si>
    <t>30 Sept. 2014</t>
  </si>
  <si>
    <t>30 June 2014</t>
  </si>
  <si>
    <r>
      <t xml:space="preserve">Shipping, Offshore and Logistics Division </t>
    </r>
    <r>
      <rPr>
        <vertAlign val="superscript"/>
        <sz val="6.5"/>
        <rFont val="Arial"/>
        <family val="2"/>
      </rPr>
      <t>*)</t>
    </r>
  </si>
  <si>
    <t>Total Large corporates and international customers</t>
  </si>
  <si>
    <t>*) Breakdown into sub-segments in the</t>
  </si>
  <si>
    <t>Shipping, Offshore and Logistics Division:</t>
  </si>
  <si>
    <t>Shipping portfolio - crude oil sector</t>
  </si>
  <si>
    <t>Shipping portfolio - dry bulk sector</t>
  </si>
  <si>
    <t>Shipping portfolio - container sector</t>
  </si>
  <si>
    <t>Total Shipping, Offshore and Logistics Division</t>
  </si>
  <si>
    <t>Total risk classification portfolio - Shipping, Offshore and Logistics Division</t>
  </si>
  <si>
    <t>1)  Based on DNB's risk classification system. The volumes represent the expected outstanding amount in the event of default.
PD = probability of default.</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</si>
  <si>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</si>
  <si>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Breakdown into oil related segments</t>
  </si>
  <si>
    <t>The oil segment portfolio - Oil and gas sector</t>
  </si>
  <si>
    <t>The oil segment portfolio - Offshore sector</t>
  </si>
  <si>
    <t>The oil segment portfolio - Oilfield services sector</t>
  </si>
  <si>
    <t>Net non-performing and net doubful commitments</t>
  </si>
  <si>
    <t>PM</t>
  </si>
  <si>
    <t>SME</t>
  </si>
  <si>
    <t>LCI</t>
  </si>
  <si>
    <r>
      <t xml:space="preserve">1.8.9  DNB's risk classification </t>
    </r>
    <r>
      <rPr>
        <b/>
        <u/>
        <vertAlign val="superscript"/>
        <sz val="12"/>
        <color indexed="25"/>
        <rFont val="Arial"/>
        <family val="2"/>
      </rPr>
      <t>1)</t>
    </r>
  </si>
  <si>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</si>
  <si>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</si>
  <si>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</si>
  <si>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</si>
  <si>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</si>
  <si>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</si>
  <si>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</si>
  <si>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</si>
  <si>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</si>
  <si>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</si>
  <si>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</si>
  <si>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</si>
  <si>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</si>
  <si>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</si>
  <si>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</si>
  <si>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</si>
  <si>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</si>
  <si>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</si>
  <si>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</si>
  <si>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</si>
  <si>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</si>
  <si>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</si>
  <si>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</si>
  <si>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</si>
  <si>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</si>
  <si>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</si>
  <si>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1)  DNB's risk classification system, where 1 represents the lowest risk and 10 the highest risk.</t>
  </si>
  <si>
    <t>1.8.10  The Group's exposure to the PIIGS countries as at 30 June 2016</t>
  </si>
  <si>
    <t>Amounts in 
NOK million</t>
  </si>
  <si>
    <t>Corporate</t>
  </si>
  <si>
    <t>Common</t>
  </si>
  <si>
    <t>portfolio</t>
  </si>
  <si>
    <t>of which</t>
  </si>
  <si>
    <t>Government</t>
  </si>
  <si>
    <t>International</t>
  </si>
  <si>
    <t>Other units</t>
  </si>
  <si>
    <t>DNB</t>
  </si>
  <si>
    <t xml:space="preserve">investments in </t>
  </si>
  <si>
    <t>debt</t>
  </si>
  <si>
    <r>
      <t xml:space="preserve"> bond portfolio</t>
    </r>
    <r>
      <rPr>
        <vertAlign val="superscript"/>
        <sz val="6.5"/>
        <color indexed="60"/>
        <rFont val="Arial"/>
        <family val="2"/>
      </rPr>
      <t xml:space="preserve"> 1)</t>
    </r>
  </si>
  <si>
    <t>in the bank</t>
  </si>
  <si>
    <t>Livsforsikring</t>
  </si>
  <si>
    <t>Treasury bonds</t>
  </si>
  <si>
    <t>Portugal</t>
  </si>
  <si>
    <t>Ireland</t>
  </si>
  <si>
    <t>Italy</t>
  </si>
  <si>
    <t>Greece</t>
  </si>
  <si>
    <t>Spain</t>
  </si>
  <si>
    <t>Total PIIGS</t>
  </si>
  <si>
    <t>1)  The Group's exposure to the PIIGS countries through its international bond portfolio mainly comprises residential mortgage-backed securities (RMBS). The portfolio includes no investments in Treasury bonds.</t>
  </si>
  <si>
    <t>1.9.1  Development in volumes - deposits from customers</t>
  </si>
  <si>
    <t>Deposits at end of period</t>
  </si>
  <si>
    <t>Deposits adjusted for exchange rate movements</t>
  </si>
  <si>
    <t>Deposits adjusted for short-term money market investments</t>
  </si>
  <si>
    <t>Deposits adjusted for short-term money market investments and exchange rate movements</t>
  </si>
  <si>
    <t>1.9.2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</si>
  <si>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</si>
  <si>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</si>
  <si>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 xml:space="preserve">Maturity </t>
  </si>
  <si>
    <t>Covered bonds</t>
  </si>
  <si>
    <t>Senior bonds</t>
  </si>
  <si>
    <r>
      <t xml:space="preserve">Additional Tier 1 capital and Tier 2 loans </t>
    </r>
    <r>
      <rPr>
        <vertAlign val="superscript"/>
        <sz val="6.5"/>
        <color indexed="60"/>
        <rFont val="Arial"/>
        <family val="2"/>
      </rPr>
      <t>1)</t>
    </r>
  </si>
  <si>
    <t>Total including Tier 1 capital and Tier 2 loans</t>
  </si>
  <si>
    <t>In addition: LTRO funding</t>
  </si>
  <si>
    <t>1)  Callable after five years.</t>
  </si>
  <si>
    <t>1.9.3  Redemption profile as at 30 June 2016</t>
  </si>
  <si>
    <t>NOK billion</t>
  </si>
  <si>
    <t xml:space="preserve">2016 </t>
  </si>
  <si>
    <t xml:space="preserve">2017 </t>
  </si>
  <si>
    <t xml:space="preserve">2018 </t>
  </si>
  <si>
    <t xml:space="preserve">2019 </t>
  </si>
  <si>
    <t xml:space="preserve">2020 </t>
  </si>
  <si>
    <t xml:space="preserve">2021 </t>
  </si>
  <si>
    <t xml:space="preserve">2022 </t>
  </si>
  <si>
    <t>2023</t>
  </si>
  <si>
    <t>2024</t>
  </si>
  <si>
    <t>2025</t>
  </si>
  <si>
    <t>2026</t>
  </si>
  <si>
    <t>&gt;2026</t>
  </si>
  <si>
    <t>Senior unsecured bonds</t>
  </si>
  <si>
    <t>A total overview of subordinated loans as at 30 June 2016 can be found in the appendix on page 95-98.</t>
  </si>
  <si>
    <t>1.9.4  Asset encumbrance as at 30 June 2016</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</si>
  <si>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</si>
  <si>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</si>
  <si>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</si>
  <si>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</si>
  <si>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</si>
  <si>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</si>
  <si>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</si>
  <si>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</si>
  <si>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</si>
  <si>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</si>
  <si>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</si>
  <si>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</si>
  <si>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</si>
  <si>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</si>
  <si>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</si>
  <si>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</si>
  <si>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</si>
  <si>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</si>
  <si>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</si>
  <si>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 xml:space="preserve">Residential </t>
  </si>
  <si>
    <t xml:space="preserve">real estate </t>
  </si>
  <si>
    <t xml:space="preserve">securities </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</si>
  <si>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</si>
  <si>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</si>
  <si>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</si>
  <si>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</si>
  <si>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</si>
  <si>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</si>
  <si>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</si>
  <si>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</si>
  <si>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</si>
  <si>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</si>
  <si>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</si>
  <si>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</si>
  <si>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</si>
  <si>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1.9.5  Additional assets available for secured funding as at 30 June 2016</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</si>
  <si>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</si>
  <si>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</si>
  <si>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</si>
  <si>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</si>
  <si>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</si>
  <si>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</si>
  <si>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</si>
  <si>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1)   Including available repo collateral.</t>
  </si>
  <si>
    <t>2)  Collateralisation in excess of the regulatory minimum. Uncommitted, rating-supportive overcollateralisation forms part of this volume.</t>
  </si>
  <si>
    <t>3)  Estimate.</t>
  </si>
  <si>
    <r>
      <t xml:space="preserve">1.9.6  Liquid assets as at 30 June 2016 </t>
    </r>
    <r>
      <rPr>
        <b/>
        <u/>
        <vertAlign val="superscript"/>
        <sz val="12"/>
        <color indexed="25"/>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</si>
  <si>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</si>
  <si>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</si>
  <si>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</si>
  <si>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</si>
  <si>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</si>
  <si>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</si>
  <si>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</si>
  <si>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</si>
  <si>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</si>
  <si>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</si>
  <si>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</si>
  <si>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</si>
  <si>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1)  Excluding assets in DNB Livsforsikring and encumbered securities. Including trading portfolio.</t>
  </si>
  <si>
    <t xml:space="preserve">2)  Including securities received in reverse repo transactions. </t>
  </si>
  <si>
    <t xml:space="preserve">3)  Including hold-to-maturity portfolio. </t>
  </si>
  <si>
    <t>1.9.7   Liquidity Coverage Ratio</t>
  </si>
  <si>
    <t>EUR</t>
  </si>
  <si>
    <t>USD</t>
  </si>
  <si>
    <t>NOK</t>
  </si>
  <si>
    <t>1.10.1  Primary capital - DNB Group</t>
  </si>
  <si>
    <t xml:space="preserve">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the accounting consolidation and comprises the parent company, subsidiaries and associated companies within the financial sector, excluding insurance companies. Associated companies are consolidated pro rata. The figures as at 30 June 2016 are partially based on estimates. </t>
  </si>
  <si>
    <t xml:space="preserve">30 Sept.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</si>
  <si>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</si>
  <si>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</si>
  <si>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</si>
  <si>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</si>
  <si>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</si>
  <si>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</si>
  <si>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</si>
  <si>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</si>
  <si>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</si>
  <si>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</si>
  <si>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</si>
  <si>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</si>
  <si>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</si>
  <si>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</si>
  <si>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</si>
  <si>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</si>
  <si>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</si>
  <si>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</si>
  <si>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</si>
  <si>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</si>
  <si>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</si>
  <si>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</si>
  <si>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</si>
  <si>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</si>
  <si>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</si>
  <si>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</si>
  <si>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1) 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</si>
  <si>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</si>
  <si>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</si>
  <si>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</si>
  <si>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Specification of capital requirements</t>
  </si>
  <si>
    <t>IRB approach</t>
  </si>
  <si>
    <t>Specialised Lending (SL)</t>
  </si>
  <si>
    <t>Retail - residential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</si>
  <si>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</si>
  <si>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</si>
  <si>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</si>
  <si>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</si>
  <si>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</si>
  <si>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</si>
  <si>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</si>
  <si>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</si>
  <si>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</si>
  <si>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</si>
  <si>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</si>
  <si>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</si>
  <si>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</si>
  <si>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</si>
  <si>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</si>
  <si>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</si>
  <si>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</si>
  <si>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</si>
  <si>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</si>
  <si>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</si>
  <si>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</si>
  <si>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</si>
  <si>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</si>
  <si>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r>
      <t>1.10.3  Common equity Tier 1 capital ratio</t>
    </r>
    <r>
      <rPr>
        <b/>
        <u/>
        <vertAlign val="superscript"/>
        <sz val="12"/>
        <color theme="5"/>
        <rFont val="Arial"/>
        <family val="2"/>
      </rPr>
      <t>1)</t>
    </r>
  </si>
  <si>
    <t>1)  All figures include 50 per cent of interim profits, apart from the figures as at 31 December, which are exclusive of dividend payments.</t>
  </si>
  <si>
    <t>1.10.4  Specification of capital requirements for credit risk</t>
  </si>
  <si>
    <t>As at 30 June 2016</t>
  </si>
  <si>
    <t>Average</t>
  </si>
  <si>
    <t>EAD,</t>
  </si>
  <si>
    <t>risk</t>
  </si>
  <si>
    <t>Risk-</t>
  </si>
  <si>
    <t>Capital</t>
  </si>
  <si>
    <t>Nominal</t>
  </si>
  <si>
    <t>exposure</t>
  </si>
  <si>
    <t>weights</t>
  </si>
  <si>
    <t>weighted</t>
  </si>
  <si>
    <t>require-</t>
  </si>
  <si>
    <t>at default</t>
  </si>
  <si>
    <t>(per cent)</t>
  </si>
  <si>
    <t>volume</t>
  </si>
  <si>
    <t>ments</t>
  </si>
  <si>
    <t>Total credit risk</t>
  </si>
  <si>
    <t>As at 31 March 2016</t>
  </si>
  <si>
    <t>1.10.5  Primary capital - including DNB Bank ASA and DNB Bank Group</t>
  </si>
  <si>
    <t xml:space="preserve">DNB Bank ASA </t>
  </si>
  <si>
    <t xml:space="preserve">DNB Bank Group </t>
  </si>
  <si>
    <t xml:space="preserve">DNB Group </t>
  </si>
  <si>
    <t xml:space="preserve">31 March </t>
  </si>
  <si>
    <t>Total equity excluding profit for the period</t>
  </si>
  <si>
    <t>Non-eligible capital, DNB Livsforsikring</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</si>
  <si>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</si>
  <si>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</si>
  <si>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</si>
  <si>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</si>
  <si>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</si>
  <si>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</si>
  <si>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</si>
  <si>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</si>
  <si>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</si>
  <si>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</si>
  <si>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</si>
  <si>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</si>
  <si>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</si>
  <si>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</si>
  <si>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Minimum requirement reassurance allocation</t>
  </si>
  <si>
    <t>Common Equity Tier 1 capital</t>
  </si>
  <si>
    <t>Common Equity Tier 1 capital incl. 50 per cent of profit for the period</t>
  </si>
  <si>
    <t>Perpetual subordinated loan capital securities</t>
  </si>
  <si>
    <t>Tier 1 capital</t>
  </si>
  <si>
    <t>Tier 1 capital incl. 50 per cent of profit for the period</t>
  </si>
  <si>
    <t xml:space="preserve">Perpetual subordinated loan capital </t>
  </si>
  <si>
    <t>Term subordinated loan capital</t>
  </si>
  <si>
    <t>Deductions:</t>
  </si>
  <si>
    <t>Holdings of Tier 2 instruments in DNB Livsforsikring</t>
  </si>
  <si>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</si>
  <si>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</si>
  <si>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</si>
  <si>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</si>
  <si>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</si>
  <si>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</si>
  <si>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Chapter 2 - Segmental reporting</t>
  </si>
  <si>
    <t>2.1.1  Development - reporting segments</t>
  </si>
  <si>
    <t>Changes in net interest income</t>
  </si>
  <si>
    <t>1Q16-2Q16</t>
  </si>
  <si>
    <t>2Q15-2Q16</t>
  </si>
  <si>
    <t>Changes in net other operating income</t>
  </si>
  <si>
    <r>
      <t>Other</t>
    </r>
    <r>
      <rPr>
        <vertAlign val="superscript"/>
        <sz val="8"/>
        <color indexed="60"/>
        <rFont val="Arial"/>
        <family val="2"/>
      </rPr>
      <t xml:space="preserve"> 1)</t>
    </r>
  </si>
  <si>
    <t>Changes in operating expenses</t>
  </si>
  <si>
    <t>Changes in impairment of loans and guarantees</t>
  </si>
  <si>
    <t>1)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</si>
  <si>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</si>
  <si>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</si>
  <si>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</si>
  <si>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</si>
  <si>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</si>
  <si>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</si>
  <si>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</si>
  <si>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</si>
  <si>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tables below.</t>
  </si>
  <si>
    <t>2.1.3  Other operations/eliminations</t>
  </si>
  <si>
    <t xml:space="preserve">Other operations/eliminations include IT and Operations, HR (Human Resources), Group Finance including Group Treasury, Risk Management, Corporate Communications,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</si>
  <si>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Unallocated interest income</t>
  </si>
  <si>
    <t>Income from equity investments</t>
  </si>
  <si>
    <t>Gains on fixed and intangible assets</t>
  </si>
  <si>
    <t>Mark-to-market adjustments on financial instruments</t>
  </si>
  <si>
    <r>
      <t xml:space="preserve">Profit from associated companies </t>
    </r>
    <r>
      <rPr>
        <vertAlign val="superscript"/>
        <sz val="10"/>
        <rFont val="Arial"/>
        <family val="2"/>
      </rPr>
      <t>1)</t>
    </r>
  </si>
  <si>
    <t>Unallocated impairment of loans and guarantees</t>
  </si>
  <si>
    <t>Ownership-related expenses (costs relating to shareholders, investor relations, strategic planning etc.)</t>
  </si>
  <si>
    <t>Unallocated personnel expenses</t>
  </si>
  <si>
    <t>Unallocated IT and Operations expenses</t>
  </si>
  <si>
    <t>Funding costs on goodwill</t>
  </si>
  <si>
    <t>Impairment of fixed assets and value adjustments on investment property</t>
  </si>
  <si>
    <t>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</si>
  <si>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2.1.4  Main average balance sheet items and key figures</t>
  </si>
  <si>
    <t xml:space="preserve">Main average balance sheet items </t>
  </si>
  <si>
    <t>Other
operations/
eliminations</t>
  </si>
  <si>
    <r>
      <t>Loans to customers</t>
    </r>
    <r>
      <rPr>
        <vertAlign val="superscript"/>
        <sz val="6"/>
        <color indexed="60"/>
        <rFont val="Arial"/>
        <family val="2"/>
      </rPr>
      <t xml:space="preserve"> 1)</t>
    </r>
  </si>
  <si>
    <r>
      <t>Deposits from customers</t>
    </r>
    <r>
      <rPr>
        <vertAlign val="superscript"/>
        <sz val="6"/>
        <color indexed="60"/>
        <rFont val="Arial"/>
        <family val="2"/>
      </rPr>
      <t xml:space="preserve"> 1)</t>
    </r>
  </si>
  <si>
    <t>Assets under management</t>
  </si>
  <si>
    <r>
      <t>Allocated capital</t>
    </r>
    <r>
      <rPr>
        <vertAlign val="superscript"/>
        <sz val="6"/>
        <color indexed="60"/>
        <rFont val="Arial"/>
        <family val="2"/>
      </rPr>
      <t xml:space="preserve"> 2)</t>
    </r>
  </si>
  <si>
    <t>Key figures</t>
  </si>
  <si>
    <t>Other
operations</t>
  </si>
  <si>
    <r>
      <t>Cost/income ratio</t>
    </r>
    <r>
      <rPr>
        <vertAlign val="superscript"/>
        <sz val="6"/>
        <color indexed="60"/>
        <rFont val="Arial"/>
        <family val="2"/>
      </rPr>
      <t xml:space="preserve"> 3)</t>
    </r>
  </si>
  <si>
    <r>
      <t>Ratio of deposits to loans</t>
    </r>
    <r>
      <rPr>
        <vertAlign val="superscript"/>
        <sz val="6"/>
        <color indexed="60"/>
        <rFont val="Arial"/>
        <family val="2"/>
      </rPr>
      <t xml:space="preserve"> 1) 4)</t>
    </r>
  </si>
  <si>
    <r>
      <t>Return on allocated capital, annualised</t>
    </r>
    <r>
      <rPr>
        <vertAlign val="superscript"/>
        <sz val="6"/>
        <color indexed="60"/>
        <rFont val="Arial"/>
        <family val="2"/>
      </rPr>
      <t xml:space="preserve"> 2)</t>
    </r>
  </si>
  <si>
    <t xml:space="preserve">1)  Loans to customers include accrued interest, impairment and value adjustments. Correspondingly, deposits from customers include accrued interest and value adjustments. In November 2015, a portfolio of residential mortgages amounting to approximately NOK 20 billion was sold from DNB Boligkreditt to DNB Livsforsikring. Personal Banking Norway will continue to manage the portfolio on behalf of DNB Livsforsikring.
</t>
  </si>
  <si>
    <t>2)  Allocated capital for the segments is calculated based on the external capital adequacy requirement (Basel III) which must be met by the Group. The
capital allocated in 2016 corresponds to a common equity Tier 1 capital ratio of 17.2 per cent compared to 14.5 per cent in 2015. Recorded capital is used 
for the Group.</t>
  </si>
  <si>
    <t>3)  Total operating expenses relative to total income.</t>
  </si>
  <si>
    <t>4)  Deposits from customers relative to loans to customers. Calculated on the basis of average balance sheet items.</t>
  </si>
  <si>
    <r>
      <t xml:space="preserve">2.1.5  Key figures - Norwegian and international units </t>
    </r>
    <r>
      <rPr>
        <b/>
        <u/>
        <vertAlign val="superscript"/>
        <sz val="10"/>
        <color indexed="25"/>
        <rFont val="Arial"/>
        <family val="2"/>
      </rPr>
      <t>1)</t>
    </r>
  </si>
  <si>
    <t>Norwegian units</t>
  </si>
  <si>
    <t xml:space="preserve">Share of group income </t>
  </si>
  <si>
    <r>
      <t>Cost/income ratio</t>
    </r>
    <r>
      <rPr>
        <vertAlign val="superscript"/>
        <sz val="6.5"/>
        <color indexed="60"/>
        <rFont val="Arial"/>
        <family val="2"/>
      </rPr>
      <t xml:space="preserve"> 2) </t>
    </r>
  </si>
  <si>
    <t>Share of net group loans to customers</t>
  </si>
  <si>
    <t>Non-performing and doubtful loans and guarantees relative to total loans</t>
  </si>
  <si>
    <r>
      <t>Provision ratio (per cent)</t>
    </r>
    <r>
      <rPr>
        <vertAlign val="superscript"/>
        <sz val="6.5"/>
        <color indexed="60"/>
        <rFont val="Arial"/>
        <family val="2"/>
      </rPr>
      <t xml:space="preserve"> 3)</t>
    </r>
  </si>
  <si>
    <t>Individual impairment in relation to net loans, annualised</t>
  </si>
  <si>
    <t>International units</t>
  </si>
  <si>
    <r>
      <t>Cost/income ratio</t>
    </r>
    <r>
      <rPr>
        <vertAlign val="superscript"/>
        <sz val="6.5"/>
        <color indexed="60"/>
        <rFont val="Arial"/>
        <family val="2"/>
      </rPr>
      <t xml:space="preserve"> 2)</t>
    </r>
  </si>
  <si>
    <t>1)  The figures are based on the financial accounts.</t>
  </si>
  <si>
    <t>2)  Excluding impairment losses for goodwill and intangible assets.</t>
  </si>
  <si>
    <t>3)  The provision ratio includes individual and collective impairment as a percentage of gross non-performing and gross doubtful loans and guarantees.</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</si>
  <si>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</si>
  <si>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</si>
  <si>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</si>
  <si>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r>
      <t>Profit from repossessed operations</t>
    </r>
    <r>
      <rPr>
        <vertAlign val="superscript"/>
        <sz val="6.5"/>
        <color indexed="60"/>
        <rFont val="Arial"/>
        <family val="2"/>
      </rPr>
      <t xml:space="preserve"> 2)</t>
    </r>
  </si>
  <si>
    <t>Average balance sheet items in NOK billion:</t>
  </si>
  <si>
    <r>
      <t>Loans to customers</t>
    </r>
    <r>
      <rPr>
        <vertAlign val="superscript"/>
        <sz val="6.5"/>
        <color indexed="60"/>
        <rFont val="Arial"/>
        <family val="2"/>
      </rPr>
      <t xml:space="preserve"> 3) *)</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</si>
  <si>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</si>
  <si>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</si>
  <si>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t>Key figures in per cent:</t>
  </si>
  <si>
    <t>Cost/income ratio</t>
  </si>
  <si>
    <t>Ratio of deposits to loans</t>
  </si>
  <si>
    <r>
      <t>Return on allocated capital, annualised</t>
    </r>
    <r>
      <rPr>
        <vertAlign val="superscript"/>
        <sz val="6.5"/>
        <color indexed="60"/>
        <rFont val="Arial"/>
        <family val="2"/>
      </rPr>
      <t xml:space="preserve"> 5)</t>
    </r>
  </si>
  <si>
    <t>*) Loans to personal customers including loans transferred to DNB Livsforsikring</t>
  </si>
  <si>
    <t>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</si>
  <si>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3)</t>
    </r>
  </si>
  <si>
    <t>Residential mortgages transferred to DNB Livsforsikring - assets under management</t>
  </si>
  <si>
    <t>Loans to personal customers</t>
  </si>
  <si>
    <t>Net interest income on the transferred portfolio (NOK million)</t>
  </si>
  <si>
    <t>1)  Including collective impairment.</t>
  </si>
  <si>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</si>
  <si>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</si>
  <si>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 xml:space="preserve">4)  Allocated capital corresponds to the external capital adequacy requirement (Basel III) which must be met by the Group. </t>
  </si>
  <si>
    <r>
      <t xml:space="preserve">2.2.2  Personal customers - Risk classification of portfolio </t>
    </r>
    <r>
      <rPr>
        <b/>
        <vertAlign val="superscript"/>
        <sz val="8"/>
        <color theme="5"/>
        <rFont val="Arial"/>
        <family val="2"/>
      </rPr>
      <t>1)</t>
    </r>
  </si>
  <si>
    <t>2.2.3  Personal customers - Exposure at default according to sector as at 30 June 2016</t>
  </si>
  <si>
    <t>2.2.4  Personal customers - Development in average volumes and interest rate spreads</t>
  </si>
  <si>
    <t>Volumes (NOK billion):</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</si>
  <si>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</si>
  <si>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</si>
  <si>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</si>
  <si>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r>
      <t>Lending spreads</t>
    </r>
    <r>
      <rPr>
        <vertAlign val="superscript"/>
        <sz val="6.5"/>
        <color indexed="60"/>
        <rFont val="Arial"/>
        <family val="2"/>
      </rPr>
      <t xml:space="preserve"> 3)</t>
    </r>
  </si>
  <si>
    <t>Spreads in per cent:</t>
  </si>
  <si>
    <r>
      <t xml:space="preserve">Lending spreads </t>
    </r>
    <r>
      <rPr>
        <vertAlign val="superscript"/>
        <sz val="6.5"/>
        <color indexed="60"/>
        <rFont val="Arial"/>
        <family val="2"/>
      </rPr>
      <t>3)</t>
    </r>
  </si>
  <si>
    <t>1)  Loans to and deposits from customers. Nominal values, excluding impaired loans.</t>
  </si>
  <si>
    <t xml:space="preserve">2)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</si>
  <si>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3)  Margin calculations for finance leases were adjusted in the third quarter of 2015. Figures for previous periods have been restated accordingly.</t>
  </si>
  <si>
    <r>
      <t xml:space="preserve">2.2.5  Personal customers - Distribution of loan to value </t>
    </r>
    <r>
      <rPr>
        <b/>
        <u/>
        <vertAlign val="superscript"/>
        <sz val="12"/>
        <color indexed="25"/>
        <rFont val="Arial"/>
        <family val="2"/>
      </rPr>
      <t>1)</t>
    </r>
  </si>
  <si>
    <t>Loan to value per risk grade as at 30 June 2016</t>
  </si>
  <si>
    <t>Risk grade</t>
  </si>
  <si>
    <t xml:space="preserve">Share of </t>
  </si>
  <si>
    <t>loan to</t>
  </si>
  <si>
    <t>value in</t>
  </si>
  <si>
    <t>Low</t>
  </si>
  <si>
    <t>Moderate</t>
  </si>
  <si>
    <t>High</t>
  </si>
  <si>
    <r>
      <t xml:space="preserve">per cent </t>
    </r>
    <r>
      <rPr>
        <vertAlign val="superscript"/>
        <sz val="6.5"/>
        <color indexed="60"/>
        <rFont val="Arial"/>
        <family val="2"/>
      </rPr>
      <t>*)</t>
    </r>
  </si>
  <si>
    <r>
      <t xml:space="preserve">Loan to value in NOK billion </t>
    </r>
    <r>
      <rPr>
        <vertAlign val="superscript"/>
        <sz val="6.5"/>
        <color indexed="60"/>
        <rFont val="Arial"/>
        <family val="2"/>
      </rPr>
      <t>2)</t>
    </r>
  </si>
  <si>
    <t>0-40</t>
  </si>
  <si>
    <t>40-60</t>
  </si>
  <si>
    <t>60-75</t>
  </si>
  <si>
    <t>75-85</t>
  </si>
  <si>
    <t>&gt;85</t>
  </si>
  <si>
    <t>Total exposure at default</t>
  </si>
  <si>
    <t>30 June 2013</t>
  </si>
  <si>
    <t>*)  Development in loan to value</t>
  </si>
  <si>
    <r>
      <t xml:space="preserve">Loan to value in per cent </t>
    </r>
    <r>
      <rPr>
        <vertAlign val="superscript"/>
        <sz val="6.5"/>
        <color indexed="60"/>
        <rFont val="Arial"/>
        <family val="2"/>
      </rPr>
      <t>2)3)</t>
    </r>
  </si>
  <si>
    <t xml:space="preserve">Average loan to value  </t>
  </si>
  <si>
    <t>Total exposure at default (NOK billion)</t>
  </si>
  <si>
    <t>Total drawn amount (NOK billion)</t>
  </si>
  <si>
    <t>1)  Distribution of residential mortgages, recalibrated, in the personal customers segment within actual collateral categories. The volumes represent the IRB-approved  mortgage portfolio and are the expected outstanding amount in the event of default.</t>
  </si>
  <si>
    <t>2)  The total exposure (EAD) is included in the actual collateral category.</t>
  </si>
  <si>
    <t xml:space="preserve">3)  The sale of a portfolio of residential mortgages amounting to approximately NOK 20 billion from DNB Boligkreditt to DNB Livsforsikring affects the relative distribution of the remaining loans in 4Q15, as the transferred loans were within low risk grades and had a low loan to value. More than 90 per cent of the  portfolio transferred had a loan to value at end-December in the interval  0-60 per cent. Exposure at default was NOK 19 billion.
</t>
  </si>
  <si>
    <t>Development in loan to value</t>
  </si>
  <si>
    <r>
      <t xml:space="preserve">2.2.6  DNB Boligkreditt - Average mortgage lending - volumes and spreads </t>
    </r>
    <r>
      <rPr>
        <b/>
        <u/>
        <vertAlign val="superscript"/>
        <sz val="12"/>
        <color indexed="25"/>
        <rFont val="Arial"/>
        <family val="2"/>
      </rPr>
      <t>1) 2)</t>
    </r>
  </si>
  <si>
    <t>Average loans to customers</t>
  </si>
  <si>
    <r>
      <t>Portfolio transferred to DNB Livsforsikring</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</si>
  <si>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</si>
  <si>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</si>
  <si>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</si>
  <si>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2)  The lending spreads measured against actual funding costs for the company are gross spreads before administrative expenses, risk cost and cost of capital.</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</si>
  <si>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</si>
  <si>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</si>
  <si>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</si>
  <si>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</si>
  <si>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</si>
  <si>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</si>
  <si>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</si>
  <si>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</si>
  <si>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4)  Allocated capital corresponds to the external capital adequacy requirement (Basel III) which must be met by the Group.</t>
  </si>
  <si>
    <r>
      <t xml:space="preserve">2.3.2  SME - Risk classification of portfolio </t>
    </r>
    <r>
      <rPr>
        <b/>
        <vertAlign val="superscript"/>
        <sz val="8"/>
        <color theme="5"/>
        <rFont val="Arial"/>
        <family val="2"/>
      </rPr>
      <t>1)</t>
    </r>
  </si>
  <si>
    <t>2.3.3  SME - Exposure at default according to sector as at 30 June 2016</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</si>
  <si>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</si>
  <si>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</si>
  <si>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</si>
  <si>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r>
      <t xml:space="preserve">Lending spreads </t>
    </r>
    <r>
      <rPr>
        <vertAlign val="superscript"/>
        <sz val="6.5"/>
        <color indexed="60"/>
        <rFont val="Arial"/>
        <family val="2"/>
      </rPr>
      <t>2)</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</si>
  <si>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</si>
  <si>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</si>
  <si>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</si>
  <si>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r>
      <t xml:space="preserve">2.4.2  LCI - Risk classification of portfolio </t>
    </r>
    <r>
      <rPr>
        <b/>
        <vertAlign val="superscript"/>
        <sz val="8"/>
        <color theme="5"/>
        <rFont val="Arial"/>
        <family val="2"/>
      </rPr>
      <t>1)</t>
    </r>
  </si>
  <si>
    <t>2.4.3  LCI - Exposure at default according to sector as at 30 June 2016</t>
  </si>
  <si>
    <t>2.4.4  LCI - Average volumes</t>
  </si>
  <si>
    <r>
      <t>Loans to customers</t>
    </r>
    <r>
      <rPr>
        <i/>
        <vertAlign val="superscript"/>
        <sz val="6.5"/>
        <rFont val="Arial"/>
        <family val="2"/>
      </rPr>
      <t xml:space="preserve"> 1)</t>
    </r>
  </si>
  <si>
    <t>Baltics</t>
  </si>
  <si>
    <r>
      <t xml:space="preserve">Other </t>
    </r>
    <r>
      <rPr>
        <vertAlign val="superscript"/>
        <sz val="6.5"/>
        <rFont val="Arial"/>
        <family val="2"/>
      </rPr>
      <t>3)</t>
    </r>
  </si>
  <si>
    <t>Guarantees</t>
  </si>
  <si>
    <t>Total loans and guarantees</t>
  </si>
  <si>
    <r>
      <t xml:space="preserve">Deposits from customers </t>
    </r>
    <r>
      <rPr>
        <i/>
        <vertAlign val="superscript"/>
        <sz val="6.5"/>
        <rFont val="Arial"/>
        <family val="2"/>
      </rPr>
      <t>2)</t>
    </r>
  </si>
  <si>
    <r>
      <t>Other</t>
    </r>
    <r>
      <rPr>
        <vertAlign val="superscript"/>
        <sz val="6.5"/>
        <rFont val="Arial"/>
        <family val="2"/>
      </rPr>
      <t xml:space="preserve"> 3)</t>
    </r>
  </si>
  <si>
    <t>Commercial paper issues during the period</t>
  </si>
  <si>
    <t>Syndicated loans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</si>
  <si>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</si>
  <si>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</si>
  <si>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</si>
  <si>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3)  Including Poland.</t>
  </si>
  <si>
    <t>2.4.5  LCI - Development in average volumes and interest rate spreads</t>
  </si>
  <si>
    <r>
      <t>Loans to customers</t>
    </r>
    <r>
      <rPr>
        <vertAlign val="superscript"/>
        <sz val="6.5"/>
        <color indexed="60"/>
        <rFont val="Arial"/>
        <family val="2"/>
      </rPr>
      <t xml:space="preserve"> 1)</t>
    </r>
  </si>
  <si>
    <t>2.4.6  LCI - Nordic Corporates Division</t>
  </si>
  <si>
    <r>
      <t xml:space="preserve">Risk classification of portfolio </t>
    </r>
    <r>
      <rPr>
        <b/>
        <vertAlign val="superscript"/>
        <sz val="8"/>
        <color theme="5"/>
        <rFont val="Arial"/>
        <family val="2"/>
      </rPr>
      <t>1)</t>
    </r>
  </si>
  <si>
    <t xml:space="preserve">2)  The reduction is a consequence of improved segmentation quality, whereby some volumes have been transferred to other sectors. </t>
  </si>
  <si>
    <t>2.4.7  LCI - International Corporates Division</t>
  </si>
  <si>
    <t>2.4.8 LCI - Energy Division</t>
  </si>
  <si>
    <t>2.4.9  LCI - 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</si>
  <si>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</si>
  <si>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t>The crude oil sector</t>
  </si>
  <si>
    <t>The dry bulk sector</t>
  </si>
  <si>
    <t>The container sector</t>
  </si>
  <si>
    <t>The remaining SOL sectors</t>
  </si>
  <si>
    <r>
      <t xml:space="preserve">2.4.11  LCI - Risk classification of portfolio according to sub-segments in the oil related segments </t>
    </r>
    <r>
      <rPr>
        <b/>
        <u/>
        <vertAlign val="superscript"/>
        <sz val="12"/>
        <color theme="5"/>
        <rFont val="Arial"/>
        <family val="2"/>
      </rPr>
      <t>1)</t>
    </r>
  </si>
  <si>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</si>
  <si>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</si>
  <si>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</si>
  <si>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</si>
  <si>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</si>
  <si>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</si>
  <si>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t>
    </r>
  </si>
  <si>
    <r>
      <t>Operating expenses</t>
    </r>
    <r>
      <rPr>
        <vertAlign val="superscript"/>
        <sz val="6.5"/>
        <color indexed="60"/>
        <rFont val="Arial"/>
        <family val="2"/>
      </rPr>
      <t xml:space="preserve"> 2)</t>
    </r>
  </si>
  <si>
    <r>
      <t>Impairment losses on loans and guarantees</t>
    </r>
    <r>
      <rPr>
        <vertAlign val="superscript"/>
        <sz val="6.5"/>
        <color indexed="60"/>
        <rFont val="Arial"/>
        <family val="2"/>
      </rPr>
      <t xml:space="preserve"> 3)</t>
    </r>
  </si>
  <si>
    <r>
      <t>Profit from repossessed operations</t>
    </r>
    <r>
      <rPr>
        <vertAlign val="superscript"/>
        <sz val="6.5"/>
        <color indexed="60"/>
        <rFont val="Arial"/>
        <family val="2"/>
      </rPr>
      <t xml:space="preserve"> 4)</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</si>
  <si>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</si>
  <si>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</si>
  <si>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2)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</si>
  <si>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3)  Including collective impairment.</t>
  </si>
  <si>
    <t xml:space="preserve">4)  Profits from repossessed operations which are fully consolidated in the DNB Group are presented net under  ”Profit from repossessed operations” under the relevant segments. </t>
  </si>
  <si>
    <t>2.7.1  Traditional pension products - Financial performance</t>
  </si>
  <si>
    <r>
      <t xml:space="preserve">Pre-tax operating profit </t>
    </r>
    <r>
      <rPr>
        <vertAlign val="superscript"/>
        <sz val="6.5"/>
        <color indexed="60"/>
        <rFont val="Arial"/>
        <family val="2"/>
      </rPr>
      <t>*)</t>
    </r>
  </si>
  <si>
    <r>
      <t>Loans to customers</t>
    </r>
    <r>
      <rPr>
        <vertAlign val="superscript"/>
        <sz val="6.5"/>
        <color indexed="60"/>
        <rFont val="Arial"/>
        <family val="2"/>
      </rPr>
      <t xml:space="preserve"> 2)</t>
    </r>
  </si>
  <si>
    <r>
      <t>Allocated capital</t>
    </r>
    <r>
      <rPr>
        <vertAlign val="superscript"/>
        <sz val="6.5"/>
        <color indexed="60"/>
        <rFont val="Arial"/>
        <family val="2"/>
      </rPr>
      <t xml:space="preserve"> 3)</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</si>
  <si>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</si>
  <si>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</si>
  <si>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</si>
  <si>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</si>
  <si>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</si>
  <si>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</si>
  <si>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</si>
  <si>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As from the fourth quarter of 2014, it is assumed that properties will be sold and deferred taxes will be calculated based on this assumption in the consolidated accounts. Comparable figures have been restated correspondingly.</t>
  </si>
  <si>
    <t>1) The transfer of the risk equalision fund to the policyholders' premium reserve reduced results by NOK 980 million in the fourth quarter of 2015.</t>
  </si>
  <si>
    <t>2) In November 2015, a portfolio of residential mortgages amounting to approximately NOK 20 billion was sold from DNB Boligkreditt to DNB Livsforsikring.</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</si>
  <si>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</si>
  <si>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</si>
  <si>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</si>
  <si>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</si>
  <si>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</si>
  <si>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</si>
  <si>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</si>
  <si>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</si>
  <si>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</si>
  <si>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</si>
  <si>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</si>
  <si>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</si>
  <si>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the upward adjustment of life expectancy assumptions, it will be necessary to strengthen the premium reserve for group pensions. The total required increase in reserves for the portfolio as at 30 June 2016 was NOK 11.5 billion. It will be possible to use returns in excess of the guaranteed rate of return, in addition to the profit in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of which NOK 2.1 billion had been charged to the accounts by end-June 2016.</t>
  </si>
  <si>
    <t>2.8.1  Total DNB Markets activity - Financial performance</t>
  </si>
  <si>
    <t>Net fees and commissions</t>
  </si>
  <si>
    <t>Net financial items</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</si>
  <si>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</si>
  <si>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</si>
  <si>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</si>
  <si>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</si>
  <si>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</si>
  <si>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</si>
  <si>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</si>
  <si>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</si>
  <si>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</si>
  <si>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</si>
  <si>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r>
      <t xml:space="preserve">2.8.3  Total DNB Markets activity - Value-at-Risk </t>
    </r>
    <r>
      <rPr>
        <b/>
        <u/>
        <vertAlign val="superscript"/>
        <sz val="12"/>
        <color theme="5"/>
        <rFont val="Arial"/>
        <family val="2"/>
      </rPr>
      <t>1)</t>
    </r>
  </si>
  <si>
    <t>Second quarter 2016</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</si>
  <si>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</si>
  <si>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</si>
  <si>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</si>
  <si>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</si>
  <si>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</si>
  <si>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</si>
  <si>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</si>
  <si>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</si>
  <si>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</si>
  <si>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</si>
  <si>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</si>
  <si>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</si>
  <si>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</si>
  <si>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</si>
  <si>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</si>
  <si>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</si>
  <si>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</si>
  <si>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</si>
  <si>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</si>
  <si>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</si>
  <si>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</si>
  <si>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returns </t>
    </r>
    <r>
      <rPr>
        <vertAlign val="superscript"/>
        <sz val="6.5"/>
        <color indexed="60"/>
        <rFont val="Arial"/>
        <family val="2"/>
      </rPr>
      <t>2)</t>
    </r>
  </si>
  <si>
    <r>
      <rPr>
        <b/>
        <sz val="7.5"/>
        <color indexed="60"/>
        <rFont val="Arial"/>
        <family val="2"/>
      </rPr>
      <t xml:space="preserve">I  </t>
    </r>
    <r>
      <rPr>
        <sz val="6.5"/>
        <color indexed="60"/>
        <rFont val="Arial"/>
        <family val="2"/>
      </rPr>
      <t xml:space="preserve">Pre-tax operating profit - traditional pension products </t>
    </r>
    <r>
      <rPr>
        <vertAlign val="superscript"/>
        <sz val="6.5"/>
        <color indexed="60"/>
        <rFont val="Arial"/>
        <family val="2"/>
      </rPr>
      <t>3)</t>
    </r>
  </si>
  <si>
    <t>Transferred from/(to) security reserve</t>
  </si>
  <si>
    <t xml:space="preserve">Allocations to policyholders, products with guaranteed returns </t>
  </si>
  <si>
    <t>Interest on allocated capital</t>
  </si>
  <si>
    <r>
      <rPr>
        <b/>
        <sz val="7.5"/>
        <color indexed="60"/>
        <rFont val="Arial"/>
        <family val="2"/>
      </rPr>
      <t xml:space="preserve">II  </t>
    </r>
    <r>
      <rPr>
        <sz val="6.5"/>
        <color indexed="60"/>
        <rFont val="Arial"/>
        <family val="2"/>
      </rPr>
      <t>Pre-tax operating profit - new pension products</t>
    </r>
    <r>
      <rPr>
        <vertAlign val="superscript"/>
        <sz val="6.5"/>
        <color indexed="60"/>
        <rFont val="Arial"/>
        <family val="2"/>
      </rPr>
      <t xml:space="preserve"> 3)</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</si>
  <si>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3)</t>
    </r>
  </si>
  <si>
    <t>Pre-tax operating profit (I + II + III)</t>
  </si>
  <si>
    <t xml:space="preserve">Profit </t>
  </si>
  <si>
    <t>As from the fourth quarter of 2014, it is assumed that properties will be sold and that deferred taxes will be calculated based on this assumption in the consolidated accounts. Comparable figures have been restated correspondingly.</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</si>
  <si>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</si>
  <si>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 The transfer of the risk equalision fund to the policyholders' premium reserve reduced results by NOK 980 million in the fourth quarter of 2015.</t>
  </si>
  <si>
    <t>3) The product categories were changed with effect from the first quarter of 2016. Employer’s liability insurance has been moved from risk products to new pension products.Comparable figures have been restated correspondingly.</t>
  </si>
  <si>
    <t>2.8.4  DNB Livsforsikring Group - Financial performance (continued)</t>
  </si>
  <si>
    <r>
      <t>Provisions for higher life expectancy, group pension</t>
    </r>
    <r>
      <rPr>
        <vertAlign val="superscript"/>
        <sz val="6.5"/>
        <color indexed="60"/>
        <rFont val="Arial"/>
        <family val="2"/>
      </rPr>
      <t xml:space="preserve"> </t>
    </r>
  </si>
  <si>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</si>
  <si>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 xml:space="preserve">Pre-tax operating profit - new pension products </t>
    </r>
    <r>
      <rPr>
        <vertAlign val="superscript"/>
        <sz val="6.5"/>
        <color indexed="60"/>
        <rFont val="Arial"/>
        <family val="2"/>
      </rPr>
      <t>2)</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</si>
  <si>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2)</t>
    </r>
  </si>
  <si>
    <t>2)  The product categories were changed with effect from the first quarter of 2016. Employer’s liability insurance has been moved from risk products to new pension products.Comparable figures have been restated correspondingly.</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</si>
  <si>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</si>
  <si>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</si>
  <si>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</si>
  <si>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</si>
  <si>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</si>
  <si>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</si>
  <si>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</si>
  <si>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</si>
  <si>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</si>
  <si>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</si>
  <si>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</si>
  <si>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</si>
  <si>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</si>
  <si>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</si>
  <si>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</si>
  <si>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</si>
  <si>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r>
      <t xml:space="preserve">New pension products </t>
    </r>
    <r>
      <rPr>
        <b/>
        <vertAlign val="superscript"/>
        <sz val="6.5"/>
        <color indexed="60"/>
        <rFont val="Arial"/>
        <family val="2"/>
      </rPr>
      <t>1)</t>
    </r>
  </si>
  <si>
    <t xml:space="preserve"> - administration income</t>
  </si>
  <si>
    <t xml:space="preserve"> - upfront pricing</t>
  </si>
  <si>
    <r>
      <t xml:space="preserve">Risk products </t>
    </r>
    <r>
      <rPr>
        <b/>
        <vertAlign val="superscript"/>
        <sz val="6.5"/>
        <color indexed="60"/>
        <rFont val="Arial"/>
        <family val="2"/>
      </rPr>
      <t>1)</t>
    </r>
  </si>
  <si>
    <r>
      <t xml:space="preserve">Traditional pension products </t>
    </r>
    <r>
      <rPr>
        <b/>
        <vertAlign val="superscript"/>
        <sz val="6.5"/>
        <color indexed="60"/>
        <rFont val="Arial"/>
        <family val="2"/>
      </rPr>
      <t>1)</t>
    </r>
  </si>
  <si>
    <t>Defined benefit:</t>
  </si>
  <si>
    <t>Paid-up policies:</t>
  </si>
  <si>
    <t>Previously established individual products:</t>
  </si>
  <si>
    <t>Public market:</t>
  </si>
  <si>
    <t>Commisions and fee income etc. excl. DNB Pensjonstjenester</t>
  </si>
  <si>
    <t xml:space="preserve">Income DNB Pensjonstjenester </t>
  </si>
  <si>
    <t>Total commisions and fee income etc.</t>
  </si>
  <si>
    <t>1)  The product categories were changed with effect from the first quarter of 2016. Employer’s liability insurance has been moved from risk products to new pension products. Comparable figures have been restated correspondingly.</t>
  </si>
  <si>
    <t>**)  Details on commission and fee expenses etc. for product groups</t>
  </si>
  <si>
    <r>
      <t xml:space="preserve">New pension products </t>
    </r>
    <r>
      <rPr>
        <vertAlign val="superscript"/>
        <sz val="6.5"/>
        <color indexed="60"/>
        <rFont val="Arial"/>
        <family val="2"/>
      </rPr>
      <t>1)</t>
    </r>
  </si>
  <si>
    <r>
      <t xml:space="preserve">Risk products </t>
    </r>
    <r>
      <rPr>
        <vertAlign val="superscript"/>
        <sz val="6.5"/>
        <color indexed="60"/>
        <rFont val="Arial"/>
        <family val="2"/>
      </rPr>
      <t>1)</t>
    </r>
  </si>
  <si>
    <r>
      <t xml:space="preserve">Traditional pension products </t>
    </r>
    <r>
      <rPr>
        <vertAlign val="superscript"/>
        <sz val="6.5"/>
        <color indexed="60"/>
        <rFont val="Arial"/>
        <family val="2"/>
      </rPr>
      <t>1)</t>
    </r>
  </si>
  <si>
    <t>Defined benefit</t>
  </si>
  <si>
    <t>Previously established individual products</t>
  </si>
  <si>
    <t>Public market</t>
  </si>
  <si>
    <t>Corporate portfolio</t>
  </si>
  <si>
    <t>Total commission and fee expenses etc.</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</si>
  <si>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</si>
  <si>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</si>
  <si>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</si>
  <si>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</si>
  <si>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</si>
  <si>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</si>
  <si>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</si>
  <si>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</si>
  <si>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</si>
  <si>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</si>
  <si>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</si>
  <si>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</si>
  <si>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</si>
  <si>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</si>
  <si>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</si>
  <si>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</si>
  <si>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</si>
  <si>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</si>
  <si>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</si>
  <si>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</si>
  <si>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</si>
  <si>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</si>
  <si>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</si>
  <si>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Risk products</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</si>
  <si>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</si>
  <si>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</si>
  <si>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</si>
  <si>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</si>
  <si>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</si>
  <si>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r>
      <t xml:space="preserve">2.8.7  DNB Livsforsikring Group - Financial exposure per sub-portfolio as at
30 June 2016 </t>
    </r>
    <r>
      <rPr>
        <b/>
        <u/>
        <vertAlign val="superscript"/>
        <sz val="12"/>
        <color theme="5"/>
        <rFont val="Arial"/>
        <family val="2"/>
      </rPr>
      <t>1)</t>
    </r>
  </si>
  <si>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</si>
  <si>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</si>
  <si>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</si>
  <si>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</si>
  <si>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</si>
  <si>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</si>
  <si>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</si>
  <si>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</si>
  <si>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</si>
  <si>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</si>
  <si>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</si>
  <si>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</si>
  <si>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</si>
  <si>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receivables</t>
  </si>
  <si>
    <t xml:space="preserve">estate </t>
  </si>
  <si>
    <t xml:space="preserve">Total </t>
  </si>
  <si>
    <t xml:space="preserve">Common portfolio </t>
  </si>
  <si>
    <t>- with low risk</t>
  </si>
  <si>
    <t>- with moderate risk</t>
  </si>
  <si>
    <t>Total common portfolio</t>
  </si>
  <si>
    <r>
      <t xml:space="preserve">2.8.8  DNB Livsforsikring Group - Financial exposure - common portfolio </t>
    </r>
    <r>
      <rPr>
        <b/>
        <u/>
        <vertAlign val="superscript"/>
        <sz val="12"/>
        <color indexed="25"/>
        <rFont val="Arial"/>
        <family val="2"/>
      </rPr>
      <t>1)</t>
    </r>
  </si>
  <si>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</si>
  <si>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</si>
  <si>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</si>
  <si>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</si>
  <si>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</si>
  <si>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</si>
  <si>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r>
      <t xml:space="preserve">Loans and receivables </t>
    </r>
    <r>
      <rPr>
        <vertAlign val="superscript"/>
        <sz val="6.5"/>
        <color indexed="60"/>
        <rFont val="Arial"/>
        <family val="2"/>
      </rPr>
      <t>4)</t>
    </r>
  </si>
  <si>
    <t>Loans and receivables</t>
  </si>
  <si>
    <t>1)  The figures represent net exposure after derivative contracts.</t>
  </si>
  <si>
    <t>3)  Equity exposure per sub-portfolio in the common portfolio, see table above.</t>
  </si>
  <si>
    <t xml:space="preserve">4)  In November 2015 a portfolio of residential mortgages amounting to approximately NOK 20 billion was sold from DNB Boligkreditt to DNB Livsforsikring. </t>
  </si>
  <si>
    <r>
      <t xml:space="preserve">2.8.9  DNB Livsforsikring Group - Balance sheets </t>
    </r>
    <r>
      <rPr>
        <b/>
        <u/>
        <vertAlign val="superscript"/>
        <sz val="12"/>
        <color indexed="25"/>
        <rFont val="Arial"/>
        <family val="2"/>
      </rPr>
      <t>1)</t>
    </r>
  </si>
  <si>
    <r>
      <t xml:space="preserve">Loans to customers </t>
    </r>
    <r>
      <rPr>
        <vertAlign val="superscript"/>
        <sz val="6.5"/>
        <color indexed="60"/>
        <rFont val="Arial"/>
        <family val="2"/>
      </rPr>
      <t>2)</t>
    </r>
  </si>
  <si>
    <t>Commercial paper and bonds</t>
  </si>
  <si>
    <t>Investments in associated companies</t>
  </si>
  <si>
    <t>Liabilities to life insurance policyholders</t>
  </si>
  <si>
    <t>Share premium reserve</t>
  </si>
  <si>
    <t>Insurance liablities sub-portfolio:</t>
  </si>
  <si>
    <t>New pension products</t>
  </si>
  <si>
    <t>Total insurance liablilities</t>
  </si>
  <si>
    <t>1)  The figures encompass DNB Livsforsikring AS including subsidiaries as included in the DNB Group accounts before eliminations of intra-group transactions and balances.</t>
  </si>
  <si>
    <t xml:space="preserve">2)  In November 2015 a portfolio of residential mortgages amounting to approximately NOK 20 billion was sold from DNB Boligkreditt to DNB Livsforsikring. </t>
  </si>
  <si>
    <t xml:space="preserve">
</t>
  </si>
  <si>
    <r>
      <t xml:space="preserve">2.8.10  DNB Livsforsikring Group - Solvency capital </t>
    </r>
    <r>
      <rPr>
        <b/>
        <u/>
        <vertAlign val="superscript"/>
        <sz val="12"/>
        <color theme="5"/>
        <rFont val="Arial"/>
        <family val="2"/>
      </rPr>
      <t>1) 2)</t>
    </r>
  </si>
  <si>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</si>
  <si>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</si>
  <si>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</si>
  <si>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</si>
  <si>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</si>
  <si>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</si>
  <si>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</si>
  <si>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</si>
  <si>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</si>
  <si>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</si>
  <si>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</si>
  <si>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</si>
  <si>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</si>
  <si>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t xml:space="preserve">2.8.11  DNB Livsforsikring Group - Capital adequacy and solvency margin capital </t>
  </si>
  <si>
    <t>Discontinued table</t>
  </si>
  <si>
    <r>
      <t xml:space="preserve">Capital adequacy </t>
    </r>
    <r>
      <rPr>
        <b/>
        <vertAlign val="superscript"/>
        <sz val="6.5"/>
        <color indexed="60"/>
        <rFont val="Arial"/>
        <family val="2"/>
      </rPr>
      <t>1)</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</si>
  <si>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</si>
  <si>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</si>
  <si>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</si>
  <si>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</si>
  <si>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</si>
  <si>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2)</t>
    </r>
  </si>
  <si>
    <t>Solvency margin capital</t>
  </si>
  <si>
    <t>Solvency margin capital exceeding the minimum requirement</t>
  </si>
  <si>
    <t>Solvency margin capital in per cent of the solvency margin capital requirement (%)</t>
  </si>
  <si>
    <t>1)  Capital adequacy regulations regulate the relationship between the company's primary capital and the investment exposure on the asset side of the balance sheet. Life insurance companies are subject to a minimum capital adequacy requirement of 8 per cent.</t>
  </si>
  <si>
    <t>2)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</si>
  <si>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Solvency II margin</t>
  </si>
  <si>
    <r>
      <t xml:space="preserve">Solvency II margin with transitional rules </t>
    </r>
    <r>
      <rPr>
        <vertAlign val="superscript"/>
        <sz val="6.5"/>
        <color indexed="60"/>
        <rFont val="Arial"/>
        <family val="2"/>
      </rPr>
      <t>1)</t>
    </r>
  </si>
  <si>
    <t>Solvency II margin without transitional rules</t>
  </si>
  <si>
    <t>Interest rate level</t>
  </si>
  <si>
    <t>1-year swap rate</t>
  </si>
  <si>
    <t>5-year swap rate</t>
  </si>
  <si>
    <t>10-year swap rate</t>
  </si>
  <si>
    <t xml:space="preserve">1)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</si>
  <si>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t>2.8.12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</si>
  <si>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</si>
  <si>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</si>
  <si>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</si>
  <si>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</si>
  <si>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</si>
  <si>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</si>
  <si>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</si>
  <si>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</si>
  <si>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</si>
  <si>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</si>
  <si>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</si>
  <si>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t>
  </si>
  <si>
    <t xml:space="preserve">1)  Assets under management and assets under operation at end of period. </t>
  </si>
  <si>
    <t>2)  Managed on behalf of the DNB Livsforsikring Group.</t>
  </si>
  <si>
    <t>2.8.13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</si>
  <si>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</si>
  <si>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</si>
  <si>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</si>
  <si>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</si>
  <si>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</si>
  <si>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</si>
  <si>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</si>
  <si>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</si>
  <si>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</si>
  <si>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</si>
  <si>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</si>
  <si>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</si>
  <si>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</si>
  <si>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</si>
  <si>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</si>
  <si>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</si>
  <si>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</si>
  <si>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</si>
  <si>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</si>
  <si>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</si>
  <si>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</si>
  <si>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</si>
  <si>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</si>
  <si>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</si>
  <si>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2015.</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</si>
  <si>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</si>
  <si>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</si>
  <si>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</si>
  <si>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</si>
  <si>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</si>
  <si>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</si>
  <si>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</si>
  <si>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</si>
  <si>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</si>
  <si>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</si>
  <si>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2.1 million private individuals throughout Norway, of whom 1.4 million used the internet bank and 656 000 the mobile bank during the second quarter of 2016. There were 1.6 million users of the Vipps payment app as at 30 June 2016.</t>
  </si>
  <si>
    <t>Some 230 000 corporate customers in Norway</t>
  </si>
  <si>
    <t>Some 1 100 000 life and pension insurance customers in Norway</t>
  </si>
  <si>
    <t>Approximately 480 000 mutual fund customers in Norway and 104 institutional asset management clients in Norway and Sweden</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</si>
  <si>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</si>
  <si>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</si>
  <si>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</si>
  <si>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</si>
  <si>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</si>
  <si>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</si>
  <si>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</si>
  <si>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67 branches in the Baltics</t>
  </si>
  <si>
    <t>58 post office counters</t>
  </si>
  <si>
    <t>DNB Bank Polska (subsidiary)</t>
  </si>
  <si>
    <t>About 1 320 in-store postal outlets</t>
  </si>
  <si>
    <t>DNB Luxembourg (subsidiary)</t>
  </si>
  <si>
    <t>About 1 500 rural postmen</t>
  </si>
  <si>
    <t>Internet and mobile banking</t>
  </si>
  <si>
    <t>About 1 150 in-store banking outlets, provided by NorgesGruppen</t>
  </si>
  <si>
    <t>Vipps and SMS services</t>
  </si>
  <si>
    <t>128 DNB Eiendom sales offices</t>
  </si>
  <si>
    <t>Telephone banking</t>
  </si>
  <si>
    <t>12 sales offices for life and pension insurance</t>
  </si>
  <si>
    <t>31 insurance agents</t>
  </si>
  <si>
    <t>3.1.5  DNB Bank ASA - credit ratings from international rating agencies</t>
  </si>
  <si>
    <t>Moody's</t>
  </si>
  <si>
    <t>Dominion Bond Rating Service</t>
  </si>
  <si>
    <t>Long-term</t>
  </si>
  <si>
    <t>Short-term</t>
  </si>
  <si>
    <t>Bank deposits</t>
  </si>
  <si>
    <t>Senior unsecured debt</t>
  </si>
  <si>
    <r>
      <t xml:space="preserve">Aa2 </t>
    </r>
    <r>
      <rPr>
        <b/>
        <vertAlign val="superscript"/>
        <sz val="6.5"/>
        <color indexed="60"/>
        <rFont val="Arial"/>
        <family val="2"/>
      </rPr>
      <t>3)</t>
    </r>
  </si>
  <si>
    <t>P-1</t>
  </si>
  <si>
    <r>
      <t xml:space="preserve">A+ </t>
    </r>
    <r>
      <rPr>
        <b/>
        <vertAlign val="superscript"/>
        <sz val="6.5"/>
        <rFont val="Arial"/>
        <family val="2"/>
      </rPr>
      <t>3)</t>
    </r>
  </si>
  <si>
    <t>A-1</t>
  </si>
  <si>
    <r>
      <t xml:space="preserve">AA (low) </t>
    </r>
    <r>
      <rPr>
        <b/>
        <vertAlign val="superscript"/>
        <sz val="6.5"/>
        <rFont val="Arial"/>
        <family val="2"/>
      </rPr>
      <t>2)</t>
    </r>
  </si>
  <si>
    <t>R-1 (middle)</t>
  </si>
  <si>
    <r>
      <t xml:space="preserve">Aa2 </t>
    </r>
    <r>
      <rPr>
        <vertAlign val="superscript"/>
        <sz val="6.5"/>
        <color indexed="60"/>
        <rFont val="Arial"/>
        <family val="2"/>
      </rPr>
      <t>3)</t>
    </r>
  </si>
  <si>
    <r>
      <t xml:space="preserve">A+ </t>
    </r>
    <r>
      <rPr>
        <vertAlign val="superscript"/>
        <sz val="6.5"/>
        <rFont val="Arial"/>
        <family val="2"/>
      </rPr>
      <t>3)</t>
    </r>
  </si>
  <si>
    <r>
      <t xml:space="preserve">AA (low) </t>
    </r>
    <r>
      <rPr>
        <vertAlign val="superscript"/>
        <sz val="6.5"/>
        <rFont val="Arial"/>
        <family val="2"/>
      </rPr>
      <t>2)</t>
    </r>
  </si>
  <si>
    <t>As at 31 December 2015</t>
  </si>
  <si>
    <r>
      <t xml:space="preserve">Aa2 </t>
    </r>
    <r>
      <rPr>
        <vertAlign val="superscript"/>
        <sz val="6.5"/>
        <color indexed="60"/>
        <rFont val="Arial"/>
        <family val="2"/>
      </rPr>
      <t>2)</t>
    </r>
  </si>
  <si>
    <r>
      <t xml:space="preserve">Aa3 </t>
    </r>
    <r>
      <rPr>
        <vertAlign val="superscript"/>
        <sz val="6.5"/>
        <color indexed="60"/>
        <rFont val="Arial"/>
        <family val="2"/>
      </rPr>
      <t>2)</t>
    </r>
  </si>
  <si>
    <t>As at 30 September 2015</t>
  </si>
  <si>
    <t>As at 30 June 2015</t>
  </si>
  <si>
    <r>
      <t xml:space="preserve">AA </t>
    </r>
    <r>
      <rPr>
        <vertAlign val="superscript"/>
        <sz val="6.5"/>
        <color indexed="60"/>
        <rFont val="Arial"/>
        <family val="2"/>
      </rPr>
      <t>3)</t>
    </r>
  </si>
  <si>
    <t>R-1 (high)</t>
  </si>
  <si>
    <t>As at 31 March 2015</t>
  </si>
  <si>
    <r>
      <t xml:space="preserve">A1 </t>
    </r>
    <r>
      <rPr>
        <vertAlign val="superscript"/>
        <sz val="6.5"/>
        <color indexed="60"/>
        <rFont val="Arial"/>
        <family val="2"/>
      </rPr>
      <t>1)</t>
    </r>
  </si>
  <si>
    <r>
      <t xml:space="preserve">A+ </t>
    </r>
    <r>
      <rPr>
        <vertAlign val="superscript"/>
        <sz val="6.5"/>
        <color indexed="60"/>
        <rFont val="Arial"/>
        <family val="2"/>
      </rPr>
      <t>2)</t>
    </r>
  </si>
  <si>
    <r>
      <t xml:space="preserve">AA </t>
    </r>
    <r>
      <rPr>
        <vertAlign val="superscript"/>
        <sz val="6.5"/>
        <color indexed="60"/>
        <rFont val="Arial"/>
        <family val="2"/>
      </rPr>
      <t>2)</t>
    </r>
  </si>
  <si>
    <t>As at 31 December 2014</t>
  </si>
  <si>
    <r>
      <t xml:space="preserve">A1 </t>
    </r>
    <r>
      <rPr>
        <vertAlign val="superscript"/>
        <sz val="6.5"/>
        <color indexed="60"/>
        <rFont val="Arial"/>
        <family val="2"/>
      </rPr>
      <t>3)</t>
    </r>
  </si>
  <si>
    <t>As at 30 September 2014</t>
  </si>
  <si>
    <t>As at 30 June 2014</t>
  </si>
  <si>
    <r>
      <t xml:space="preserve">A+ </t>
    </r>
    <r>
      <rPr>
        <vertAlign val="superscript"/>
        <sz val="6.5"/>
        <rFont val="Arial"/>
        <family val="2"/>
      </rPr>
      <t>2)</t>
    </r>
  </si>
  <si>
    <t>1)  Positive outlook.</t>
  </si>
  <si>
    <t>2)  Stable outlook.</t>
  </si>
  <si>
    <t>3)  Negative outlook.</t>
  </si>
  <si>
    <t>3.2.1  DNB's market shares in Norway as at 31 March 2016</t>
  </si>
  <si>
    <t>3.2.2  Development in market shares, loans and deposits</t>
  </si>
  <si>
    <r>
      <t xml:space="preserve">Retail customers </t>
    </r>
    <r>
      <rPr>
        <b/>
        <vertAlign val="superscript"/>
        <sz val="9"/>
        <color theme="5"/>
        <rFont val="Arial"/>
        <family val="2"/>
      </rPr>
      <t>1)</t>
    </r>
  </si>
  <si>
    <t>31 May.</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</si>
  <si>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</si>
  <si>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</si>
  <si>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Corporate customers </t>
    </r>
    <r>
      <rPr>
        <b/>
        <vertAlign val="superscript"/>
        <sz val="9"/>
        <color theme="5"/>
        <rFont val="Arial"/>
        <family val="2"/>
      </rPr>
      <t>1)</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</si>
  <si>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</si>
  <si>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</si>
  <si>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</si>
  <si>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</si>
  <si>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3)  Total loans include all credits extended to Norwegian customers by domestic commercial and savings banks, state banks, insurance companies and finance companies.</t>
  </si>
  <si>
    <t>4)  Domestic commercial and savings banks.</t>
  </si>
  <si>
    <t>5)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</si>
  <si>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6)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</si>
  <si>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</si>
  <si>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</si>
  <si>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</si>
  <si>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</si>
  <si>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t>Corporate market - defined contribution</t>
  </si>
  <si>
    <t>Source: Finance Norway (FNO)</t>
  </si>
  <si>
    <t>3.2.4  DNB Asset Management - market shares retail market</t>
  </si>
  <si>
    <t>31 May</t>
  </si>
  <si>
    <t>Equity funds</t>
  </si>
  <si>
    <t>Balanced funds</t>
  </si>
  <si>
    <t>Fixed-income funds</t>
  </si>
  <si>
    <t>Total mutual funds</t>
  </si>
  <si>
    <t>Source: Norwegian Mutual Fund Association</t>
  </si>
  <si>
    <t>Balanced funds include Hedge funds</t>
  </si>
  <si>
    <t>3.3.1  Legal structure</t>
  </si>
  <si>
    <t>3.3.2  Operational structure</t>
  </si>
  <si>
    <t>3.3.3  Financial governance and reporting structure</t>
  </si>
  <si>
    <r>
      <t xml:space="preserve">3.4.1  Major shareholders as at 30 June 2016 </t>
    </r>
    <r>
      <rPr>
        <b/>
        <u/>
        <vertAlign val="superscript"/>
        <sz val="12"/>
        <color theme="5"/>
        <rFont val="Arial"/>
        <family val="2"/>
      </rPr>
      <t>1)</t>
    </r>
  </si>
  <si>
    <t>Shares in 1 000</t>
  </si>
  <si>
    <t>Ownership in per cent</t>
  </si>
  <si>
    <t>Norwegian Government/Ministry of Trade, Industry and Fisheries</t>
  </si>
  <si>
    <t>DNB Savings Bank Foundation</t>
  </si>
  <si>
    <t>Folketrygdfondet</t>
  </si>
  <si>
    <t>Fidelity International Limited (FIL)</t>
  </si>
  <si>
    <t>MFS Investment Management</t>
  </si>
  <si>
    <t>BlackRock</t>
  </si>
  <si>
    <t>T. Rowe Price Group</t>
  </si>
  <si>
    <t>Schroder Investment</t>
  </si>
  <si>
    <t>The Vanguard Group</t>
  </si>
  <si>
    <t>Newton Investment Management / BNY Mellon</t>
  </si>
  <si>
    <t>Henderson Global Investors</t>
  </si>
  <si>
    <t>State Street Global Advisors</t>
  </si>
  <si>
    <t>DNB Asset Management</t>
  </si>
  <si>
    <t>SAFE Investment Company</t>
  </si>
  <si>
    <t>Storebrand Asset Management</t>
  </si>
  <si>
    <t>KLP Asset Management</t>
  </si>
  <si>
    <t>BNP Paribas Investment / Alfred Berg</t>
  </si>
  <si>
    <t>Danske Capital</t>
  </si>
  <si>
    <t>The Capital Group</t>
  </si>
  <si>
    <t>Handelsbanken Asset Management</t>
  </si>
  <si>
    <t>Total largest shareholders</t>
  </si>
  <si>
    <t>Other shareholders</t>
  </si>
  <si>
    <t xml:space="preserve">1)  The owners of shares in nominee accounts are determined on the basis of third-party analysis. </t>
  </si>
  <si>
    <t>3.4.2  Ownership according to investor category as at 30 June 2016</t>
  </si>
  <si>
    <t>Chapter 4 - The Norwegian economy</t>
  </si>
  <si>
    <t>4.1.1  Basic information about Norway</t>
  </si>
  <si>
    <t>Area</t>
  </si>
  <si>
    <t>385 199 square kilometres</t>
  </si>
  <si>
    <t>Population</t>
  </si>
  <si>
    <t>5.2 million</t>
  </si>
  <si>
    <t>Fertility rate</t>
  </si>
  <si>
    <t>1,7</t>
  </si>
  <si>
    <t>Life expectancy</t>
  </si>
  <si>
    <t>M: 80.4  F: 84.2</t>
  </si>
  <si>
    <t>Work participation rate, per cent 15-74 years</t>
  </si>
  <si>
    <t>70.8 (M: 73.6  F:67.9)</t>
  </si>
  <si>
    <t>Gross domestic product 2015</t>
  </si>
  <si>
    <t>USD 387.8 billion</t>
  </si>
  <si>
    <t>GDP per capita 2015</t>
  </si>
  <si>
    <t>USD 74 724</t>
  </si>
  <si>
    <t>Rating</t>
  </si>
  <si>
    <t>AAA, Aaa</t>
  </si>
  <si>
    <t>Currency exchange rate used</t>
  </si>
  <si>
    <t>8.07 USD/NOK   (Average 2015)</t>
  </si>
  <si>
    <t>Current balance 2015</t>
  </si>
  <si>
    <t>USD 33.8 billion or 9.0 per cent of GDP</t>
  </si>
  <si>
    <t>Source: Statistics Norway</t>
  </si>
  <si>
    <t>4.1.2  Government net financial liabilities 2015</t>
  </si>
  <si>
    <t xml:space="preserve">                                Per cent of GDP</t>
  </si>
  <si>
    <t>Source: OECD Economic Outlook 99 database. Interim report June 2016.</t>
  </si>
  <si>
    <t>4.1.3  GDP growth mainland Norway and unemployment rate</t>
  </si>
  <si>
    <t xml:space="preserve">   Per cent</t>
  </si>
  <si>
    <t>Source: Thomson Datastream, Statistics Norway</t>
  </si>
  <si>
    <t>4.1.4  Contribution to volume growth in GDP, mainland Norway</t>
  </si>
  <si>
    <t xml:space="preserve"> 2014</t>
  </si>
  <si>
    <t>F 2016</t>
  </si>
  <si>
    <t>F 2017</t>
  </si>
  <si>
    <t>F 2018</t>
  </si>
  <si>
    <t>F 2019</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</si>
  <si>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</si>
  <si>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</si>
  <si>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</si>
  <si>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</si>
  <si>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</si>
  <si>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</si>
  <si>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</si>
  <si>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</si>
  <si>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</si>
  <si>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2015</t>
  </si>
  <si>
    <t>4.1.6  Composition of exports in 2015</t>
  </si>
  <si>
    <t>Source: Statistics Norway, annual national accounts, 12 May 2016</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</si>
  <si>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</si>
  <si>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</si>
  <si>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</si>
  <si>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</si>
  <si>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</si>
  <si>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</si>
  <si>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</si>
  <si>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</si>
  <si>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</si>
  <si>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</si>
  <si>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</si>
  <si>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 xml:space="preserve"> 2015</t>
  </si>
  <si>
    <t>Estonia</t>
  </si>
  <si>
    <t>GDP</t>
  </si>
  <si>
    <t>Gross fixed investments</t>
  </si>
  <si>
    <t>Latvia</t>
  </si>
  <si>
    <t>Lithuania</t>
  </si>
  <si>
    <t>Poland</t>
  </si>
  <si>
    <t>Source: Thomson Reuters,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</si>
  <si>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</si>
  <si>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</si>
  <si>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</si>
  <si>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</si>
  <si>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</si>
  <si>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</si>
  <si>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t>Source: Real Estate Norway, Finn.no, Eiendomsverdi AS, NEF, Statistics Norway and DNB Markets</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</si>
  <si>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</si>
  <si>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 xml:space="preserve">        Per cent</t>
  </si>
  <si>
    <t>1)  Loan debt as a percentage of disposable income.</t>
  </si>
  <si>
    <t>2)  Interest expenses after tax as a percentage of disposable income.</t>
  </si>
  <si>
    <t>Source: Ministry of Finance, National budget 2016</t>
  </si>
  <si>
    <t>Disclosure of main features of regulatory capital instruments as at 30 June 2016</t>
  </si>
  <si>
    <t>Ordinary shares</t>
  </si>
  <si>
    <t>Subordinated loans</t>
  </si>
  <si>
    <t>Perpetual loans</t>
  </si>
  <si>
    <t>GBP Notes</t>
  </si>
  <si>
    <t>NOK Notes</t>
  </si>
  <si>
    <t>USD Notes</t>
  </si>
  <si>
    <t>EUR loan 2012</t>
  </si>
  <si>
    <t>EUR loan 2013</t>
  </si>
  <si>
    <t>NOK loan</t>
  </si>
  <si>
    <t>SEK loan</t>
  </si>
  <si>
    <t>USD loan</t>
  </si>
  <si>
    <t>YEN loan</t>
  </si>
  <si>
    <t>1. Issuer</t>
  </si>
  <si>
    <t>DNB Bank ASA</t>
  </si>
  <si>
    <t>2. Unique identifier (e.g. CUSIP, ISIN, or Bloomberg identifier for private placement)</t>
  </si>
  <si>
    <t>NO0010031479</t>
  </si>
  <si>
    <t>XS0285087358</t>
  </si>
  <si>
    <t>NO0010730708</t>
  </si>
  <si>
    <t>NO0010767957</t>
  </si>
  <si>
    <t>XS1207306652</t>
  </si>
  <si>
    <t>XS0754846235</t>
  </si>
  <si>
    <t>XS0974373515</t>
  </si>
  <si>
    <t>NO0010682511</t>
  </si>
  <si>
    <t>XS1239410043</t>
  </si>
  <si>
    <t>XS1239410712</t>
  </si>
  <si>
    <t>LU0001344653</t>
  </si>
  <si>
    <t>GB0040940875</t>
  </si>
  <si>
    <t>GB0042636166</t>
  </si>
  <si>
    <t>NA</t>
  </si>
  <si>
    <t>3. Governing law for the instrument</t>
  </si>
  <si>
    <t>Norway</t>
  </si>
  <si>
    <r>
      <t xml:space="preserve">English </t>
    </r>
    <r>
      <rPr>
        <vertAlign val="superscript"/>
        <sz val="15"/>
        <color theme="1"/>
        <rFont val="Arial"/>
        <family val="2"/>
      </rPr>
      <t>1)</t>
    </r>
  </si>
  <si>
    <r>
      <t xml:space="preserve">English </t>
    </r>
    <r>
      <rPr>
        <vertAlign val="superscript"/>
        <sz val="15"/>
        <rFont val="Arial"/>
        <family val="2"/>
      </rPr>
      <t>9)</t>
    </r>
  </si>
  <si>
    <r>
      <t xml:space="preserve">English </t>
    </r>
    <r>
      <rPr>
        <vertAlign val="superscript"/>
        <sz val="15"/>
        <color theme="1"/>
        <rFont val="Arial"/>
        <family val="2"/>
      </rPr>
      <t>2)</t>
    </r>
  </si>
  <si>
    <t xml:space="preserve">  Regulatory treatment </t>
  </si>
  <si>
    <t>4. Transitional rules</t>
  </si>
  <si>
    <t>Common Equity Tier 1</t>
  </si>
  <si>
    <t>Additional Tier 1</t>
  </si>
  <si>
    <t>Tier 2</t>
  </si>
  <si>
    <t>5. Post-transitional rules</t>
  </si>
  <si>
    <t xml:space="preserve">6. Eligible at ind. company/group/group &amp; ind. company level </t>
  </si>
  <si>
    <t xml:space="preserve">Group </t>
  </si>
  <si>
    <t>Ind. company and group</t>
  </si>
  <si>
    <t>7. Instrument type</t>
  </si>
  <si>
    <t>Common shares</t>
  </si>
  <si>
    <t>Other Additional Tier 1</t>
  </si>
  <si>
    <t>Other additional Tier 1</t>
  </si>
  <si>
    <t>Tier 2 subordinated debt</t>
  </si>
  <si>
    <t>8. Amount recognised in regulatory capital (in NOK million as at 30 June 2016)</t>
  </si>
  <si>
    <t xml:space="preserve">9. Par value of instrument (amounts in millon in the relevant currency and in NOK million) </t>
  </si>
  <si>
    <t>N/A</t>
  </si>
  <si>
    <t>GBP 350, NOK 4 294</t>
  </si>
  <si>
    <t>NOK 2 150</t>
  </si>
  <si>
    <t>NOK 1 400</t>
  </si>
  <si>
    <t>USD 750, NOK 5 903</t>
  </si>
  <si>
    <t>EUR 750, NOK 5 572</t>
  </si>
  <si>
    <t>EUR 750, NOK 5 898</t>
  </si>
  <si>
    <t>SEK 3000</t>
  </si>
  <si>
    <t>SEK 1000</t>
  </si>
  <si>
    <t>USD 215, NOK 1 692</t>
  </si>
  <si>
    <t>USD 200, NOK 1 331</t>
  </si>
  <si>
    <t>USD 150, NOK 1 769</t>
  </si>
  <si>
    <t>JPY 10 000, NOK 655</t>
  </si>
  <si>
    <t>9a. Issue price</t>
  </si>
  <si>
    <t>Various</t>
  </si>
  <si>
    <t>99.756</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</si>
  <si>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</si>
  <si>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</si>
  <si>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</si>
  <si>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</si>
  <si>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</si>
  <si>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</si>
  <si>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</si>
  <si>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</si>
  <si>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</si>
  <si>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</si>
  <si>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</si>
  <si>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28 May 2015</t>
  </si>
  <si>
    <t>12. Perpetual or dated</t>
  </si>
  <si>
    <t>Perpetual</t>
  </si>
  <si>
    <t>Dated</t>
  </si>
  <si>
    <t>13. Original maturity date</t>
  </si>
  <si>
    <t>28 May 2025</t>
  </si>
  <si>
    <t>Interest date falling in or nearest to May 2025</t>
  </si>
  <si>
    <t>14. Issuer call subject to prior supervisory approval</t>
  </si>
  <si>
    <t>No</t>
  </si>
  <si>
    <t>Yes</t>
  </si>
  <si>
    <t>15. Optional call date, contingent call dates and redemption amount</t>
  </si>
  <si>
    <t>29 March 2017. The issuer has the right to call at par</t>
  </si>
  <si>
    <t xml:space="preserve"> 26 February 2020 at par</t>
  </si>
  <si>
    <t>27 June 2021 at par</t>
  </si>
  <si>
    <t>26 March 2020 at par</t>
  </si>
  <si>
    <t>8 March 2017. Call at par</t>
  </si>
  <si>
    <t>26 September 2018.  Call at par</t>
  </si>
  <si>
    <t xml:space="preserve">The interest payment date in June 2018 </t>
  </si>
  <si>
    <t>28 May 2020. Call at par.</t>
  </si>
  <si>
    <t>November 1990</t>
  </si>
  <si>
    <t>August 1991</t>
  </si>
  <si>
    <t>5 years after issue</t>
  </si>
  <si>
    <t>February 2029</t>
  </si>
  <si>
    <t>16. Subsequent call dates, if applicable</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</si>
  <si>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</si>
  <si>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</si>
  <si>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Any interest payment date after the interest payment date in June 2018</t>
  </si>
  <si>
    <t>Any interest payment date thereafter</t>
  </si>
  <si>
    <t>Every 5 years thereafter</t>
  </si>
  <si>
    <t xml:space="preserve">  Coupons/dividends</t>
  </si>
  <si>
    <t>17. Fixed or floating dividend/coupon</t>
  </si>
  <si>
    <t>Floating</t>
  </si>
  <si>
    <t>Fixed to floating</t>
  </si>
  <si>
    <t>Fixed</t>
  </si>
  <si>
    <t>18. Coupon rate and any related index</t>
  </si>
  <si>
    <t>6.0116%.  Thereafter 3m Sterling Libor + 169.5 bp</t>
  </si>
  <si>
    <t>3m Nibor +325</t>
  </si>
  <si>
    <t>3m Nibor +525</t>
  </si>
  <si>
    <t>5.75%. Fixed interest reset every 5 years at  5y USD MS + 407.5</t>
  </si>
  <si>
    <t>4.75%. Thereafter/ Reset period: EURO MS+ 325</t>
  </si>
  <si>
    <t>3%. Thereafter/  Reset period: EURO MS + 177</t>
  </si>
  <si>
    <t>3-month NIBOR plus 170</t>
  </si>
  <si>
    <t>3-month STIBOR + 140</t>
  </si>
  <si>
    <t>1.97 %</t>
  </si>
  <si>
    <t>3m USD Libor + 15</t>
  </si>
  <si>
    <t>6m USD Libor + 13</t>
  </si>
  <si>
    <t>6m USD Libor + 25</t>
  </si>
  <si>
    <t>4.51%. From Feb. 2029 6m YEN Libor + 1.65% p.a.</t>
  </si>
  <si>
    <t>19. Existence of a dividend stopper</t>
  </si>
  <si>
    <t>20a. Fully discretionary, partially discretionary or mandatory (in terms of timing)</t>
  </si>
  <si>
    <t xml:space="preserve">Fully discretionary </t>
  </si>
  <si>
    <r>
      <t xml:space="preserve">Mandatory </t>
    </r>
    <r>
      <rPr>
        <vertAlign val="superscript"/>
        <sz val="15"/>
        <color theme="1"/>
        <rFont val="Arial"/>
        <family val="2"/>
      </rPr>
      <t>3)</t>
    </r>
  </si>
  <si>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</si>
  <si>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</si>
  <si>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</si>
  <si>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</si>
  <si>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</si>
  <si>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15"/>
        <color theme="1"/>
        <rFont val="Arial"/>
        <family val="2"/>
      </rPr>
      <t>7)</t>
    </r>
  </si>
  <si>
    <t>22. Non-cumulative or cumulative</t>
  </si>
  <si>
    <t>Non-cumulative</t>
  </si>
  <si>
    <t>Cumulative</t>
  </si>
  <si>
    <r>
      <t xml:space="preserve">Non-cumulative </t>
    </r>
    <r>
      <rPr>
        <vertAlign val="superscript"/>
        <sz val="15"/>
        <color theme="1"/>
        <rFont val="Arial"/>
        <family val="2"/>
      </rPr>
      <t>6)</t>
    </r>
  </si>
  <si>
    <t xml:space="preserve">  Convertible or non-convertible</t>
  </si>
  <si>
    <r>
      <t xml:space="preserve">23. Convertible or non-convertible </t>
    </r>
    <r>
      <rPr>
        <vertAlign val="superscript"/>
        <sz val="15"/>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</si>
  <si>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</si>
  <si>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</si>
  <si>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</si>
  <si>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</si>
  <si>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</si>
  <si>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</si>
  <si>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</si>
  <si>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</si>
  <si>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</si>
  <si>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</si>
  <si>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Full and partial</t>
  </si>
  <si>
    <t>Either full or partial</t>
  </si>
  <si>
    <t>33. If write-down, permanent or temporary</t>
  </si>
  <si>
    <t>Temporary</t>
  </si>
  <si>
    <t>34. If temporary write-down, description of revaluation mechanism</t>
  </si>
  <si>
    <t>See footnote 5</t>
  </si>
  <si>
    <t>See footnote 10</t>
  </si>
  <si>
    <t>35. Position in subordination hierarchy in liquidation (specify
        instrument type immediately senior to instrument)</t>
  </si>
  <si>
    <t>36. Non-compliant transitioned features</t>
  </si>
  <si>
    <t>37. If yes, specify non-compliant features</t>
  </si>
  <si>
    <t>Issued before 31 December 2011</t>
  </si>
  <si>
    <t>See footnotes on separate page.</t>
  </si>
  <si>
    <t>Disclosure of main features of regulatory capital instruments as at 30 June 2016 -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</si>
  <si>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</si>
  <si>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</si>
  <si>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</si>
  <si>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</si>
  <si>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</si>
  <si>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</si>
  <si>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</si>
  <si>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</si>
  <si>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</si>
  <si>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</si>
  <si>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2)  In connection with the revision of the Norwegian national accounts for 2014 in 4Q14,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</si>
</sst>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8" formatCode="&quot;kr&quot;\ #,##0.00;[Red]&quot;kr&quot;\ \-#,##0.00"/>
    <numFmt numFmtId="42" formatCode="_ &quot;kr&quot;\ * #,##0_ ;_ &quot;kr&quot;\ * \-#,##0_ ;_ &quot;kr&quot;\ * &quot;-&quot;_ ;_ @_ "/>
    <numFmt numFmtId="41" formatCode="_ * #,##0_ ;_ * \-#,##0_ ;_ * &quot;-&quot;_ ;_ @_ "/>
    <numFmt numFmtId="44" formatCode="_ &quot;kr&quot;\ * #,##0.00_ ;_ &quot;kr&quot;\ * \-#,##0.00_ ;_ &quot;kr&quot;\ * &quot;-&quot;??_ ;_ @_ "/>
    <numFmt numFmtId="43" formatCode="_ * #,##0.00_ ;_ * \-#,##0.00_ ;_ * &quot;-&quot;??_ ;_ @_ "/>
    <numFmt numFmtId="164" formatCode="_(&quot;$&quot;* #,##0_);_(&quot;$&quot;* \(#,##0\);_(&quot;$&quot;* &quot;-&quot;_);_(@_)"/>
    <numFmt numFmtId="165" formatCode="_-* #,##0_-;\-* #,##0_-;_-* &quot;-&quot;_-;_-@_-"/>
    <numFmt numFmtId="166" formatCode="General_)"/>
    <numFmt numFmtId="167" formatCode="0.0"/>
    <numFmt numFmtId="168" formatCode="#,##0;\(#,##0\)"/>
    <numFmt numFmtId="169" formatCode="#,##0.0_);\(#,##0.0\)"/>
    <numFmt numFmtId="170" formatCode="&quot;£&quot;_(#,##0.00_);&quot;£&quot;\(#,##0.00\)"/>
    <numFmt numFmtId="171" formatCode="#,##0.0_)\x;\(#,##0.0\)\x"/>
    <numFmt numFmtId="172" formatCode="#,##0.0_)_x;\(#,##0.0\)_x"/>
    <numFmt numFmtId="173" formatCode="0.0_)\%;\(0.0\)\%"/>
    <numFmt numFmtId="174" formatCode="#,##0.0_)_%;\(#,##0.0\)_%"/>
    <numFmt numFmtId="175" formatCode="0.00%;\(0.00\)%"/>
    <numFmt numFmtId="176" formatCode="###0;\(###0\)"/>
    <numFmt numFmtId="177" formatCode="###0.0;\(###0.0\)"/>
    <numFmt numFmtId="178" formatCode="###0.0&quot;x&quot;;\(###0.0\)&quot;x&quot;"/>
    <numFmt numFmtId="179" formatCode="###0.0_x;\(###0.0\)_x"/>
    <numFmt numFmtId="180" formatCode="0\A"/>
    <numFmt numFmtId="181" formatCode="\$0.00;\(\$0.00\)"/>
    <numFmt numFmtId="182" formatCode="_-* #,##0_-;\(#,##0\);_-* &quot;–&quot;_-;_-@_-"/>
    <numFmt numFmtId="183" formatCode="#,##0;\(#,##0\);\–;@"/>
    <numFmt numFmtId="184" formatCode="0.0&quot;  &quot;"/>
    <numFmt numFmtId="185" formatCode="0.000"/>
    <numFmt numFmtId="186" formatCode="_-* #,##0.00\ [$€-1]_-;\-* #,##0.00\ [$€-1]_-;_-* &quot;-&quot;??\ [$€-1]_-"/>
    <numFmt numFmtId="187" formatCode="0.0%"/>
    <numFmt numFmtId="188" formatCode="0.0_)\%;\(0.0\)\%;0.0_)\%;@_)_%"/>
    <numFmt numFmtId="189" formatCode="#,##0.0_)_%;\(#,##0.0\)_%;0.0_)_%;@_)_%"/>
    <numFmt numFmtId="190" formatCode="#,##0.0_);\(#,##0.0\);#,##0.0_);@_)"/>
    <numFmt numFmtId="191" formatCode="&quot;£&quot;_(#,##0.00_);&quot;£&quot;\(#,##0.00\);&quot;£&quot;_(0.00_);@_)"/>
    <numFmt numFmtId="192" formatCode="#,##0.00_);\(#,##0.00\);0.00_);@_)"/>
    <numFmt numFmtId="193" formatCode="\€_(#,##0.00_);\€\(#,##0.00\);\€_(0.00_);@_)"/>
    <numFmt numFmtId="194" formatCode="#,##0_)\x;\(#,##0\)\x;0_)\x;@_)_x"/>
    <numFmt numFmtId="195" formatCode="#,##0_)_x;\(#,##0\)_x;0_)_x;@_)_x"/>
    <numFmt numFmtId="196" formatCode="\£#,##0_);\(\£#,##0\)"/>
    <numFmt numFmtId="197" formatCode="0%;\(0\)%"/>
    <numFmt numFmtId="198" formatCode="0.0000000"/>
    <numFmt numFmtId="199" formatCode="#,##0_%_);\(#,##0\)_%;#,##0_%_);@_%_)"/>
    <numFmt numFmtId="200" formatCode="#,##0_%_);\(#,##0\)_%;**;@_%_)"/>
    <numFmt numFmtId="201" formatCode="#,##0.00_%_);\(#,##0.00\)_%;#,##0.00_%_);@_%_)"/>
    <numFmt numFmtId="202" formatCode="#,##0.00_%_);\(#,##0.00\)_%;**;@_%_)"/>
    <numFmt numFmtId="203" formatCode="#,##0.000_%_);\(#,##0.000\)_%;**;@_%_)"/>
    <numFmt numFmtId="204" formatCode="#,##0.0_%_);\(#,##0.0\)_%;**;@_%_)"/>
    <numFmt numFmtId="205" formatCode="&quot;$&quot;#,##0.0;\(&quot;$&quot;#,##0.0\);&quot;$&quot;#,##0.0"/>
    <numFmt numFmtId="206" formatCode="\£#,##0.0;\(\£#,##0.0\);\£#,##0.0"/>
    <numFmt numFmtId="207" formatCode="_-&quot;€&quot;* #,##0.00_-;\-&quot;€&quot;* #,##0.00_-;_-&quot;€&quot;* &quot;-&quot;??_-;_-@_-"/>
    <numFmt numFmtId="208" formatCode="&quot;$&quot;#,##0_%_);\(&quot;$&quot;#,##0\)_%;&quot;$&quot;#,##0_%_);@_%_)"/>
    <numFmt numFmtId="209" formatCode="&quot;$&quot;#,##0.00_%_);\(&quot;$&quot;#,##0.00\)_%;&quot;$&quot;#,##0.00_%_);@_%_)"/>
    <numFmt numFmtId="210" formatCode="&quot;$&quot;#,##0.00_%_);\(&quot;$&quot;#,##0.00\)_%;**;@_%_)"/>
    <numFmt numFmtId="211" formatCode="&quot;$&quot;#,##0.0_%_);\(&quot;$&quot;#,##0.0\)_%;**;@_%_)"/>
    <numFmt numFmtId="212" formatCode="0.000000"/>
    <numFmt numFmtId="213" formatCode="m/d/yy_%_)"/>
    <numFmt numFmtId="214" formatCode="_-* #,##0.00\ _€_-;\-* #,##0.00\ _€_-;_-* &quot;-&quot;??\ _€_-;_-@_-"/>
    <numFmt numFmtId="215" formatCode="0_%_);\(0\)_%;0_%_);@_%_)"/>
    <numFmt numFmtId="216" formatCode="#,##0.0;\-#,##0.0;&quot;         -&quot;"/>
    <numFmt numFmtId="217" formatCode="0.0\%_);\(0.0\%\);0.0\%_);@_%_)"/>
    <numFmt numFmtId="218" formatCode="&quot;$&quot;#,##0.0_%_);\(&quot;$&quot;#,##0.0\)_%"/>
    <numFmt numFmtId="219" formatCode="&quot;$&quot;#,##0.00_%_);\(&quot;$&quot;#,##0.00\)_%"/>
    <numFmt numFmtId="220" formatCode="0.0\x_)_);&quot;NM    &quot;;0.0\x_)_)"/>
    <numFmt numFmtId="221" formatCode="0.0%_);\(0.0%\)"/>
    <numFmt numFmtId="222" formatCode="_-* #,##0_-;_-* #,##0\-;_-* &quot;-&quot;_-;_-@_-"/>
    <numFmt numFmtId="223" formatCode="#,##0%_);\(#,##0%\)"/>
    <numFmt numFmtId="224" formatCode="#,##0\x_);\(#,##0\x\)"/>
    <numFmt numFmtId="225" formatCode="#,##0.0_x_)_);&quot;NM&quot;_x_)_);#,##0.0_x_)_);@_x_)_)"/>
    <numFmt numFmtId="226" formatCode="0.0&quot;%&quot;"/>
    <numFmt numFmtId="227" formatCode="_-&quot;€&quot;* #,##0_-;\-&quot;€&quot;* #,##0_-;_-&quot;€&quot;* &quot;-&quot;_-;_-@_-"/>
    <numFmt numFmtId="228" formatCode="#,##0.0\%_);\(#,##0.0\%\);#,##0.0\%_);@_)"/>
    <numFmt numFmtId="229" formatCode="0.0%_);\(0.0%\);**;@_%_)"/>
    <numFmt numFmtId="230" formatCode="#,##0.0\ \x;[Red]\(#,##0.0\ \x\)"/>
    <numFmt numFmtId="231" formatCode="#,###,##0.00;\(#,###,##0.00\)"/>
    <numFmt numFmtId="232" formatCode="0&quot;%&quot;"/>
    <numFmt numFmtId="233" formatCode="#,##0.0_%_);\(#,##0.0\)_%"/>
    <numFmt numFmtId="234" formatCode="_-&quot;L.&quot;\ * #,##0_-;\-&quot;L.&quot;\ * #,##0_-;_-&quot;L.&quot;\ * &quot;-&quot;_-;_-@_-"/>
    <numFmt numFmtId="235" formatCode="\¥#,##0_);\(\¥#,##0\)"/>
    <numFmt numFmtId="236" formatCode="_-* #,##0\ &quot;€&quot;_-;\-* #,##0\ &quot;€&quot;_-;_-* &quot;-&quot;\ &quot;€&quot;_-;_-@_-"/>
    <numFmt numFmtId="237" formatCode="_-* #,##0\ _€_-;\-* #,##0\ _€_-;_-* &quot;-&quot;\ _€_-;_-@_-"/>
    <numFmt numFmtId="238" formatCode="_-* #,##0.00\ &quot;€&quot;_-;\-* #,##0.00\ &quot;€&quot;_-;_-* &quot;-&quot;??\ &quot;€&quot;_-;_-@_-"/>
    <numFmt numFmtId="239" formatCode="\_x0000_\_x0000__ * #,##0.00_ ;_ * \-#,##0.00_ ;_ * &quot;-&quot;??_ ;_ @"/>
    <numFmt numFmtId="240" formatCode="\_x0000_\_x0000__ &quot;kr&quot;\ * #,##0_ ;_ &quot;kr&quot;\ * \-#,##0_ ;_ &quot;kr&quot;\ * &quot;-&quot;_ ;_ @"/>
    <numFmt numFmtId="241" formatCode="\_x0000_\_x0000__ &quot;kr&quot;\ * #,##0.00_ ;_ &quot;kr&quot;\ * \-#,##0.00_ ;_ &quot;kr&quot;\ * &quot;-&quot;??_ ;_ @"/>
    <numFmt numFmtId="242" formatCode="\_x0000_\_x0000__(* #,##0.00_);_(* \(#,##0.00\);_(* &quot;-&quot;??_);_(@"/>
    <numFmt numFmtId="243" formatCode="_(* #,##0.0_);_(* \(#,##0.00\);_(* &quot;-&quot;??_);_(@_)"/>
    <numFmt numFmtId="244" formatCode="&quot;fl&quot;#,##0_);\(&quot;fl&quot;#,##0\)"/>
    <numFmt numFmtId="245" formatCode="&quot;fl&quot;#,##0_);[Red]\(&quot;fl&quot;#,##0\)"/>
    <numFmt numFmtId="246" formatCode="&quot;fl&quot;#,##0.00_);\(&quot;fl&quot;#,##0.00\)"/>
    <numFmt numFmtId="247" formatCode="_([$€-2]\ * #.##0.00_);_([$€-2]\ * \(#.##0.00\);_([$€-2]\ * &quot;-&quot;??_)"/>
    <numFmt numFmtId="248" formatCode="_-&quot;$&quot;* #,##0.00_-;\-&quot;$&quot;* #,##0.00_-;_-&quot;$&quot;* &quot;-&quot;??_-;_-@_-"/>
    <numFmt numFmtId="249" formatCode="_-&quot;$&quot;* #,##0_-;\-&quot;$&quot;* #,##0_-;_-&quot;$&quot;* &quot;-&quot;_-;_-@_-"/>
    <numFmt numFmtId="250" formatCode="#,###"/>
    <numFmt numFmtId="251" formatCode="#,###;\-#,###"/>
    <numFmt numFmtId="252" formatCode="yyyy\-mm\-dd"/>
    <numFmt numFmtId="253" formatCode="yyyy\-mm\-dd\ h:mm:ss"/>
    <numFmt numFmtId="254" formatCode="&quot;Yes&quot;;&quot;Yes&quot;;&quot;No&quot;"/>
    <numFmt numFmtId="255" formatCode="0.0000%"/>
    <numFmt numFmtId="256" formatCode="0000"/>
    <numFmt numFmtId="257" formatCode="_-* #,##0.00_-;\-* #,##0.00_-;_-* &quot;-&quot;??_-;_-@_-"/>
    <numFmt numFmtId="258" formatCode="_-* #,##0.00_р_._-;\-* #,##0.00_р_._-;_-* &quot;-&quot;??_р_._-;_-@_-"/>
    <numFmt numFmtId="259" formatCode="#,##0;\-#,##0;&quot;&quot;"/>
    <numFmt numFmtId="260" formatCode="0.0000"/>
    <numFmt numFmtId="261" formatCode="&quot;1.&quot;@"/>
    <numFmt numFmtId="262" formatCode="&quot;2.&quot;@"/>
    <numFmt numFmtId="263" formatCode="&quot;- &quot;@"/>
    <numFmt numFmtId="264" formatCode="&quot;3.&quot;@"/>
    <numFmt numFmtId="265" formatCode="&quot;4.&quot;@"/>
    <numFmt numFmtId="266" formatCode="@&quot; &quot;"/>
    <numFmt numFmtId="267" formatCode="_(* #,##0_);_(* \(#,##0\);_(* &quot;&quot;_);_(@_)"/>
    <numFmt numFmtId="268" formatCode="_(* #,##0_);_(* \(#,##0\);_(* &quot;0&quot;_);_(@_)"/>
    <numFmt numFmtId="269" formatCode="0.00_);\(0.00\);\-_)"/>
    <numFmt numFmtId="270" formatCode="_(* #,##0_);_(* \(#,##0\);_(* &quot;-&quot;??_);_(@_)"/>
    <numFmt numFmtId="271" formatCode="_(* #,##0_);_(* \(#,##0\);_(* &quot;0&quot;??_);_(@_)"/>
    <numFmt numFmtId="272" formatCode="0.0_);\(0.0\);\-_)"/>
    <numFmt numFmtId="273" formatCode="0\.00_);\(0\.00\);\-_)"/>
    <numFmt numFmtId="274" formatCode="_(* #,##0_);_(* \(#,##0\);_(* &quot;&quot;??_);_(@_)"/>
    <numFmt numFmtId="275" formatCode="0.00_);\(0.00\);0.00_)"/>
    <numFmt numFmtId="276" formatCode="#,##0_);\(#,##0\);\–;@"/>
    <numFmt numFmtId="277" formatCode="@_)"/>
    <numFmt numFmtId="278" formatCode="0.0_);\(0.0\)"/>
    <numFmt numFmtId="279" formatCode="#,##0_);\(#,##0\);&quot;&quot;"/>
    <numFmt numFmtId="280" formatCode="#,##0.0_);\(#,##0.0\);&quot;&quot;"/>
    <numFmt numFmtId="281" formatCode="_ * #,##0.00000_ ;_ * \-#,##0.00000_ ;_ * &quot;-&quot;??_ ;_ @_ "/>
    <numFmt numFmtId="282" formatCode="_(* #,##0.00_);_(* \(#,##0.00\);_(* &quot;&quot;_);_(@_)"/>
    <numFmt numFmtId="283" formatCode="_(* #,##0.000_);_(* \(#,##0.000\);_(* &quot;-&quot;_);_(@_)"/>
    <numFmt numFmtId="284" formatCode="0\.0_);\(0\.0\)"/>
    <numFmt numFmtId="285" formatCode="\(0&quot;%)&quot;"/>
    <numFmt numFmtId="286" formatCode="_(* #,##0.0_);_(* \(#,##0.0\);_(* &quot;-&quot;_);_(@_)"/>
    <numFmt numFmtId="287" formatCode="#,##0.0_);\(#,##0.0\);0.0_)"/>
    <numFmt numFmtId="288" formatCode="_(* #,##0.0_);_(* \(#,##0.0\);_(* &quot;&quot;_);_(@_)"/>
    <numFmt numFmtId="289" formatCode="#.0,,,"/>
    <numFmt numFmtId="290" formatCode="#&quot;%&quot;"/>
    <numFmt numFmtId="291" formatCode="0\.00_);\(0\.00\)"/>
    <numFmt numFmtId="292" formatCode="_(* #,##0_);_(* \(#,##0\);_(* &quot;&quot;?_);_(@_)"/>
    <numFmt numFmtId="293" formatCode="#,##0_);\(#,##0\);0_)"/>
    <numFmt numFmtId="294" formatCode="0.0\ %"/>
    <numFmt numFmtId="295" formatCode="0.0_);\(0.0\);&quot;&quot;"/>
    <numFmt numFmtId="296" formatCode="0.00_);\(0.00\);&quot;&quot;"/>
    <numFmt numFmtId="297" formatCode="0\.00_);\(0\.00\);&quot;&quot;"/>
    <numFmt numFmtId="298" formatCode="_(* #,##0.00_);_(* \(#,##0.00\);_(* &quot;-&quot;_);_(@_)"/>
    <numFmt numFmtId="299" formatCode="0.0_);\(0.0\);_(* &quot;0,0&quot;_);_(@_)"/>
    <numFmt numFmtId="300" formatCode="_(* #,##0_);_(* \(#,##0\);_(* &quot;-&quot;?_);_(@_)"/>
    <numFmt numFmtId="301" formatCode="[$-809]d\ mmmm\ yyyy;@"/>
  </numFmts>
  <fonts count="3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Calibri"/>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b/>
      <i/>
      <sz val="8"/>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b/>
      <sz val="20"/>
      <color theme="5"/>
      <name val="Arial"/>
      <family val="2"/>
    </font>
    <font>
      <b/>
      <sz val="11"/>
      <name val="Arial"/>
      <family val="2"/>
    </font>
    <font>
      <b/>
      <u/>
      <sz val="10"/>
      <color indexed="59"/>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b/>
      <sz val="16"/>
      <color theme="5"/>
      <name val="Arial"/>
      <family val="2"/>
    </font>
    <font>
      <b/>
      <sz val="7"/>
      <name val="Arial"/>
      <family val="2"/>
    </font>
    <font>
      <b/>
      <sz val="7"/>
      <color rgb="FFFF0000"/>
      <name val="Arial"/>
      <family val="2"/>
    </font>
    <font>
      <u/>
      <sz val="7"/>
      <name val="Arial"/>
      <family val="2"/>
    </font>
    <font>
      <u/>
      <sz val="8"/>
      <color rgb="FF0070C0"/>
      <name val="Arial"/>
      <family val="2"/>
    </font>
    <font>
      <b/>
      <u/>
      <sz val="12"/>
      <color theme="5"/>
      <name val="Arial"/>
      <family val="2"/>
    </font>
    <font>
      <b/>
      <u/>
      <vertAlign val="superscript"/>
      <sz val="12"/>
      <color indexed="25"/>
      <name val="Arial"/>
      <family val="2"/>
    </font>
    <font>
      <i/>
      <sz val="6.5"/>
      <color indexed="60"/>
      <name val="Arial"/>
      <family val="2"/>
    </font>
    <font>
      <sz val="6.5"/>
      <color indexed="60"/>
      <name val="Arial"/>
      <family val="2"/>
    </font>
    <font>
      <i/>
      <strike/>
      <sz val="6.5"/>
      <color indexed="60"/>
      <name val="Arial"/>
      <family val="2"/>
    </font>
    <font>
      <i/>
      <vertAlign val="superscript"/>
      <sz val="6.5"/>
      <color indexed="60"/>
      <name val="Arial"/>
      <family val="2"/>
    </font>
    <font>
      <vertAlign val="superscript"/>
      <sz val="6.5"/>
      <color indexed="60"/>
      <name val="Arial"/>
      <family val="2"/>
    </font>
    <font>
      <b/>
      <sz val="6.5"/>
      <color indexed="60"/>
      <name val="Arial"/>
      <family val="2"/>
    </font>
    <font>
      <sz val="5.5"/>
      <name val="Arial"/>
      <family val="2"/>
    </font>
    <font>
      <sz val="6.5"/>
      <name val="Arial"/>
      <family val="2"/>
    </font>
    <font>
      <b/>
      <sz val="9"/>
      <color theme="5"/>
      <name val="Arial"/>
      <family val="2"/>
    </font>
    <font>
      <i/>
      <sz val="10"/>
      <name val="Arial"/>
      <family val="2"/>
    </font>
    <font>
      <sz val="10"/>
      <color rgb="FFFF0000"/>
      <name val="Arial"/>
      <family val="2"/>
    </font>
    <font>
      <sz val="7"/>
      <color indexed="60"/>
      <name val="Arial"/>
      <family val="2"/>
    </font>
    <font>
      <b/>
      <sz val="8"/>
      <color theme="5"/>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14"/>
      <color indexed="60"/>
      <name val="Arial"/>
      <family val="2"/>
    </font>
    <font>
      <sz val="8"/>
      <color indexed="60"/>
      <name val="Arial"/>
      <family val="2"/>
    </font>
    <font>
      <sz val="6"/>
      <name val="Arial"/>
      <family val="2"/>
    </font>
    <font>
      <sz val="6.5"/>
      <color rgb="FF000000"/>
      <name val="Arial"/>
      <family val="2"/>
    </font>
    <font>
      <sz val="8"/>
      <color rgb="FF000000"/>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b/>
      <vertAlign val="superscript"/>
      <sz val="6.5"/>
      <color indexed="60"/>
      <name val="Arial"/>
      <family val="2"/>
    </font>
    <font>
      <b/>
      <vertAlign val="superscript"/>
      <sz val="9"/>
      <color theme="5"/>
      <name val="Arial"/>
      <family val="2"/>
    </font>
    <font>
      <vertAlign val="superscript"/>
      <sz val="8"/>
      <color indexed="60"/>
      <name val="Arial"/>
      <family val="2"/>
    </font>
    <font>
      <b/>
      <u/>
      <vertAlign val="superscript"/>
      <sz val="12"/>
      <color theme="5"/>
      <name val="Arial"/>
      <family val="2"/>
    </font>
    <font>
      <b/>
      <u/>
      <sz val="12"/>
      <color rgb="FFFF0000"/>
      <name val="Arial"/>
      <family val="2"/>
    </font>
    <font>
      <b/>
      <sz val="6.5"/>
      <color theme="1"/>
      <name val="Arial"/>
      <family val="2"/>
    </font>
    <font>
      <sz val="5.5"/>
      <color indexed="60"/>
      <name val="Arial"/>
      <family val="2"/>
    </font>
    <font>
      <i/>
      <sz val="14"/>
      <name val="Arial"/>
      <family val="2"/>
    </font>
    <font>
      <i/>
      <sz val="8"/>
      <name val="Arial"/>
      <family val="2"/>
    </font>
    <font>
      <vertAlign val="superscript"/>
      <sz val="6.5"/>
      <name val="Arial"/>
      <family val="2"/>
    </font>
    <font>
      <b/>
      <sz val="15"/>
      <name val="Arial"/>
      <family val="2"/>
    </font>
    <font>
      <i/>
      <sz val="8"/>
      <color indexed="60"/>
      <name val="Arial"/>
      <family val="2"/>
    </font>
    <font>
      <b/>
      <sz val="8"/>
      <color indexed="60"/>
      <name val="Arial"/>
      <family val="2"/>
    </font>
    <font>
      <b/>
      <vertAlign val="superscript"/>
      <sz val="8"/>
      <color indexed="60"/>
      <name val="Arial"/>
      <family val="2"/>
    </font>
    <font>
      <i/>
      <sz val="15"/>
      <name val="Arial"/>
      <family val="2"/>
    </font>
    <font>
      <sz val="12"/>
      <color indexed="60"/>
      <name val="Arial"/>
      <family val="2"/>
    </font>
    <font>
      <sz val="11"/>
      <color indexed="60"/>
      <name val="Arial"/>
      <family val="2"/>
    </font>
    <font>
      <sz val="14"/>
      <color rgb="FFFF0000"/>
      <name val="Arial"/>
      <family val="2"/>
    </font>
    <font>
      <sz val="6.5"/>
      <name val="Trade Gothic LT Std Light"/>
    </font>
    <font>
      <sz val="8.5"/>
      <name val="Arial"/>
      <family val="2"/>
    </font>
    <font>
      <b/>
      <sz val="10"/>
      <color indexed="59"/>
      <name val="Arial"/>
      <family val="2"/>
    </font>
    <font>
      <sz val="6.5"/>
      <color rgb="FFFF0000"/>
      <name val="Arial"/>
      <family val="2"/>
    </font>
    <font>
      <b/>
      <sz val="14"/>
      <color rgb="FFFF0000"/>
      <name val="Arial"/>
      <family val="2"/>
    </font>
    <font>
      <b/>
      <sz val="9"/>
      <color indexed="59"/>
      <name val="Arial"/>
      <family val="2"/>
    </font>
    <font>
      <b/>
      <sz val="6.5"/>
      <color rgb="FFFF0000"/>
      <name val="Arial"/>
      <family val="2"/>
    </font>
    <font>
      <sz val="4"/>
      <name val="Arial"/>
      <family val="2"/>
    </font>
    <font>
      <sz val="8"/>
      <color theme="0"/>
      <name val="Arial"/>
      <family val="2"/>
    </font>
    <font>
      <b/>
      <u/>
      <sz val="10"/>
      <color theme="0"/>
      <name val="Arial"/>
      <family val="2"/>
    </font>
    <font>
      <b/>
      <u/>
      <sz val="10"/>
      <color theme="5"/>
      <name val="Arial"/>
      <family val="2"/>
    </font>
    <font>
      <b/>
      <u/>
      <vertAlign val="superscript"/>
      <sz val="10"/>
      <color theme="5"/>
      <name val="Arial"/>
      <family val="2"/>
    </font>
    <font>
      <sz val="10"/>
      <color theme="0"/>
      <name val="Arial"/>
      <family val="2"/>
    </font>
    <font>
      <b/>
      <sz val="6.5"/>
      <color theme="0"/>
      <name val="Arial"/>
      <family val="2"/>
    </font>
    <font>
      <b/>
      <i/>
      <sz val="6.5"/>
      <color indexed="60"/>
      <name val="Arial"/>
      <family val="2"/>
    </font>
    <font>
      <sz val="8"/>
      <color rgb="FF333333"/>
      <name val="Arial"/>
      <family val="2"/>
    </font>
    <font>
      <sz val="6.5"/>
      <color theme="1"/>
      <name val="Arial"/>
      <family val="2"/>
    </font>
    <font>
      <b/>
      <sz val="6"/>
      <name val="Arial"/>
      <family val="2"/>
    </font>
    <font>
      <sz val="7"/>
      <color rgb="FFFF0000"/>
      <name val="Arial"/>
      <family val="2"/>
    </font>
    <font>
      <b/>
      <u/>
      <sz val="5.5"/>
      <color indexed="59"/>
      <name val="Arial"/>
      <family val="2"/>
    </font>
    <font>
      <b/>
      <sz val="5.5"/>
      <color indexed="60"/>
      <name val="Arial"/>
      <family val="2"/>
    </font>
    <font>
      <b/>
      <sz val="5.5"/>
      <name val="Arial"/>
      <family val="2"/>
    </font>
    <font>
      <b/>
      <sz val="10"/>
      <color theme="5"/>
      <name val="Arial"/>
      <family val="2"/>
    </font>
    <font>
      <sz val="5"/>
      <color indexed="60"/>
      <name val="Arial"/>
      <family val="2"/>
    </font>
    <font>
      <sz val="4.5"/>
      <name val="Arial"/>
      <family val="2"/>
    </font>
    <font>
      <i/>
      <sz val="6"/>
      <name val="Arial"/>
      <family val="2"/>
    </font>
    <font>
      <vertAlign val="superscript"/>
      <sz val="10"/>
      <name val="Arial"/>
      <family val="2"/>
    </font>
    <font>
      <b/>
      <u/>
      <vertAlign val="superscript"/>
      <sz val="10"/>
      <color indexed="25"/>
      <name val="Arial"/>
      <family val="2"/>
    </font>
    <font>
      <b/>
      <sz val="11"/>
      <color theme="0"/>
      <name val="Calibri"/>
      <family val="2"/>
      <scheme val="minor"/>
    </font>
    <font>
      <i/>
      <sz val="11"/>
      <color rgb="FF7F7F7F"/>
      <name val="Calibri"/>
      <family val="2"/>
      <scheme val="minor"/>
    </font>
    <font>
      <sz val="11"/>
      <color rgb="FFFF0000"/>
      <name val="Calibri"/>
      <family val="2"/>
      <scheme val="minor"/>
    </font>
    <font>
      <b/>
      <i/>
      <sz val="6.5"/>
      <name val="Arial"/>
      <family val="2"/>
    </font>
    <font>
      <u/>
      <sz val="6.5"/>
      <name val="Arial"/>
      <family val="2"/>
    </font>
    <font>
      <b/>
      <u/>
      <sz val="8"/>
      <color theme="5"/>
      <name val="Arial"/>
      <family val="2"/>
    </font>
    <font>
      <b/>
      <vertAlign val="superscript"/>
      <sz val="8"/>
      <color theme="5"/>
      <name val="Arial"/>
      <family val="2"/>
    </font>
    <font>
      <b/>
      <sz val="10"/>
      <color rgb="FFFF0000"/>
      <name val="Arial"/>
      <family val="2"/>
    </font>
    <font>
      <b/>
      <u/>
      <sz val="10"/>
      <color rgb="FFFF0000"/>
      <name val="Arial"/>
      <family val="2"/>
    </font>
    <font>
      <b/>
      <u/>
      <sz val="6"/>
      <color theme="0"/>
      <name val="Arial"/>
      <family val="2"/>
    </font>
    <font>
      <sz val="5"/>
      <name val="Arial"/>
      <family val="2"/>
    </font>
    <font>
      <b/>
      <u/>
      <sz val="6.5"/>
      <color indexed="60"/>
      <name val="Arial"/>
      <family val="2"/>
    </font>
    <font>
      <b/>
      <sz val="8"/>
      <color rgb="FFFF0000"/>
      <name val="Arial"/>
      <family val="2"/>
    </font>
    <font>
      <b/>
      <u/>
      <sz val="6.5"/>
      <name val="Arial"/>
      <family val="2"/>
    </font>
    <font>
      <b/>
      <u/>
      <sz val="6.5"/>
      <color indexed="59"/>
      <name val="Arial"/>
      <family val="2"/>
    </font>
    <font>
      <sz val="10"/>
      <color rgb="FF0070C0"/>
      <name val="Arial"/>
      <family val="2"/>
    </font>
    <font>
      <u/>
      <sz val="6.5"/>
      <color indexed="60"/>
      <name val="Arial"/>
      <family val="2"/>
    </font>
    <font>
      <b/>
      <sz val="10"/>
      <color indexed="60"/>
      <name val="Arial"/>
      <family val="2"/>
    </font>
    <font>
      <b/>
      <u/>
      <sz val="7"/>
      <color indexed="59"/>
      <name val="Arial"/>
      <family val="2"/>
    </font>
    <font>
      <b/>
      <sz val="20"/>
      <color rgb="FF007272"/>
      <name val="Arial"/>
      <family val="2"/>
    </font>
    <font>
      <b/>
      <sz val="14"/>
      <color theme="1"/>
      <name val="Arial"/>
      <family val="2"/>
    </font>
    <font>
      <b/>
      <sz val="11"/>
      <color theme="1"/>
      <name val="Arial"/>
      <family val="2"/>
    </font>
    <font>
      <sz val="11"/>
      <color theme="1"/>
      <name val="Arial"/>
      <family val="2"/>
    </font>
    <font>
      <b/>
      <sz val="20"/>
      <color theme="1"/>
      <name val="Arial"/>
      <family val="2"/>
    </font>
    <font>
      <sz val="20"/>
      <color theme="1"/>
      <name val="Arial"/>
      <family val="2"/>
    </font>
    <font>
      <b/>
      <sz val="13"/>
      <color theme="1"/>
      <name val="Arial"/>
      <family val="2"/>
    </font>
    <font>
      <b/>
      <sz val="15"/>
      <color theme="1"/>
      <name val="Arial"/>
      <family val="2"/>
    </font>
    <font>
      <sz val="15"/>
      <color theme="1"/>
      <name val="Arial"/>
      <family val="2"/>
    </font>
    <font>
      <vertAlign val="superscript"/>
      <sz val="15"/>
      <color theme="1"/>
      <name val="Arial"/>
      <family val="2"/>
    </font>
    <font>
      <vertAlign val="superscript"/>
      <sz val="15"/>
      <name val="Arial"/>
      <family val="2"/>
    </font>
    <font>
      <sz val="18"/>
      <color theme="1"/>
      <name val="Arial"/>
      <family val="2"/>
    </font>
    <font>
      <b/>
      <u/>
      <sz val="20"/>
      <color rgb="FF007272"/>
      <name val="Arial"/>
      <family val="2"/>
    </font>
    <font>
      <sz val="15"/>
      <color rgb="FF333333"/>
      <name val="Arial"/>
      <family val="2"/>
    </font>
    <font>
      <sz val="15"/>
      <color rgb="FF000000"/>
      <name val="Arial"/>
      <family val="2"/>
    </font>
  </fonts>
  <fills count="88">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rgb="FFEEE5D2"/>
        <bgColor indexed="64"/>
      </patternFill>
    </fill>
    <fill>
      <patternFill patternType="solid">
        <fgColor theme="0"/>
        <bgColor indexed="64"/>
      </patternFill>
    </fill>
    <fill>
      <patternFill patternType="solid">
        <fgColor rgb="FFA5A5A5"/>
      </patternFill>
    </fill>
  </fills>
  <borders count="82">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5"/>
      </bottom>
      <diagonal/>
    </border>
    <border>
      <left/>
      <right/>
      <top style="hair">
        <color indexed="64"/>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auto="1"/>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8"/>
      </top>
      <bottom style="hair">
        <color indexed="8"/>
      </bottom>
      <diagonal/>
    </border>
    <border>
      <left style="double">
        <color rgb="FF3F3F3F"/>
      </left>
      <right style="double">
        <color rgb="FF3F3F3F"/>
      </right>
      <top style="double">
        <color rgb="FF3F3F3F"/>
      </top>
      <bottom style="double">
        <color rgb="FF3F3F3F"/>
      </bottom>
      <diagonal/>
    </border>
    <border>
      <left style="hair">
        <color indexed="64"/>
      </left>
      <right/>
      <top style="hair">
        <color indexed="64"/>
      </top>
      <bottom/>
      <diagonal/>
    </border>
  </borders>
  <cellStyleXfs count="10349">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88" fontId="19" fillId="0" borderId="0" applyFont="0" applyFill="0" applyBorder="0" applyAlignment="0" applyProtection="0"/>
    <xf numFmtId="189"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69" fontId="10" fillId="0" borderId="0" applyFont="0" applyFill="0" applyBorder="0" applyAlignment="0" applyProtection="0"/>
    <xf numFmtId="169" fontId="15" fillId="0" borderId="0" applyFont="0" applyFill="0" applyBorder="0" applyAlignment="0" applyProtection="0"/>
    <xf numFmtId="169" fontId="44" fillId="0" borderId="0" applyFont="0" applyFill="0" applyBorder="0" applyAlignment="0" applyProtection="0"/>
    <xf numFmtId="169" fontId="15" fillId="0" borderId="0" applyFont="0" applyFill="0" applyBorder="0" applyAlignment="0" applyProtection="0"/>
    <xf numFmtId="169" fontId="78"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1" fontId="10" fillId="0" borderId="0" applyFont="0" applyFill="0" applyBorder="0" applyAlignment="0" applyProtection="0"/>
    <xf numFmtId="171" fontId="15" fillId="0" borderId="0" applyFont="0" applyFill="0" applyBorder="0" applyAlignment="0" applyProtection="0"/>
    <xf numFmtId="171" fontId="44" fillId="0" borderId="0" applyFont="0" applyFill="0" applyBorder="0" applyAlignment="0" applyProtection="0"/>
    <xf numFmtId="171" fontId="15" fillId="0" borderId="0" applyFont="0" applyFill="0" applyBorder="0" applyAlignment="0" applyProtection="0"/>
    <xf numFmtId="171"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5" fillId="0" borderId="0" applyFont="0" applyFill="0" applyBorder="0" applyAlignment="0" applyProtection="0"/>
    <xf numFmtId="172" fontId="44" fillId="0" borderId="0" applyFont="0" applyFill="0" applyBorder="0" applyAlignment="0" applyProtection="0"/>
    <xf numFmtId="172" fontId="15" fillId="0" borderId="0" applyFont="0" applyFill="0" applyBorder="0" applyAlignment="0" applyProtection="0"/>
    <xf numFmtId="172" fontId="78"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69"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68" fontId="17" fillId="23" borderId="0" applyNumberFormat="0" applyFont="0" applyBorder="0" applyAlignment="0">
      <alignment horizontal="right"/>
    </xf>
    <xf numFmtId="168" fontId="17" fillId="23" borderId="0" applyNumberFormat="0" applyFont="0" applyBorder="0" applyAlignment="0">
      <alignment horizontal="right"/>
    </xf>
    <xf numFmtId="168" fontId="45" fillId="23" borderId="0" applyNumberFormat="0" applyFont="0" applyBorder="0" applyAlignment="0">
      <alignment horizontal="right"/>
    </xf>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46" fillId="23" borderId="6" applyFont="0">
      <alignment horizontal="right"/>
    </xf>
    <xf numFmtId="180"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196"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197" fontId="102" fillId="0" borderId="0" applyFont="0" applyFill="0" applyBorder="0" applyProtection="0">
      <alignment horizontal="center" vertical="center"/>
    </xf>
    <xf numFmtId="0" fontId="76" fillId="28" borderId="10" applyNumberFormat="0" applyAlignment="0" applyProtection="0"/>
    <xf numFmtId="177" fontId="10" fillId="0" borderId="0"/>
    <xf numFmtId="177" fontId="15" fillId="0" borderId="0"/>
    <xf numFmtId="177" fontId="44" fillId="0" borderId="0"/>
    <xf numFmtId="177" fontId="15" fillId="0" borderId="0"/>
    <xf numFmtId="177" fontId="78" fillId="0" borderId="0"/>
    <xf numFmtId="0" fontId="103" fillId="0" borderId="0">
      <alignment horizontal="right"/>
    </xf>
    <xf numFmtId="0" fontId="78" fillId="0" borderId="0" applyFont="0" applyFill="0" applyBorder="0" applyProtection="0">
      <alignment horizontal="right"/>
    </xf>
    <xf numFmtId="198" fontId="102" fillId="0" borderId="0" applyFont="0" applyFill="0" applyBorder="0" applyProtection="0">
      <alignment horizontal="right"/>
    </xf>
    <xf numFmtId="199" fontId="104" fillId="0" borderId="0" applyFont="0" applyFill="0" applyBorder="0" applyAlignment="0" applyProtection="0">
      <alignment horizontal="right"/>
    </xf>
    <xf numFmtId="200" fontId="104" fillId="0" borderId="0" applyFont="0" applyFill="0" applyBorder="0" applyAlignment="0" applyProtection="0"/>
    <xf numFmtId="199" fontId="104" fillId="0" borderId="0" applyFont="0" applyFill="0" applyBorder="0" applyAlignment="0" applyProtection="0">
      <alignment horizontal="right"/>
    </xf>
    <xf numFmtId="201" fontId="104" fillId="0" borderId="0" applyFont="0" applyFill="0" applyBorder="0" applyAlignment="0" applyProtection="0">
      <alignment horizontal="right"/>
    </xf>
    <xf numFmtId="202" fontId="104" fillId="0" borderId="0" applyFont="0" applyFill="0" applyBorder="0" applyAlignment="0" applyProtection="0"/>
    <xf numFmtId="201" fontId="104" fillId="0" borderId="0" applyFont="0" applyFill="0" applyBorder="0" applyAlignment="0" applyProtection="0">
      <alignment horizontal="right"/>
    </xf>
    <xf numFmtId="203" fontId="104" fillId="0" borderId="0" applyFont="0" applyFill="0" applyBorder="0" applyAlignment="0" applyProtection="0"/>
    <xf numFmtId="204"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5" fontId="100" fillId="0" borderId="0" applyFont="0" applyFill="0" applyBorder="0" applyAlignment="0" applyProtection="0">
      <protection locked="0"/>
    </xf>
    <xf numFmtId="206" fontId="100" fillId="0" borderId="0" applyFont="0" applyFill="0" applyBorder="0" applyAlignment="0" applyProtection="0">
      <protection locked="0"/>
    </xf>
    <xf numFmtId="207" fontId="78" fillId="0" borderId="0" applyFont="0" applyFill="0" applyBorder="0" applyProtection="0">
      <alignment horizontal="right"/>
    </xf>
    <xf numFmtId="208" fontId="104" fillId="0" borderId="0" applyFont="0" applyFill="0" applyBorder="0" applyAlignment="0" applyProtection="0">
      <alignment horizontal="right"/>
    </xf>
    <xf numFmtId="209" fontId="104" fillId="0" borderId="0" applyFont="0" applyFill="0" applyBorder="0" applyAlignment="0" applyProtection="0">
      <alignment horizontal="right"/>
    </xf>
    <xf numFmtId="210" fontId="109" fillId="0" borderId="0" applyFont="0" applyFill="0" applyBorder="0" applyAlignment="0" applyProtection="0"/>
    <xf numFmtId="209" fontId="104" fillId="0" borderId="0" applyFont="0" applyFill="0" applyBorder="0" applyAlignment="0" applyProtection="0">
      <alignment horizontal="right"/>
    </xf>
    <xf numFmtId="0" fontId="109" fillId="0" borderId="0" applyFont="0" applyFill="0" applyBorder="0" applyAlignment="0" applyProtection="0"/>
    <xf numFmtId="211"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2" fontId="102" fillId="29" borderId="0" applyFont="0" applyFill="0" applyBorder="0" applyAlignment="0" applyProtection="0">
      <alignment vertical="center"/>
    </xf>
    <xf numFmtId="14" fontId="111" fillId="0" borderId="0"/>
    <xf numFmtId="213" fontId="104" fillId="0" borderId="0" applyFont="0" applyFill="0" applyBorder="0" applyAlignment="0" applyProtection="0"/>
    <xf numFmtId="0" fontId="104" fillId="0" borderId="0" applyFont="0" applyFill="0" applyBorder="0" applyAlignment="0" applyProtection="0"/>
    <xf numFmtId="213" fontId="104" fillId="0" borderId="0" applyFont="0" applyFill="0" applyBorder="0" applyAlignment="0" applyProtection="0"/>
    <xf numFmtId="176" fontId="10" fillId="0" borderId="0"/>
    <xf numFmtId="176" fontId="15" fillId="0" borderId="0"/>
    <xf numFmtId="176" fontId="44" fillId="0" borderId="0"/>
    <xf numFmtId="176" fontId="15" fillId="0" borderId="0"/>
    <xf numFmtId="176" fontId="78" fillId="0" borderId="0"/>
    <xf numFmtId="237" fontId="78" fillId="0" borderId="0" applyFont="0" applyFill="0" applyBorder="0" applyAlignment="0" applyProtection="0"/>
    <xf numFmtId="214" fontId="78" fillId="0" borderId="0" applyFont="0" applyFill="0" applyBorder="0" applyAlignment="0" applyProtection="0"/>
    <xf numFmtId="181" fontId="23" fillId="0" borderId="0" applyFont="0" applyFill="0" applyBorder="0" applyAlignment="0" applyProtection="0">
      <alignment horizontal="right"/>
    </xf>
    <xf numFmtId="181" fontId="23" fillId="0" borderId="0" applyFont="0" applyFill="0" applyBorder="0" applyAlignment="0" applyProtection="0">
      <alignment horizontal="right"/>
    </xf>
    <xf numFmtId="181" fontId="49" fillId="0" borderId="0" applyFont="0" applyFill="0" applyBorder="0" applyAlignment="0" applyProtection="0">
      <alignment horizontal="right"/>
    </xf>
    <xf numFmtId="181" fontId="23" fillId="0" borderId="0" applyFont="0" applyFill="0" applyBorder="0" applyAlignment="0" applyProtection="0">
      <alignment horizontal="right"/>
    </xf>
    <xf numFmtId="215" fontId="104" fillId="0" borderId="11" applyNumberFormat="0" applyFont="0" applyFill="0" applyAlignment="0" applyProtection="0"/>
    <xf numFmtId="164" fontId="112" fillId="0" borderId="0" applyFill="0" applyBorder="0" applyAlignment="0" applyProtection="0"/>
    <xf numFmtId="216" fontId="113" fillId="0" borderId="0" applyBorder="0" applyAlignment="0">
      <alignment horizontal="left"/>
    </xf>
    <xf numFmtId="43" fontId="78" fillId="0" borderId="0" applyFont="0" applyFill="0" applyBorder="0" applyAlignment="0" applyProtection="0"/>
    <xf numFmtId="0" fontId="114" fillId="4" borderId="0" applyNumberFormat="0" applyBorder="0" applyAlignment="0" applyProtection="0"/>
    <xf numFmtId="186" fontId="115" fillId="0" borderId="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47"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5"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2"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2" fontId="28" fillId="0" borderId="0">
      <alignment vertical="center"/>
    </xf>
    <xf numFmtId="187" fontId="15" fillId="34" borderId="17" applyNumberFormat="0" applyFont="0" applyBorder="0" applyAlignment="0" applyProtection="0"/>
    <xf numFmtId="217" fontId="104" fillId="0" borderId="0" applyFont="0" applyFill="0" applyBorder="0" applyAlignment="0" applyProtection="0">
      <alignment horizontal="right"/>
    </xf>
    <xf numFmtId="169" fontId="122" fillId="34" borderId="0" applyNumberFormat="0" applyFont="0" applyAlignment="0"/>
    <xf numFmtId="0" fontId="123" fillId="0" borderId="0" applyProtection="0">
      <alignment horizontal="right"/>
    </xf>
    <xf numFmtId="0" fontId="124" fillId="0" borderId="0">
      <alignment horizontal="lef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18" fontId="109" fillId="0" borderId="0" applyFill="0" applyBorder="0" applyProtection="0"/>
    <xf numFmtId="219" fontId="109" fillId="0" borderId="0" applyFill="0" applyBorder="0" applyProtection="0"/>
    <xf numFmtId="220" fontId="109" fillId="0" borderId="0" applyFill="0" applyBorder="0" applyProtection="0"/>
    <xf numFmtId="221"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2" fontId="78"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87" fontId="121" fillId="0" borderId="0"/>
    <xf numFmtId="0" fontId="14" fillId="11" borderId="16" applyNumberFormat="0" applyFont="0" applyAlignment="0" applyProtection="0"/>
    <xf numFmtId="165" fontId="78" fillId="0" borderId="0" applyFont="0" applyFill="0" applyBorder="0" applyAlignment="0" applyProtection="0"/>
    <xf numFmtId="165" fontId="19" fillId="0" borderId="0" applyFont="0" applyFill="0" applyBorder="0" applyAlignment="0" applyProtection="0"/>
    <xf numFmtId="37" fontId="78" fillId="0" borderId="0" applyFont="0" applyFill="0" applyBorder="0" applyAlignment="0" applyProtection="0"/>
    <xf numFmtId="223" fontId="78" fillId="0" borderId="0" applyFont="0" applyFill="0" applyBorder="0" applyAlignment="0" applyProtection="0"/>
    <xf numFmtId="178" fontId="10" fillId="0" borderId="0"/>
    <xf numFmtId="222" fontId="102" fillId="0" borderId="0" applyFont="0" applyFill="0" applyBorder="0" applyProtection="0">
      <alignment horizontal="right"/>
    </xf>
    <xf numFmtId="178" fontId="78" fillId="0" borderId="0"/>
    <xf numFmtId="178" fontId="78" fillId="0" borderId="0"/>
    <xf numFmtId="178" fontId="78" fillId="0" borderId="0"/>
    <xf numFmtId="178" fontId="78" fillId="0" borderId="0"/>
    <xf numFmtId="178" fontId="78" fillId="0" borderId="0"/>
    <xf numFmtId="178" fontId="78" fillId="0" borderId="0"/>
    <xf numFmtId="178" fontId="15" fillId="0" borderId="0"/>
    <xf numFmtId="178" fontId="44" fillId="0" borderId="0"/>
    <xf numFmtId="178" fontId="15" fillId="0" borderId="0"/>
    <xf numFmtId="178" fontId="78" fillId="0" borderId="0"/>
    <xf numFmtId="178" fontId="78" fillId="0" borderId="0"/>
    <xf numFmtId="178" fontId="78" fillId="0" borderId="0"/>
    <xf numFmtId="178" fontId="78" fillId="0" borderId="0"/>
    <xf numFmtId="178" fontId="78" fillId="0" borderId="0"/>
    <xf numFmtId="178" fontId="78" fillId="0" borderId="0"/>
    <xf numFmtId="224" fontId="82" fillId="0" borderId="0" applyFont="0" applyFill="0" applyBorder="0" applyAlignment="0" applyProtection="0"/>
    <xf numFmtId="225"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79" fontId="10" fillId="0" borderId="0"/>
    <xf numFmtId="179" fontId="15" fillId="0" borderId="0"/>
    <xf numFmtId="179" fontId="44" fillId="0" borderId="0"/>
    <xf numFmtId="179" fontId="15" fillId="0" borderId="0"/>
    <xf numFmtId="179"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3" fillId="0" borderId="0"/>
    <xf numFmtId="0" fontId="15" fillId="0" borderId="0" applyProtection="0"/>
    <xf numFmtId="0" fontId="15" fillId="0" borderId="0"/>
    <xf numFmtId="0" fontId="44" fillId="0" borderId="0" applyProtection="0"/>
    <xf numFmtId="0" fontId="174" fillId="0" borderId="0"/>
    <xf numFmtId="0" fontId="172"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143" fillId="0" borderId="0"/>
    <xf numFmtId="0" fontId="33" fillId="0" borderId="25"/>
    <xf numFmtId="17" fontId="102" fillId="0" borderId="0" applyFont="0" applyFill="0" applyBorder="0" applyProtection="0">
      <alignment horizontal="right"/>
    </xf>
    <xf numFmtId="0" fontId="144" fillId="2" borderId="0" applyNumberFormat="0" applyBorder="0" applyAlignment="0" applyProtection="0"/>
    <xf numFmtId="0" fontId="69" fillId="24" borderId="23" applyNumberFormat="0" applyAlignment="0" applyProtection="0"/>
    <xf numFmtId="0" fontId="145" fillId="0" borderId="19" applyNumberFormat="0" applyFill="0" applyAlignment="0" applyProtection="0"/>
    <xf numFmtId="0" fontId="146" fillId="0" borderId="21" applyNumberFormat="0" applyFill="0" applyAlignment="0" applyProtection="0"/>
    <xf numFmtId="0" fontId="147" fillId="0" borderId="22" applyNumberFormat="0" applyFill="0" applyAlignment="0" applyProtection="0"/>
    <xf numFmtId="0" fontId="147"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8" fillId="0" borderId="0" applyFill="0" applyBorder="0" applyProtection="0">
      <alignment horizontal="left"/>
    </xf>
    <xf numFmtId="0" fontId="149" fillId="0" borderId="0" applyFill="0" applyBorder="0" applyProtection="0">
      <alignment horizontal="left"/>
    </xf>
    <xf numFmtId="1" fontId="150"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66" fontId="151" fillId="0" borderId="18">
      <alignment vertical="center"/>
    </xf>
    <xf numFmtId="226" fontId="102" fillId="0" borderId="0" applyFont="0" applyFill="0" applyBorder="0" applyProtection="0">
      <alignment horizontal="right"/>
    </xf>
    <xf numFmtId="227" fontId="78" fillId="0" borderId="0" applyFont="0" applyFill="0" applyBorder="0" applyProtection="0">
      <alignment horizontal="right"/>
    </xf>
    <xf numFmtId="17" fontId="78" fillId="0" borderId="0" applyFont="0" applyFill="0" applyBorder="0" applyProtection="0">
      <alignment horizontal="right"/>
    </xf>
    <xf numFmtId="228" fontId="100" fillId="0" borderId="0" applyFont="0" applyFill="0" applyBorder="0" applyProtection="0">
      <alignment horizontal="right"/>
    </xf>
    <xf numFmtId="229" fontId="109" fillId="0" borderId="0" applyFont="0" applyFill="0" applyBorder="0" applyAlignment="0" applyProtection="0"/>
    <xf numFmtId="175" fontId="16" fillId="0" borderId="0">
      <protection locked="0"/>
    </xf>
    <xf numFmtId="9" fontId="19" fillId="0" borderId="0" applyFont="0" applyFill="0" applyBorder="0" applyAlignment="0" applyProtection="0"/>
    <xf numFmtId="0" fontId="35" fillId="0" borderId="0"/>
    <xf numFmtId="167" fontId="78" fillId="0" borderId="0"/>
    <xf numFmtId="9" fontId="44" fillId="0" borderId="0" applyFont="0" applyFill="0" applyBorder="0" applyAlignment="0" applyProtection="0"/>
    <xf numFmtId="9" fontId="168"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3"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0" fontId="102" fillId="0" borderId="0" applyFont="0" applyFill="0" applyBorder="0" applyAlignment="0" applyProtection="0">
      <alignment horizontal="right"/>
    </xf>
    <xf numFmtId="167" fontId="31"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167" fontId="54" fillId="21" borderId="26" applyNumberFormat="0" applyFont="0" applyBorder="0" applyAlignment="0" applyProtection="0">
      <alignment horizontal="center"/>
    </xf>
    <xf numFmtId="167"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4"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9"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9" fillId="0" borderId="0" applyNumberFormat="0" applyFont="0" applyBorder="0" applyAlignment="0" applyProtection="0"/>
    <xf numFmtId="0" fontId="169"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0" fontId="15" fillId="0" borderId="0" applyFont="0" applyFill="0" applyBorder="0" applyAlignment="0" applyProtection="0"/>
    <xf numFmtId="0" fontId="15" fillId="0" borderId="0" applyFont="0" applyFill="0" applyBorder="0" applyAlignment="0" applyProtection="0"/>
    <xf numFmtId="241"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70" fillId="0" borderId="0"/>
    <xf numFmtId="0" fontId="170" fillId="0" borderId="0"/>
    <xf numFmtId="0" fontId="15" fillId="0" borderId="0"/>
    <xf numFmtId="0" fontId="15" fillId="0" borderId="0"/>
    <xf numFmtId="0" fontId="15" fillId="0" borderId="0"/>
    <xf numFmtId="0" fontId="15" fillId="0" borderId="0"/>
    <xf numFmtId="0" fontId="170" fillId="0" borderId="0"/>
    <xf numFmtId="0" fontId="15" fillId="0" borderId="0" applyNumberFormat="0" applyFill="0" applyBorder="0" applyAlignment="0" applyProtection="0"/>
    <xf numFmtId="0" fontId="170"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1" fillId="0" borderId="0" applyFont="0" applyFill="0" applyBorder="0" applyAlignment="0" applyProtection="0"/>
    <xf numFmtId="0" fontId="171" fillId="0" borderId="0" applyFont="0" applyFill="0" applyBorder="0" applyAlignment="0" applyProtection="0"/>
    <xf numFmtId="0" fontId="171" fillId="0" borderId="0" applyFont="0" applyFill="0" applyBorder="0" applyAlignment="0" applyProtection="0"/>
    <xf numFmtId="242" fontId="17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3"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9"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1" fontId="102" fillId="41" borderId="17" applyNumberFormat="0" applyBorder="0">
      <alignment horizontal="center" vertical="center"/>
      <protection locked="0"/>
    </xf>
    <xf numFmtId="0" fontId="152"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5" fontId="153" fillId="0" borderId="18" applyBorder="0" applyProtection="0">
      <alignment horizontal="right" vertical="center"/>
    </xf>
    <xf numFmtId="0" fontId="154" fillId="42" borderId="0" applyBorder="0" applyProtection="0">
      <alignment horizontal="centerContinuous" vertical="center"/>
    </xf>
    <xf numFmtId="0" fontId="154" fillId="43" borderId="18" applyBorder="0" applyProtection="0">
      <alignment horizontal="centerContinuous" vertical="center"/>
    </xf>
    <xf numFmtId="0" fontId="153"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2"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2"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5"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2" fontId="102" fillId="0" borderId="0" applyFont="0" applyFill="0" applyBorder="0" applyProtection="0">
      <alignment horizontal="left"/>
    </xf>
    <xf numFmtId="212" fontId="156" fillId="0" borderId="0" applyFont="0" applyFill="0" applyBorder="0" applyProtection="0">
      <alignment horizontal="left"/>
    </xf>
    <xf numFmtId="0" fontId="157" fillId="0" borderId="0" applyNumberFormat="0" applyFill="0" applyBorder="0" applyProtection="0"/>
    <xf numFmtId="0" fontId="157" fillId="0" borderId="0" applyNumberFormat="0" applyFill="0" applyBorder="0" applyProtection="0"/>
    <xf numFmtId="0" fontId="158" fillId="0" borderId="0" applyNumberFormat="0" applyFill="0" applyBorder="0" applyProtection="0"/>
    <xf numFmtId="0" fontId="158" fillId="0" borderId="0" applyNumberFormat="0" applyFill="0" applyBorder="0" applyProtection="0"/>
    <xf numFmtId="0" fontId="157" fillId="0" borderId="0" applyNumberFormat="0" applyFill="0" applyBorder="0" applyProtection="0"/>
    <xf numFmtId="0" fontId="157" fillId="0" borderId="0"/>
    <xf numFmtId="0" fontId="76" fillId="28" borderId="10" applyNumberFormat="0" applyAlignment="0" applyProtection="0"/>
    <xf numFmtId="0" fontId="82"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1" fillId="42" borderId="0" applyBorder="0"/>
    <xf numFmtId="0" fontId="162" fillId="0" borderId="0" applyNumberFormat="0" applyFill="0" applyBorder="0" applyAlignment="0" applyProtection="0"/>
    <xf numFmtId="232" fontId="102" fillId="0" borderId="0" applyNumberFormat="0" applyFill="0" applyBorder="0" applyProtection="0">
      <alignment vertical="top"/>
    </xf>
    <xf numFmtId="0" fontId="158" fillId="0" borderId="0"/>
    <xf numFmtId="0" fontId="157" fillId="0" borderId="0"/>
    <xf numFmtId="0" fontId="75" fillId="0" borderId="35" applyNumberFormat="0" applyFill="0" applyAlignment="0" applyProtection="0"/>
    <xf numFmtId="218" fontId="163" fillId="0" borderId="0" applyFill="0" applyBorder="0" applyProtection="0"/>
    <xf numFmtId="233" fontId="163" fillId="0" borderId="0" applyFill="0" applyBorder="0" applyProtection="0"/>
    <xf numFmtId="0" fontId="136" fillId="0" borderId="35" applyNumberFormat="0" applyFill="0" applyAlignment="0" applyProtection="0"/>
    <xf numFmtId="166" fontId="43" fillId="44" borderId="0">
      <alignment horizontal="center"/>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4" fillId="0" borderId="0">
      <alignment horizontal="fill"/>
    </xf>
    <xf numFmtId="0" fontId="165"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4" fontId="78" fillId="0" borderId="0" applyFont="0" applyFill="0" applyBorder="0" applyAlignment="0" applyProtection="0"/>
    <xf numFmtId="0" fontId="166" fillId="0" borderId="0" applyNumberFormat="0" applyFill="0" applyBorder="0" applyAlignment="0" applyProtection="0"/>
    <xf numFmtId="0" fontId="167" fillId="0" borderId="0" applyNumberFormat="0" applyFill="0" applyBorder="0" applyAlignment="0"/>
    <xf numFmtId="232" fontId="102" fillId="36" borderId="0" applyNumberFormat="0" applyBorder="0" applyProtection="0">
      <alignment horizontal="centerContinuous" vertical="center"/>
    </xf>
    <xf numFmtId="236" fontId="78" fillId="0" borderId="0" applyFont="0" applyFill="0" applyBorder="0" applyAlignment="0" applyProtection="0"/>
    <xf numFmtId="238"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5"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5"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6" fillId="0" borderId="0" applyNumberFormat="0">
      <alignment horizontal="right"/>
    </xf>
    <xf numFmtId="0" fontId="177" fillId="0" borderId="36" applyFill="0" applyBorder="0" applyAlignment="0" applyProtection="0"/>
    <xf numFmtId="43" fontId="10" fillId="0" borderId="0" applyFont="0" applyFill="0" applyBorder="0" applyAlignment="0" applyProtection="0"/>
    <xf numFmtId="0" fontId="178"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43" fontId="172" fillId="0" borderId="0" applyFont="0" applyFill="0" applyBorder="0" applyAlignment="0" applyProtection="0"/>
    <xf numFmtId="43"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9" fillId="0" borderId="0" applyProtection="0"/>
    <xf numFmtId="0" fontId="180" fillId="0" borderId="0"/>
    <xf numFmtId="43" fontId="18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0" fillId="0" borderId="0" applyFont="0" applyFill="0" applyBorder="0" applyAlignment="0" applyProtection="0"/>
    <xf numFmtId="0" fontId="180" fillId="0" borderId="0"/>
    <xf numFmtId="0" fontId="172" fillId="0" borderId="0"/>
    <xf numFmtId="43" fontId="180" fillId="0" borderId="0" applyFont="0" applyFill="0" applyBorder="0" applyAlignment="0" applyProtection="0"/>
    <xf numFmtId="0" fontId="180"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0" fontId="10" fillId="0" borderId="0" applyFont="0" applyFill="0" applyBorder="0" applyProtection="0">
      <alignment horizontal="right"/>
    </xf>
    <xf numFmtId="207" fontId="10" fillId="0" borderId="0" applyFont="0" applyFill="0" applyBorder="0" applyProtection="0">
      <alignment horizontal="right"/>
    </xf>
    <xf numFmtId="176" fontId="10" fillId="0" borderId="0"/>
    <xf numFmtId="176" fontId="10" fillId="0" borderId="0"/>
    <xf numFmtId="176" fontId="10" fillId="0" borderId="0"/>
    <xf numFmtId="176" fontId="10" fillId="0" borderId="0"/>
    <xf numFmtId="185" fontId="83" fillId="31" borderId="38">
      <protection locked="0"/>
    </xf>
    <xf numFmtId="3" fontId="83" fillId="31" borderId="38">
      <alignment wrapText="1"/>
      <protection locked="0"/>
    </xf>
    <xf numFmtId="0" fontId="116" fillId="32" borderId="39">
      <alignment horizontal="center" vertical="center"/>
    </xf>
    <xf numFmtId="187"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43" fontId="173" fillId="0" borderId="0" applyFont="0" applyFill="0" applyBorder="0" applyAlignment="0" applyProtection="0"/>
    <xf numFmtId="43" fontId="173"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27" fontId="10" fillId="0" borderId="0" applyFont="0" applyFill="0" applyBorder="0" applyProtection="0">
      <alignment horizontal="right"/>
    </xf>
    <xf numFmtId="17" fontId="10" fillId="0" borderId="0" applyFont="0" applyFill="0" applyBorder="0" applyProtection="0">
      <alignment horizontal="right"/>
    </xf>
    <xf numFmtId="167"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5" fontId="83" fillId="31" borderId="41">
      <protection locked="0"/>
    </xf>
    <xf numFmtId="0" fontId="10" fillId="39" borderId="41" applyNumberFormat="0">
      <alignment vertical="top" wrapText="1"/>
    </xf>
    <xf numFmtId="43"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1" fillId="0" borderId="0"/>
    <xf numFmtId="0" fontId="181" fillId="0" borderId="0"/>
    <xf numFmtId="43" fontId="174" fillId="0" borderId="0" applyFont="0" applyFill="0" applyBorder="0" applyAlignment="0" applyProtection="0"/>
    <xf numFmtId="43" fontId="174" fillId="0" borderId="0" applyFont="0" applyFill="0" applyBorder="0" applyAlignment="0" applyProtection="0"/>
    <xf numFmtId="0" fontId="19" fillId="0" borderId="0"/>
    <xf numFmtId="0" fontId="182" fillId="0" borderId="0"/>
    <xf numFmtId="43" fontId="174" fillId="0" borderId="0" applyFont="0" applyFill="0" applyBorder="0" applyAlignment="0" applyProtection="0"/>
    <xf numFmtId="0" fontId="9" fillId="0" borderId="0"/>
    <xf numFmtId="43" fontId="172" fillId="0" borderId="0" applyFont="0" applyFill="0" applyBorder="0" applyAlignment="0" applyProtection="0"/>
    <xf numFmtId="0" fontId="10" fillId="0" borderId="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66" fontId="23" fillId="0" borderId="0" applyFill="0" applyBorder="0" applyAlignment="0"/>
    <xf numFmtId="243" fontId="23" fillId="0" borderId="0" applyFill="0" applyBorder="0" applyAlignment="0"/>
    <xf numFmtId="243" fontId="23" fillId="0" borderId="0" applyFill="0" applyBorder="0" applyAlignment="0"/>
    <xf numFmtId="248"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247" fontId="10" fillId="0" borderId="0" applyNumberFormat="0" applyFont="0" applyFill="0" applyBorder="0" applyAlignment="0" applyProtection="0"/>
    <xf numFmtId="166" fontId="23" fillId="0" borderId="0" applyFill="0" applyBorder="0" applyAlignment="0"/>
    <xf numFmtId="246" fontId="23" fillId="0" borderId="0" applyFill="0" applyBorder="0" applyAlignment="0"/>
    <xf numFmtId="166" fontId="23" fillId="0" borderId="0" applyFill="0" applyBorder="0" applyAlignment="0"/>
    <xf numFmtId="0" fontId="187" fillId="0" borderId="0">
      <protection locked="0"/>
    </xf>
    <xf numFmtId="0" fontId="10" fillId="0" borderId="0" applyFont="0" applyFill="0" applyBorder="0" applyAlignment="0" applyProtection="0"/>
    <xf numFmtId="0" fontId="186" fillId="0" borderId="0">
      <protection locked="0"/>
    </xf>
    <xf numFmtId="38" fontId="31" fillId="0" borderId="43">
      <alignment vertical="center"/>
    </xf>
    <xf numFmtId="166" fontId="23" fillId="0" borderId="0" applyFont="0" applyFill="0" applyBorder="0" applyAlignment="0" applyProtection="0"/>
    <xf numFmtId="0" fontId="185" fillId="0" borderId="0"/>
    <xf numFmtId="0" fontId="185" fillId="0" borderId="0"/>
    <xf numFmtId="243" fontId="23" fillId="0" borderId="0" applyFont="0" applyFill="0" applyBorder="0" applyAlignment="0" applyProtection="0"/>
    <xf numFmtId="246" fontId="23" fillId="0" borderId="0" applyFill="0" applyBorder="0" applyAlignment="0"/>
    <xf numFmtId="245" fontId="23" fillId="0" borderId="0" applyFill="0" applyBorder="0" applyAlignment="0"/>
    <xf numFmtId="244" fontId="23" fillId="0" borderId="0" applyFill="0" applyBorder="0" applyAlignment="0"/>
    <xf numFmtId="185" fontId="23" fillId="0" borderId="0" applyFill="0" applyBorder="0" applyAlignment="0"/>
    <xf numFmtId="166" fontId="23" fillId="0" borderId="0" applyFill="0" applyBorder="0" applyAlignment="0"/>
    <xf numFmtId="243"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4"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4" fillId="46" borderId="0" applyNumberFormat="0" applyBorder="0" applyAlignment="0" applyProtection="0"/>
    <xf numFmtId="0" fontId="183" fillId="45" borderId="0" applyNumberFormat="0" applyBorder="0" applyAlignment="0" applyProtection="0"/>
    <xf numFmtId="0" fontId="174" fillId="0" borderId="0"/>
    <xf numFmtId="43" fontId="10" fillId="0" borderId="0" applyFont="0" applyFill="0" applyBorder="0" applyAlignment="0" applyProtection="0"/>
    <xf numFmtId="9" fontId="10" fillId="0" borderId="0" applyFont="0" applyFill="0" applyBorder="0" applyAlignment="0" applyProtection="0"/>
    <xf numFmtId="43" fontId="172"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2"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4" fontId="19" fillId="30" borderId="12" applyNumberFormat="0" applyFont="0" applyBorder="0" applyAlignment="0" applyProtection="0">
      <alignment horizontal="right"/>
    </xf>
    <xf numFmtId="0" fontId="39" fillId="0" borderId="12" applyNumberFormat="0" applyFill="0" applyProtection="0">
      <alignment horizontal="right"/>
    </xf>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9" fontId="172" fillId="0" borderId="0" applyFont="0" applyFill="0" applyBorder="0" applyAlignment="0" applyProtection="0"/>
    <xf numFmtId="0" fontId="172" fillId="0" borderId="0"/>
    <xf numFmtId="43" fontId="10" fillId="0" borderId="0" applyFont="0" applyFill="0" applyBorder="0" applyAlignment="0" applyProtection="0"/>
    <xf numFmtId="0" fontId="82" fillId="0" borderId="16" applyNumberFormat="0" applyFont="0" applyFill="0" applyAlignment="0" applyProtection="0"/>
    <xf numFmtId="43" fontId="172"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41" fontId="10" fillId="0" borderId="0" applyFont="0" applyFill="0" applyBorder="0" applyAlignment="0" applyProtection="0"/>
    <xf numFmtId="246" fontId="23" fillId="0" borderId="0" applyFill="0" applyBorder="0" applyAlignment="0"/>
    <xf numFmtId="166" fontId="23" fillId="0" borderId="0" applyFill="0" applyBorder="0" applyAlignment="0"/>
    <xf numFmtId="249" fontId="10" fillId="0" borderId="0" applyFont="0" applyFill="0" applyBorder="0" applyAlignment="0" applyProtection="0"/>
    <xf numFmtId="0" fontId="29" fillId="0" borderId="6">
      <alignment horizontal="left" vertical="center"/>
    </xf>
    <xf numFmtId="49" fontId="26" fillId="0" borderId="0">
      <alignment horizontal="right"/>
    </xf>
    <xf numFmtId="0" fontId="186" fillId="0" borderId="0">
      <protection locked="0"/>
    </xf>
    <xf numFmtId="0" fontId="186" fillId="0" borderId="0">
      <protection locked="0"/>
    </xf>
    <xf numFmtId="0" fontId="186" fillId="0" borderId="0">
      <protection locked="0"/>
    </xf>
    <xf numFmtId="243" fontId="23" fillId="0" borderId="0" applyFill="0" applyBorder="0" applyAlignment="0"/>
    <xf numFmtId="243" fontId="23" fillId="0" borderId="0" applyFill="0" applyBorder="0" applyAlignment="0"/>
    <xf numFmtId="0" fontId="187" fillId="0" borderId="0">
      <protection locked="0"/>
    </xf>
    <xf numFmtId="0" fontId="10" fillId="0" borderId="0" applyFont="0" applyFill="0" applyBorder="0" applyAlignment="0" applyProtection="0"/>
    <xf numFmtId="14" fontId="83" fillId="0" borderId="0" applyFill="0" applyBorder="0" applyAlignment="0"/>
    <xf numFmtId="0" fontId="184" fillId="0" borderId="0"/>
    <xf numFmtId="0" fontId="184" fillId="0" borderId="0"/>
    <xf numFmtId="166" fontId="23" fillId="0" borderId="0" applyFill="0" applyBorder="0" applyAlignment="0"/>
    <xf numFmtId="243"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43" fontId="174"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4" fontId="19" fillId="30" borderId="12" applyNumberFormat="0" applyFont="0" applyBorder="0" applyAlignment="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0" fontId="82" fillId="0" borderId="16" applyNumberFormat="0" applyFont="0" applyFill="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184"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190" fontId="19"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189" fillId="3" borderId="0" applyNumberFormat="0" applyBorder="0" applyAlignment="0" applyProtection="0"/>
    <xf numFmtId="0" fontId="189" fillId="4" borderId="0" applyNumberFormat="0" applyBorder="0" applyAlignment="0" applyProtection="0"/>
    <xf numFmtId="0" fontId="189" fillId="5" borderId="0" applyNumberFormat="0" applyBorder="0" applyAlignment="0" applyProtection="0"/>
    <xf numFmtId="0" fontId="189" fillId="6" borderId="0" applyNumberFormat="0" applyBorder="0" applyAlignment="0" applyProtection="0"/>
    <xf numFmtId="0" fontId="189" fillId="7" borderId="0" applyNumberFormat="0" applyBorder="0" applyAlignment="0" applyProtection="0"/>
    <xf numFmtId="0" fontId="189"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189" fillId="9"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6" borderId="0" applyNumberFormat="0" applyBorder="0" applyAlignment="0" applyProtection="0"/>
    <xf numFmtId="0" fontId="189" fillId="9" borderId="0" applyNumberFormat="0" applyBorder="0" applyAlignment="0" applyProtection="0"/>
    <xf numFmtId="0" fontId="189"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191" fillId="15" borderId="0" applyNumberFormat="0" applyBorder="0" applyAlignment="0" applyProtection="0"/>
    <xf numFmtId="0" fontId="191" fillId="10" borderId="0" applyNumberFormat="0" applyBorder="0" applyAlignment="0" applyProtection="0"/>
    <xf numFmtId="0" fontId="191" fillId="13" borderId="0" applyNumberFormat="0" applyBorder="0" applyAlignment="0" applyProtection="0"/>
    <xf numFmtId="0" fontId="191" fillId="16" borderId="0" applyNumberFormat="0" applyBorder="0" applyAlignment="0" applyProtection="0"/>
    <xf numFmtId="0" fontId="191" fillId="17" borderId="0" applyNumberFormat="0" applyBorder="0" applyAlignment="0" applyProtection="0"/>
    <xf numFmtId="0" fontId="191"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66" fillId="6" borderId="0" applyNumberFormat="0" applyBorder="0" applyAlignment="0" applyProtection="0"/>
    <xf numFmtId="250" fontId="10" fillId="47" borderId="0">
      <alignment horizontal="right" vertical="center" indent="1"/>
    </xf>
    <xf numFmtId="250" fontId="10" fillId="48" borderId="0">
      <alignment horizontal="right" vertical="center" indent="1"/>
    </xf>
    <xf numFmtId="251" fontId="136" fillId="49" borderId="0">
      <alignment horizontal="right" vertical="center" indent="1"/>
    </xf>
    <xf numFmtId="0" fontId="74" fillId="36" borderId="7" applyNumberFormat="0" applyAlignment="0" applyProtection="0"/>
    <xf numFmtId="251" fontId="16" fillId="50" borderId="0">
      <alignment horizontal="right" vertical="center" indent="1"/>
    </xf>
    <xf numFmtId="251" fontId="10" fillId="42" borderId="0">
      <alignment horizontal="right" vertical="center" indent="1"/>
    </xf>
    <xf numFmtId="49" fontId="16" fillId="51" borderId="0">
      <alignment horizontal="right"/>
    </xf>
    <xf numFmtId="251" fontId="16" fillId="52" borderId="0">
      <alignment horizontal="right" vertical="center" indent="1"/>
    </xf>
    <xf numFmtId="3" fontId="10" fillId="53" borderId="0">
      <alignment horizontal="left"/>
    </xf>
    <xf numFmtId="0" fontId="192" fillId="31" borderId="0">
      <alignment horizontal="center" vertical="center"/>
    </xf>
    <xf numFmtId="0" fontId="93" fillId="54" borderId="0">
      <alignment horizontal="center" wrapText="1"/>
    </xf>
    <xf numFmtId="0" fontId="193" fillId="8" borderId="7" applyNumberFormat="0" applyAlignment="0" applyProtection="0"/>
    <xf numFmtId="0" fontId="194" fillId="24" borderId="23" applyNumberFormat="0" applyAlignment="0" applyProtection="0"/>
    <xf numFmtId="252"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0" fontId="195"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4" fontId="19" fillId="34" borderId="17">
      <alignment horizontal="center" vertical="center"/>
    </xf>
    <xf numFmtId="3" fontId="19" fillId="34" borderId="17">
      <alignment horizontal="center" vertical="center"/>
    </xf>
    <xf numFmtId="255" fontId="19" fillId="34" borderId="17">
      <alignment horizontal="right" vertical="center" indent="1"/>
    </xf>
    <xf numFmtId="49" fontId="19" fillId="34" borderId="17">
      <alignment horizontal="left" vertical="center" indent="1"/>
    </xf>
    <xf numFmtId="0" fontId="196" fillId="55" borderId="17">
      <alignment horizontal="center" vertical="center" wrapText="1"/>
    </xf>
    <xf numFmtId="0" fontId="196" fillId="56" borderId="17">
      <alignment horizontal="center" vertical="center" wrapText="1"/>
    </xf>
    <xf numFmtId="0" fontId="19" fillId="0" borderId="0">
      <alignment horizontal="left" vertical="center" wrapText="1"/>
    </xf>
    <xf numFmtId="0" fontId="19" fillId="0" borderId="0">
      <alignment vertical="center"/>
    </xf>
    <xf numFmtId="0" fontId="197" fillId="31" borderId="17">
      <alignment vertical="center"/>
    </xf>
    <xf numFmtId="254" fontId="19" fillId="0" borderId="17">
      <alignment horizontal="center" vertical="center"/>
      <protection locked="0"/>
    </xf>
    <xf numFmtId="3" fontId="19" fillId="0" borderId="17">
      <alignment horizontal="center" vertical="center"/>
      <protection locked="0"/>
    </xf>
    <xf numFmtId="255"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19" fillId="0"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6" fillId="57" borderId="0">
      <alignment horizontal="center"/>
    </xf>
    <xf numFmtId="3" fontId="10" fillId="0" borderId="0" applyFont="0" applyFill="0" applyBorder="0" applyAlignment="0" applyProtection="0"/>
    <xf numFmtId="0" fontId="198" fillId="0" borderId="24" applyNumberFormat="0" applyFill="0" applyAlignment="0" applyProtection="0"/>
    <xf numFmtId="0" fontId="199" fillId="28" borderId="10" applyNumberFormat="0" applyAlignment="0" applyProtection="0"/>
    <xf numFmtId="0" fontId="12" fillId="31" borderId="0">
      <alignment horizontal="center" wrapText="1"/>
    </xf>
    <xf numFmtId="0" fontId="68" fillId="0" borderId="31" applyNumberFormat="0" applyFill="0" applyAlignment="0" applyProtection="0"/>
    <xf numFmtId="0" fontId="200" fillId="0" borderId="19" applyNumberFormat="0" applyFill="0" applyAlignment="0" applyProtection="0"/>
    <xf numFmtId="0" fontId="201" fillId="0" borderId="21" applyNumberFormat="0" applyFill="0" applyAlignment="0" applyProtection="0"/>
    <xf numFmtId="0" fontId="202" fillId="0" borderId="22" applyNumberFormat="0" applyFill="0" applyAlignment="0" applyProtection="0"/>
    <xf numFmtId="0" fontId="202" fillId="0" borderId="0" applyNumberFormat="0" applyFill="0" applyBorder="0" applyAlignment="0" applyProtection="0"/>
    <xf numFmtId="0" fontId="71" fillId="2" borderId="0" applyNumberFormat="0" applyBorder="0" applyAlignment="0" applyProtection="0"/>
    <xf numFmtId="0" fontId="203"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4" fillId="0" borderId="0"/>
    <xf numFmtId="0" fontId="62" fillId="0" borderId="0"/>
    <xf numFmtId="0" fontId="62" fillId="0" borderId="0"/>
    <xf numFmtId="0" fontId="62" fillId="0" borderId="0"/>
    <xf numFmtId="0" fontId="62" fillId="0" borderId="0"/>
    <xf numFmtId="0" fontId="62" fillId="0" borderId="0"/>
    <xf numFmtId="0" fontId="205" fillId="11" borderId="16" applyNumberFormat="0" applyFont="0" applyAlignment="0" applyProtection="0"/>
    <xf numFmtId="0" fontId="206"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7" fillId="0" borderId="35" applyNumberFormat="0" applyFill="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43" fontId="10" fillId="0" borderId="0" applyFont="0" applyFill="0" applyBorder="0" applyAlignment="0" applyProtection="0"/>
    <xf numFmtId="0" fontId="210" fillId="0" borderId="0" applyNumberFormat="0" applyFill="0" applyBorder="0" applyAlignment="0" applyProtection="0"/>
    <xf numFmtId="0" fontId="211" fillId="11" borderId="16" applyNumberFormat="0" applyFont="0" applyAlignment="0" applyProtection="0"/>
    <xf numFmtId="256" fontId="10" fillId="0" borderId="0" applyFont="0" applyFill="0" applyBorder="0" applyAlignment="0" applyProtection="0"/>
    <xf numFmtId="0" fontId="212" fillId="4" borderId="0" applyNumberFormat="0" applyBorder="0" applyAlignment="0" applyProtection="0"/>
    <xf numFmtId="0" fontId="191" fillId="20" borderId="0" applyNumberFormat="0" applyBorder="0" applyAlignment="0" applyProtection="0"/>
    <xf numFmtId="0" fontId="191" fillId="21" borderId="0" applyNumberFormat="0" applyBorder="0" applyAlignment="0" applyProtection="0"/>
    <xf numFmtId="0" fontId="191" fillId="22" borderId="0" applyNumberFormat="0" applyBorder="0" applyAlignment="0" applyProtection="0"/>
    <xf numFmtId="0" fontId="191" fillId="16" borderId="0" applyNumberFormat="0" applyBorder="0" applyAlignment="0" applyProtection="0"/>
    <xf numFmtId="0" fontId="191" fillId="17" borderId="0" applyNumberFormat="0" applyBorder="0" applyAlignment="0" applyProtection="0"/>
    <xf numFmtId="0" fontId="191" fillId="19" borderId="0" applyNumberFormat="0" applyBorder="0" applyAlignment="0" applyProtection="0"/>
    <xf numFmtId="0" fontId="213" fillId="8" borderId="7" applyNumberFormat="0" applyAlignment="0" applyProtection="0"/>
    <xf numFmtId="0" fontId="214" fillId="24" borderId="23" applyNumberFormat="0" applyAlignment="0" applyProtection="0"/>
    <xf numFmtId="0" fontId="215" fillId="24" borderId="7" applyNumberFormat="0" applyAlignment="0" applyProtection="0"/>
    <xf numFmtId="0" fontId="216" fillId="0" borderId="19" applyNumberFormat="0" applyFill="0" applyAlignment="0" applyProtection="0"/>
    <xf numFmtId="0" fontId="217" fillId="0" borderId="21" applyNumberFormat="0" applyFill="0" applyAlignment="0" applyProtection="0"/>
    <xf numFmtId="0" fontId="218" fillId="0" borderId="22" applyNumberFormat="0" applyFill="0" applyAlignment="0" applyProtection="0"/>
    <xf numFmtId="0" fontId="218" fillId="0" borderId="0" applyNumberFormat="0" applyFill="0" applyBorder="0" applyAlignment="0" applyProtection="0"/>
    <xf numFmtId="0" fontId="219" fillId="0" borderId="35" applyNumberFormat="0" applyFill="0" applyAlignment="0" applyProtection="0"/>
    <xf numFmtId="0" fontId="220" fillId="28" borderId="10" applyNumberFormat="0" applyAlignment="0" applyProtection="0"/>
    <xf numFmtId="0" fontId="221" fillId="0" borderId="0" applyNumberFormat="0" applyFill="0" applyBorder="0" applyAlignment="0" applyProtection="0"/>
    <xf numFmtId="0" fontId="222" fillId="2" borderId="0" applyNumberFormat="0" applyBorder="0" applyAlignment="0" applyProtection="0"/>
    <xf numFmtId="0" fontId="223" fillId="4" borderId="0" applyNumberFormat="0" applyBorder="0" applyAlignment="0" applyProtection="0"/>
    <xf numFmtId="0" fontId="224" fillId="0" borderId="0" applyNumberFormat="0" applyFill="0" applyBorder="0" applyAlignment="0" applyProtection="0"/>
    <xf numFmtId="0" fontId="225" fillId="11" borderId="16" applyNumberFormat="0" applyFont="0" applyAlignment="0" applyProtection="0"/>
    <xf numFmtId="0" fontId="226" fillId="0" borderId="24" applyNumberFormat="0" applyFill="0" applyAlignment="0" applyProtection="0"/>
    <xf numFmtId="0" fontId="227" fillId="0" borderId="0" applyNumberFormat="0" applyFill="0" applyBorder="0" applyAlignment="0" applyProtection="0"/>
    <xf numFmtId="0" fontId="228" fillId="5" borderId="0" applyNumberFormat="0" applyBorder="0" applyAlignment="0" applyProtection="0"/>
    <xf numFmtId="43"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229" fillId="0" borderId="0" applyNumberFormat="0" applyFill="0" applyBorder="0" applyAlignment="0" applyProtection="0"/>
    <xf numFmtId="0" fontId="5" fillId="0" borderId="0"/>
    <xf numFmtId="0" fontId="172" fillId="59" borderId="0">
      <alignment horizontal="right"/>
    </xf>
    <xf numFmtId="0" fontId="13" fillId="60" borderId="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4" fillId="0" borderId="0"/>
    <xf numFmtId="43" fontId="4" fillId="0" borderId="0" applyFont="0" applyFill="0" applyBorder="0" applyAlignment="0" applyProtection="0"/>
    <xf numFmtId="257" fontId="10" fillId="0" borderId="0" applyFont="0" applyFill="0" applyBorder="0" applyAlignment="0" applyProtection="0"/>
    <xf numFmtId="43" fontId="31" fillId="0" borderId="0" applyFont="0" applyFill="0" applyBorder="0" applyAlignment="0" applyProtection="0"/>
    <xf numFmtId="0" fontId="31" fillId="0" borderId="0" applyNumberFormat="0" applyFill="0" applyBorder="0" applyAlignment="0" applyProtection="0"/>
    <xf numFmtId="43" fontId="172" fillId="0" borderId="0" applyFont="0" applyFill="0" applyBorder="0" applyAlignment="0" applyProtection="0"/>
    <xf numFmtId="43" fontId="10" fillId="0" borderId="0" applyFont="0" applyFill="0" applyBorder="0" applyAlignment="0" applyProtection="0"/>
    <xf numFmtId="185"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72" fillId="0" borderId="0" applyFont="0" applyFill="0" applyBorder="0" applyAlignment="0" applyProtection="0"/>
    <xf numFmtId="257" fontId="8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2" fillId="61" borderId="47" applyNumberFormat="0" applyFont="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31"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0" fontId="82" fillId="0" borderId="0"/>
    <xf numFmtId="0" fontId="4" fillId="0" borderId="0"/>
    <xf numFmtId="0" fontId="4" fillId="0" borderId="0"/>
    <xf numFmtId="0" fontId="4" fillId="0" borderId="0"/>
    <xf numFmtId="0" fontId="4" fillId="0" borderId="0"/>
    <xf numFmtId="0" fontId="172" fillId="0" borderId="0"/>
    <xf numFmtId="0" fontId="172" fillId="0" borderId="0"/>
    <xf numFmtId="0" fontId="172" fillId="0" borderId="0"/>
    <xf numFmtId="0" fontId="62" fillId="11" borderId="16" applyNumberFormat="0" applyFont="0" applyAlignment="0" applyProtection="0"/>
    <xf numFmtId="9" fontId="172"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0"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0"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230" fillId="0" borderId="0"/>
    <xf numFmtId="258" fontId="230"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7" fontId="10" fillId="0" borderId="0"/>
    <xf numFmtId="177" fontId="10" fillId="0" borderId="0"/>
    <xf numFmtId="177" fontId="10" fillId="0" borderId="0"/>
    <xf numFmtId="177" fontId="10" fillId="0" borderId="0"/>
    <xf numFmtId="176" fontId="10" fillId="0" borderId="0"/>
    <xf numFmtId="176" fontId="10" fillId="0" borderId="0"/>
    <xf numFmtId="176" fontId="10" fillId="0" borderId="0"/>
    <xf numFmtId="176" fontId="10" fillId="0" borderId="0"/>
    <xf numFmtId="187" fontId="10" fillId="34" borderId="17" applyNumberFormat="0" applyFont="0" applyBorder="0" applyAlignment="0" applyProtection="0"/>
    <xf numFmtId="43" fontId="10" fillId="0" borderId="0" applyFont="0" applyFill="0" applyBorder="0" applyAlignment="0" applyProtection="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9" fontId="10" fillId="0" borderId="0"/>
    <xf numFmtId="179" fontId="10" fillId="0" borderId="0"/>
    <xf numFmtId="179" fontId="10" fillId="0" borderId="0"/>
    <xf numFmtId="179"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3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0" fontId="10" fillId="0" borderId="0" applyFont="0" applyFill="0" applyBorder="0" applyAlignment="0" applyProtection="0"/>
    <xf numFmtId="0" fontId="10" fillId="0" borderId="0" applyFont="0" applyFill="0" applyBorder="0" applyAlignment="0" applyProtection="0"/>
    <xf numFmtId="241"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1"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xf numFmtId="186" fontId="10" fillId="0" borderId="0"/>
    <xf numFmtId="186"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4" fontId="1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72" fontId="10" fillId="0" borderId="0" applyFont="0" applyFill="0" applyBorder="0" applyAlignment="0" applyProtection="0"/>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xf numFmtId="0" fontId="232" fillId="29"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29" borderId="0" applyNumberFormat="0" applyBorder="0" applyAlignment="0" applyProtection="0"/>
    <xf numFmtId="0" fontId="232" fillId="63" borderId="0" applyNumberFormat="0" applyBorder="0" applyAlignment="0" applyProtection="0"/>
    <xf numFmtId="0" fontId="204" fillId="64" borderId="0" applyNumberFormat="0" applyBorder="0" applyAlignment="0" applyProtection="0"/>
    <xf numFmtId="0" fontId="232" fillId="51"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04" fillId="57" borderId="0" applyNumberFormat="0" applyBorder="0" applyAlignment="0" applyProtection="0"/>
    <xf numFmtId="0" fontId="232" fillId="66" borderId="0" applyNumberFormat="0" applyBorder="0" applyAlignment="0" applyProtection="0"/>
    <xf numFmtId="0" fontId="232" fillId="67" borderId="0" applyNumberFormat="0" applyBorder="0" applyAlignment="0" applyProtection="0"/>
    <xf numFmtId="0" fontId="232" fillId="67" borderId="0" applyNumberFormat="0" applyBorder="0" applyAlignment="0" applyProtection="0"/>
    <xf numFmtId="0" fontId="232" fillId="67" borderId="0" applyNumberFormat="0" applyBorder="0" applyAlignment="0" applyProtection="0"/>
    <xf numFmtId="0" fontId="232" fillId="67" borderId="0" applyNumberFormat="0" applyBorder="0" applyAlignment="0" applyProtection="0"/>
    <xf numFmtId="0" fontId="232" fillId="67" borderId="0" applyNumberFormat="0" applyBorder="0" applyAlignment="0" applyProtection="0"/>
    <xf numFmtId="0" fontId="232" fillId="66" borderId="0" applyNumberFormat="0" applyBorder="0" applyAlignment="0" applyProtection="0"/>
    <xf numFmtId="0" fontId="232" fillId="67" borderId="0" applyNumberFormat="0" applyBorder="0" applyAlignment="0" applyProtection="0"/>
    <xf numFmtId="0" fontId="204" fillId="34" borderId="0" applyNumberFormat="0" applyBorder="0" applyAlignment="0" applyProtection="0"/>
    <xf numFmtId="0" fontId="232" fillId="51"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51" borderId="0" applyNumberFormat="0" applyBorder="0" applyAlignment="0" applyProtection="0"/>
    <xf numFmtId="0" fontId="232" fillId="57" borderId="0" applyNumberFormat="0" applyBorder="0" applyAlignment="0" applyProtection="0"/>
    <xf numFmtId="0" fontId="204" fillId="66" borderId="0" applyNumberFormat="0" applyBorder="0" applyAlignment="0" applyProtection="0"/>
    <xf numFmtId="0" fontId="204" fillId="7" borderId="0" applyNumberFormat="0" applyBorder="0" applyAlignment="0" applyProtection="0"/>
    <xf numFmtId="0" fontId="232" fillId="47" borderId="0" applyNumberFormat="0" applyBorder="0" applyAlignment="0" applyProtection="0"/>
    <xf numFmtId="0" fontId="232" fillId="63" borderId="0" applyNumberFormat="0" applyBorder="0" applyAlignment="0" applyProtection="0"/>
    <xf numFmtId="0" fontId="204" fillId="51" borderId="0" applyNumberFormat="0" applyBorder="0" applyAlignment="0" applyProtection="0"/>
    <xf numFmtId="0" fontId="232" fillId="57" borderId="0" applyNumberFormat="0" applyBorder="0" applyAlignment="0" applyProtection="0"/>
    <xf numFmtId="0" fontId="232" fillId="67" borderId="0" applyNumberFormat="0" applyBorder="0" applyAlignment="0" applyProtection="0"/>
    <xf numFmtId="0" fontId="204" fillId="47" borderId="0" applyNumberFormat="0" applyBorder="0" applyAlignment="0" applyProtection="0"/>
    <xf numFmtId="0" fontId="83" fillId="62"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204"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204"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204"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204"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204"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2" fillId="29"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29" borderId="0" applyNumberFormat="0" applyBorder="0" applyAlignment="0" applyProtection="0"/>
    <xf numFmtId="0" fontId="232" fillId="63" borderId="0" applyNumberFormat="0" applyBorder="0" applyAlignment="0" applyProtection="0"/>
    <xf numFmtId="0" fontId="204" fillId="54" borderId="0" applyNumberFormat="0" applyBorder="0" applyAlignment="0" applyProtection="0"/>
    <xf numFmtId="0" fontId="204" fillId="10"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04" fillId="65" borderId="0" applyNumberFormat="0" applyBorder="0" applyAlignment="0" applyProtection="0"/>
    <xf numFmtId="0" fontId="232" fillId="66" borderId="0" applyNumberFormat="0" applyBorder="0" applyAlignment="0" applyProtection="0"/>
    <xf numFmtId="0" fontId="232" fillId="48" borderId="0" applyNumberFormat="0" applyBorder="0" applyAlignment="0" applyProtection="0"/>
    <xf numFmtId="0" fontId="232" fillId="48" borderId="0" applyNumberFormat="0" applyBorder="0" applyAlignment="0" applyProtection="0"/>
    <xf numFmtId="0" fontId="232" fillId="48" borderId="0" applyNumberFormat="0" applyBorder="0" applyAlignment="0" applyProtection="0"/>
    <xf numFmtId="0" fontId="232" fillId="48" borderId="0" applyNumberFormat="0" applyBorder="0" applyAlignment="0" applyProtection="0"/>
    <xf numFmtId="0" fontId="232" fillId="48" borderId="0" applyNumberFormat="0" applyBorder="0" applyAlignment="0" applyProtection="0"/>
    <xf numFmtId="0" fontId="232" fillId="66" borderId="0" applyNumberFormat="0" applyBorder="0" applyAlignment="0" applyProtection="0"/>
    <xf numFmtId="0" fontId="232" fillId="48" borderId="0" applyNumberFormat="0" applyBorder="0" applyAlignment="0" applyProtection="0"/>
    <xf numFmtId="0" fontId="204" fillId="68" borderId="0" applyNumberFormat="0" applyBorder="0" applyAlignment="0" applyProtection="0"/>
    <xf numFmtId="0" fontId="232" fillId="54"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54" borderId="0" applyNumberFormat="0" applyBorder="0" applyAlignment="0" applyProtection="0"/>
    <xf numFmtId="0" fontId="232" fillId="31" borderId="0" applyNumberFormat="0" applyBorder="0" applyAlignment="0" applyProtection="0"/>
    <xf numFmtId="0" fontId="204" fillId="66" borderId="0" applyNumberFormat="0" applyBorder="0" applyAlignment="0" applyProtection="0"/>
    <xf numFmtId="0" fontId="232" fillId="47" borderId="0" applyNumberFormat="0" applyBorder="0" applyAlignment="0" applyProtection="0"/>
    <xf numFmtId="0" fontId="232" fillId="63" borderId="0" applyNumberFormat="0" applyBorder="0" applyAlignment="0" applyProtection="0"/>
    <xf numFmtId="0" fontId="204" fillId="54" borderId="0" applyNumberFormat="0" applyBorder="0" applyAlignment="0" applyProtection="0"/>
    <xf numFmtId="0" fontId="232" fillId="5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47" borderId="0" applyNumberFormat="0" applyBorder="0" applyAlignment="0" applyProtection="0"/>
    <xf numFmtId="0" fontId="232" fillId="57" borderId="0" applyNumberFormat="0" applyBorder="0" applyAlignment="0" applyProtection="0"/>
    <xf numFmtId="0" fontId="232" fillId="48" borderId="0" applyNumberFormat="0" applyBorder="0" applyAlignment="0" applyProtection="0"/>
    <xf numFmtId="0" fontId="204" fillId="69" borderId="0" applyNumberFormat="0" applyBorder="0" applyAlignment="0" applyProtection="0"/>
    <xf numFmtId="0" fontId="83" fillId="31"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204"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204"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204"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204"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4" fillId="31"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31" borderId="0" applyNumberFormat="0" applyBorder="0" applyAlignment="0" applyProtection="0"/>
    <xf numFmtId="0" fontId="234" fillId="70" borderId="0" applyNumberFormat="0" applyBorder="0" applyAlignment="0" applyProtection="0"/>
    <xf numFmtId="0" fontId="233" fillId="71" borderId="0" applyNumberFormat="0" applyBorder="0" applyAlignment="0" applyProtection="0"/>
    <xf numFmtId="0" fontId="234" fillId="72" borderId="0" applyNumberFormat="0" applyBorder="0" applyAlignment="0" applyProtection="0"/>
    <xf numFmtId="0" fontId="234" fillId="72" borderId="0" applyNumberFormat="0" applyBorder="0" applyAlignment="0" applyProtection="0"/>
    <xf numFmtId="0" fontId="233" fillId="65" borderId="0" applyNumberFormat="0" applyBorder="0" applyAlignment="0" applyProtection="0"/>
    <xf numFmtId="0" fontId="234" fillId="73" borderId="0" applyNumberFormat="0" applyBorder="0" applyAlignment="0" applyProtection="0"/>
    <xf numFmtId="0" fontId="234" fillId="74" borderId="0" applyNumberFormat="0" applyBorder="0" applyAlignment="0" applyProtection="0"/>
    <xf numFmtId="0" fontId="234" fillId="74" borderId="0" applyNumberFormat="0" applyBorder="0" applyAlignment="0" applyProtection="0"/>
    <xf numFmtId="0" fontId="234" fillId="74" borderId="0" applyNumberFormat="0" applyBorder="0" applyAlignment="0" applyProtection="0"/>
    <xf numFmtId="0" fontId="234" fillId="74" borderId="0" applyNumberFormat="0" applyBorder="0" applyAlignment="0" applyProtection="0"/>
    <xf numFmtId="0" fontId="234" fillId="74" borderId="0" applyNumberFormat="0" applyBorder="0" applyAlignment="0" applyProtection="0"/>
    <xf numFmtId="0" fontId="234" fillId="73" borderId="0" applyNumberFormat="0" applyBorder="0" applyAlignment="0" applyProtection="0"/>
    <xf numFmtId="0" fontId="234" fillId="48" borderId="0" applyNumberFormat="0" applyBorder="0" applyAlignment="0" applyProtection="0"/>
    <xf numFmtId="0" fontId="233" fillId="68" borderId="0" applyNumberFormat="0" applyBorder="0" applyAlignment="0" applyProtection="0"/>
    <xf numFmtId="0" fontId="234" fillId="54"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54" borderId="0" applyNumberFormat="0" applyBorder="0" applyAlignment="0" applyProtection="0"/>
    <xf numFmtId="0" fontId="234" fillId="31" borderId="0" applyNumberFormat="0" applyBorder="0" applyAlignment="0" applyProtection="0"/>
    <xf numFmtId="0" fontId="233" fillId="75" borderId="0" applyNumberFormat="0" applyBorder="0" applyAlignment="0" applyProtection="0"/>
    <xf numFmtId="0" fontId="234" fillId="47" borderId="0" applyNumberFormat="0" applyBorder="0" applyAlignment="0" applyProtection="0"/>
    <xf numFmtId="0" fontId="234" fillId="47" borderId="0" applyNumberFormat="0" applyBorder="0" applyAlignment="0" applyProtection="0"/>
    <xf numFmtId="0" fontId="233" fillId="70" borderId="0" applyNumberFormat="0" applyBorder="0" applyAlignment="0" applyProtection="0"/>
    <xf numFmtId="0" fontId="234" fillId="57" borderId="0" applyNumberFormat="0" applyBorder="0" applyAlignment="0" applyProtection="0"/>
    <xf numFmtId="0" fontId="234" fillId="47" borderId="0" applyNumberFormat="0" applyBorder="0" applyAlignment="0" applyProtection="0"/>
    <xf numFmtId="0" fontId="234" fillId="47" borderId="0" applyNumberFormat="0" applyBorder="0" applyAlignment="0" applyProtection="0"/>
    <xf numFmtId="0" fontId="234" fillId="47" borderId="0" applyNumberFormat="0" applyBorder="0" applyAlignment="0" applyProtection="0"/>
    <xf numFmtId="0" fontId="234" fillId="47" borderId="0" applyNumberFormat="0" applyBorder="0" applyAlignment="0" applyProtection="0"/>
    <xf numFmtId="0" fontId="234" fillId="47" borderId="0" applyNumberFormat="0" applyBorder="0" applyAlignment="0" applyProtection="0"/>
    <xf numFmtId="0" fontId="234" fillId="57" borderId="0" applyNumberFormat="0" applyBorder="0" applyAlignment="0" applyProtection="0"/>
    <xf numFmtId="0" fontId="234" fillId="65" borderId="0" applyNumberFormat="0" applyBorder="0" applyAlignment="0" applyProtection="0"/>
    <xf numFmtId="0" fontId="233"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4" fillId="31"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70" borderId="0" applyNumberFormat="0" applyBorder="0" applyAlignment="0" applyProtection="0"/>
    <xf numFmtId="0" fontId="234" fillId="31" borderId="0" applyNumberFormat="0" applyBorder="0" applyAlignment="0" applyProtection="0"/>
    <xf numFmtId="0" fontId="234" fillId="70" borderId="0" applyNumberFormat="0" applyBorder="0" applyAlignment="0" applyProtection="0"/>
    <xf numFmtId="0" fontId="233" fillId="78" borderId="0" applyNumberFormat="0" applyBorder="0" applyAlignment="0" applyProtection="0"/>
    <xf numFmtId="0" fontId="234" fillId="79" borderId="0" applyNumberFormat="0" applyBorder="0" applyAlignment="0" applyProtection="0"/>
    <xf numFmtId="0" fontId="234" fillId="79" borderId="0" applyNumberFormat="0" applyBorder="0" applyAlignment="0" applyProtection="0"/>
    <xf numFmtId="0" fontId="233" fillId="80" borderId="0" applyNumberFormat="0" applyBorder="0" applyAlignment="0" applyProtection="0"/>
    <xf numFmtId="0" fontId="234" fillId="73" borderId="0" applyNumberFormat="0" applyBorder="0" applyAlignment="0" applyProtection="0"/>
    <xf numFmtId="0" fontId="234" fillId="73" borderId="0" applyNumberFormat="0" applyBorder="0" applyAlignment="0" applyProtection="0"/>
    <xf numFmtId="0" fontId="233" fillId="55" borderId="0" applyNumberFormat="0" applyBorder="0" applyAlignment="0" applyProtection="0"/>
    <xf numFmtId="0" fontId="234" fillId="70" borderId="0" applyNumberFormat="0" applyBorder="0" applyAlignment="0" applyProtection="0"/>
    <xf numFmtId="0" fontId="234" fillId="81" borderId="0" applyNumberFormat="0" applyBorder="0" applyAlignment="0" applyProtection="0"/>
    <xf numFmtId="0" fontId="234" fillId="81" borderId="0" applyNumberFormat="0" applyBorder="0" applyAlignment="0" applyProtection="0"/>
    <xf numFmtId="0" fontId="234" fillId="81" borderId="0" applyNumberFormat="0" applyBorder="0" applyAlignment="0" applyProtection="0"/>
    <xf numFmtId="0" fontId="234" fillId="81" borderId="0" applyNumberFormat="0" applyBorder="0" applyAlignment="0" applyProtection="0"/>
    <xf numFmtId="0" fontId="234" fillId="81" borderId="0" applyNumberFormat="0" applyBorder="0" applyAlignment="0" applyProtection="0"/>
    <xf numFmtId="0" fontId="234" fillId="70" borderId="0" applyNumberFormat="0" applyBorder="0" applyAlignment="0" applyProtection="0"/>
    <xf numFmtId="0" fontId="234" fillId="81" borderId="0" applyNumberFormat="0" applyBorder="0" applyAlignment="0" applyProtection="0"/>
    <xf numFmtId="0" fontId="233" fillId="75" borderId="0" applyNumberFormat="0" applyBorder="0" applyAlignment="0" applyProtection="0"/>
    <xf numFmtId="0" fontId="233" fillId="17" borderId="0" applyNumberFormat="0" applyBorder="0" applyAlignment="0" applyProtection="0"/>
    <xf numFmtId="0" fontId="234" fillId="77" borderId="0" applyNumberFormat="0" applyBorder="0" applyAlignment="0" applyProtection="0"/>
    <xf numFmtId="0" fontId="234" fillId="77" borderId="0" applyNumberFormat="0" applyBorder="0" applyAlignment="0" applyProtection="0"/>
    <xf numFmtId="0" fontId="233" fillId="70" borderId="0" applyNumberFormat="0" applyBorder="0" applyAlignment="0" applyProtection="0"/>
    <xf numFmtId="0" fontId="234" fillId="73" borderId="0" applyNumberFormat="0" applyBorder="0" applyAlignment="0" applyProtection="0"/>
    <xf numFmtId="0" fontId="234" fillId="73" borderId="0" applyNumberFormat="0" applyBorder="0" applyAlignment="0" applyProtection="0"/>
    <xf numFmtId="0" fontId="233" fillId="77" borderId="0" applyNumberFormat="0" applyBorder="0" applyAlignment="0" applyProtection="0"/>
    <xf numFmtId="0" fontId="17" fillId="23" borderId="0" applyNumberFormat="0" applyFont="0" applyBorder="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5" fillId="0" borderId="0"/>
    <xf numFmtId="0" fontId="235" fillId="0" borderId="0"/>
    <xf numFmtId="186" fontId="235" fillId="0" borderId="0"/>
    <xf numFmtId="0" fontId="10" fillId="0" borderId="0" applyNumberFormat="0" applyFill="0" applyBorder="0" applyAlignment="0" applyProtection="0"/>
    <xf numFmtId="0" fontId="237" fillId="57" borderId="0" applyNumberFormat="0" applyBorder="0" applyAlignment="0" applyProtection="0"/>
    <xf numFmtId="0" fontId="237" fillId="66" borderId="0" applyNumberFormat="0" applyBorder="0" applyAlignment="0" applyProtection="0"/>
    <xf numFmtId="0" fontId="236"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177" fontId="10" fillId="0" borderId="0"/>
    <xf numFmtId="177" fontId="10" fillId="0" borderId="0"/>
    <xf numFmtId="177" fontId="10" fillId="0" borderId="0"/>
    <xf numFmtId="17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14" fontId="240" fillId="0" borderId="0">
      <alignment horizontal="left"/>
    </xf>
    <xf numFmtId="176" fontId="10" fillId="0" borderId="0"/>
    <xf numFmtId="176" fontId="10" fillId="0" borderId="0"/>
    <xf numFmtId="176" fontId="10" fillId="0" borderId="0"/>
    <xf numFmtId="176" fontId="10" fillId="0" borderId="0"/>
    <xf numFmtId="181" fontId="23" fillId="0" borderId="0" applyFont="0" applyFill="0" applyBorder="0" applyProtection="0"/>
    <xf numFmtId="0" fontId="19" fillId="30" borderId="12" applyNumberFormat="0" applyFont="0" applyBorder="0" applyProtection="0"/>
    <xf numFmtId="259" fontId="241" fillId="0" borderId="0">
      <alignment horizontal="left" vertical="top" wrapText="1"/>
    </xf>
    <xf numFmtId="259" fontId="242" fillId="0" borderId="0">
      <alignment horizontal="left"/>
    </xf>
    <xf numFmtId="0" fontId="24" fillId="0" borderId="0" applyNumberFormat="0" applyFill="0" applyBorder="0">
      <protection locked="0"/>
    </xf>
    <xf numFmtId="0" fontId="19" fillId="0" borderId="0" applyNumberFormat="0" applyBorder="0" applyAlignment="0" applyProtection="0"/>
    <xf numFmtId="0" fontId="121" fillId="34" borderId="0" applyNumberFormat="0" applyBorder="0" applyAlignment="0" applyProtection="0"/>
    <xf numFmtId="49" fontId="26" fillId="0" borderId="0">
      <alignment horizontal="right"/>
    </xf>
    <xf numFmtId="0" fontId="243" fillId="0" borderId="18">
      <alignment horizontal="center"/>
    </xf>
    <xf numFmtId="0" fontId="244" fillId="0" borderId="49" applyNumberFormat="0" applyFill="0" applyBorder="0" applyAlignment="0">
      <protection locked="0"/>
    </xf>
    <xf numFmtId="259" fontId="240" fillId="0" borderId="17" applyFill="0" applyBorder="0">
      <protection locked="0"/>
    </xf>
    <xf numFmtId="0" fontId="245" fillId="0" borderId="11" applyNumberFormat="0" applyFill="0" applyBorder="0">
      <alignment horizontal="left"/>
      <protection locked="0"/>
    </xf>
    <xf numFmtId="259" fontId="240" fillId="0" borderId="0" applyProtection="0">
      <alignment horizontal="right"/>
    </xf>
    <xf numFmtId="0" fontId="242" fillId="0" borderId="0" applyBorder="0">
      <alignment horizontal="right"/>
      <protection locked="0"/>
    </xf>
    <xf numFmtId="0" fontId="242" fillId="0" borderId="0">
      <alignment horizontal="right"/>
    </xf>
    <xf numFmtId="3" fontId="239" fillId="0" borderId="20" applyFill="0" applyBorder="0" applyAlignment="0">
      <protection locked="0"/>
    </xf>
    <xf numFmtId="0" fontId="10" fillId="0" borderId="0">
      <alignment wrapText="1"/>
    </xf>
    <xf numFmtId="0" fontId="247" fillId="0" borderId="0"/>
    <xf numFmtId="0" fontId="10" fillId="0" borderId="0"/>
    <xf numFmtId="0" fontId="10" fillId="0" borderId="0"/>
    <xf numFmtId="259" fontId="240" fillId="31" borderId="0">
      <protection locked="0"/>
    </xf>
    <xf numFmtId="259" fontId="240" fillId="0" borderId="0"/>
    <xf numFmtId="0" fontId="248" fillId="0" borderId="0" applyNumberFormat="0" applyFill="0" applyBorder="0">
      <alignment horizontal="left"/>
    </xf>
    <xf numFmtId="0" fontId="240" fillId="0" borderId="0" applyNumberFormat="0" applyFill="0" applyBorder="0">
      <alignment horizontal="left"/>
    </xf>
    <xf numFmtId="0" fontId="249" fillId="0" borderId="20" applyNumberFormat="0" applyFill="0" applyBorder="0">
      <alignment horizontal="left"/>
    </xf>
    <xf numFmtId="0" fontId="238" fillId="0" borderId="0" applyNumberFormat="0" applyFill="0" applyBorder="0">
      <alignment horizontal="left"/>
    </xf>
    <xf numFmtId="259" fontId="240" fillId="0" borderId="50" applyFill="0" applyBorder="0"/>
    <xf numFmtId="3" fontId="240" fillId="0" borderId="12"/>
    <xf numFmtId="259" fontId="240" fillId="0" borderId="0">
      <alignment horizontal="right"/>
    </xf>
    <xf numFmtId="0" fontId="240" fillId="0" borderId="0" applyNumberFormat="0" applyFill="0" applyBorder="0">
      <alignment horizontal="left"/>
    </xf>
    <xf numFmtId="0" fontId="246" fillId="0" borderId="0" applyNumberFormat="0" applyFill="0" applyBorder="0">
      <alignment horizontal="left"/>
    </xf>
    <xf numFmtId="38" fontId="31" fillId="0" borderId="0" applyFont="0" applyFill="0" applyBorder="0" applyAlignment="0" applyProtection="0"/>
    <xf numFmtId="43" fontId="10" fillId="0" borderId="0" applyFont="0" applyFill="0" applyBorder="0" applyAlignment="0" applyProtection="0"/>
    <xf numFmtId="43" fontId="10" fillId="0" borderId="0" applyFont="0" applyFill="0" applyBorder="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8" fontId="31" fillId="0" borderId="0" applyFont="0" applyFill="0" applyBorder="0" applyAlignment="0" applyProtection="0"/>
    <xf numFmtId="0" fontId="77" fillId="0" borderId="51" applyNumberFormat="0" applyFill="0" applyAlignment="0" applyProtection="0"/>
    <xf numFmtId="0" fontId="173" fillId="0" borderId="0"/>
    <xf numFmtId="0" fontId="250" fillId="0" borderId="0" applyProtection="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5"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3" fillId="0" borderId="0"/>
    <xf numFmtId="0" fontId="10" fillId="39" borderId="52" applyNumberFormat="0">
      <alignment vertical="top" wrapText="1"/>
    </xf>
    <xf numFmtId="0" fontId="10" fillId="39" borderId="52" applyNumberFormat="0">
      <alignment vertical="top" wrapText="1"/>
    </xf>
    <xf numFmtId="185"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43" fontId="3" fillId="0" borderId="0" applyFont="0" applyFill="0" applyBorder="0" applyAlignment="0" applyProtection="0"/>
    <xf numFmtId="0" fontId="10" fillId="0" borderId="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5" fontId="83" fillId="31" borderId="52">
      <protection locked="0"/>
    </xf>
    <xf numFmtId="0" fontId="173"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0" fillId="0" borderId="0" applyProtection="0"/>
    <xf numFmtId="0" fontId="3" fillId="0" borderId="0"/>
    <xf numFmtId="43" fontId="3" fillId="0" borderId="0" applyFon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3" fillId="0" borderId="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3" fillId="0" borderId="0"/>
    <xf numFmtId="43" fontId="10" fillId="0" borderId="0" applyFont="0" applyFill="0" applyBorder="0" applyAlignment="0" applyProtection="0"/>
    <xf numFmtId="0" fontId="77" fillId="0" borderId="51" applyNumberFormat="0" applyFill="0" applyAlignment="0" applyProtection="0"/>
    <xf numFmtId="0" fontId="173"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91"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0" fontId="10" fillId="0" borderId="0"/>
    <xf numFmtId="0" fontId="10" fillId="0" borderId="0" applyNumberFormat="0" applyFill="0" applyBorder="0" applyAlignment="0" applyProtection="0"/>
    <xf numFmtId="193"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5"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5" fontId="19" fillId="0" borderId="0" applyFont="0" applyFill="0" applyBorder="0" applyProtection="0">
      <alignment horizontal="right"/>
    </xf>
    <xf numFmtId="195"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6" fillId="0" borderId="0" applyFill="0" applyProtection="0">
      <alignment horizontal="center"/>
    </xf>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2" fillId="36" borderId="0" applyNumberFormat="0" applyBorder="0" applyAlignment="0" applyProtection="0"/>
    <xf numFmtId="0" fontId="252" fillId="7" borderId="0" applyNumberFormat="0" applyBorder="0" applyAlignment="0" applyProtection="0"/>
    <xf numFmtId="0" fontId="252" fillId="6" borderId="0" applyNumberFormat="0" applyBorder="0" applyAlignment="0" applyProtection="0"/>
    <xf numFmtId="0" fontId="252" fillId="7" borderId="0" applyNumberFormat="0" applyBorder="0" applyAlignment="0" applyProtection="0"/>
    <xf numFmtId="0" fontId="62" fillId="7" borderId="0" applyNumberFormat="0" applyBorder="0" applyAlignment="0" applyProtection="0"/>
    <xf numFmtId="0" fontId="252" fillId="4"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1"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7"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36" borderId="0" applyNumberFormat="0" applyBorder="0" applyAlignment="0" applyProtection="0"/>
    <xf numFmtId="0" fontId="62" fillId="10" borderId="0" applyNumberFormat="0" applyBorder="0" applyAlignment="0" applyProtection="0"/>
    <xf numFmtId="0" fontId="252" fillId="6"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0" fontId="254" fillId="24" borderId="0" applyNumberFormat="0" applyBorder="0" applyAlignment="0" applyProtection="0"/>
    <xf numFmtId="0" fontId="254" fillId="82" borderId="0" applyNumberFormat="0" applyBorder="0" applyAlignment="0" applyProtection="0"/>
    <xf numFmtId="0" fontId="254" fillId="83" borderId="0" applyNumberFormat="0" applyBorder="0" applyAlignment="0" applyProtection="0"/>
    <xf numFmtId="0" fontId="254" fillId="9" borderId="0" applyNumberFormat="0" applyBorder="0" applyAlignment="0" applyProtection="0"/>
    <xf numFmtId="0" fontId="254" fillId="8" borderId="0" applyNumberFormat="0" applyBorder="0" applyAlignment="0" applyProtection="0"/>
    <xf numFmtId="0" fontId="254" fillId="4" borderId="0" applyNumberFormat="0" applyBorder="0" applyAlignment="0" applyProtection="0"/>
    <xf numFmtId="0" fontId="254" fillId="24" borderId="0" applyNumberFormat="0" applyBorder="0" applyAlignment="0" applyProtection="0"/>
    <xf numFmtId="0" fontId="254" fillId="24" borderId="0" applyNumberFormat="0" applyBorder="0" applyAlignment="0" applyProtection="0"/>
    <xf numFmtId="0" fontId="254" fillId="82" borderId="0" applyNumberFormat="0" applyBorder="0" applyAlignment="0" applyProtection="0"/>
    <xf numFmtId="0" fontId="254" fillId="82" borderId="0" applyNumberFormat="0" applyBorder="0" applyAlignment="0" applyProtection="0"/>
    <xf numFmtId="0" fontId="254" fillId="83" borderId="0" applyNumberFormat="0" applyBorder="0" applyAlignment="0" applyProtection="0"/>
    <xf numFmtId="0" fontId="254" fillId="83" borderId="0" applyNumberFormat="0" applyBorder="0" applyAlignment="0" applyProtection="0"/>
    <xf numFmtId="0" fontId="254" fillId="9" borderId="0" applyNumberFormat="0" applyBorder="0" applyAlignment="0" applyProtection="0"/>
    <xf numFmtId="0" fontId="254" fillId="9" borderId="0" applyNumberFormat="0" applyBorder="0" applyAlignment="0" applyProtection="0"/>
    <xf numFmtId="0" fontId="254" fillId="8" borderId="0" applyNumberFormat="0" applyBorder="0" applyAlignment="0" applyProtection="0"/>
    <xf numFmtId="0" fontId="254" fillId="8" borderId="0" applyNumberFormat="0" applyBorder="0" applyAlignment="0" applyProtection="0"/>
    <xf numFmtId="0" fontId="254" fillId="4" borderId="0" applyNumberFormat="0" applyBorder="0" applyAlignment="0" applyProtection="0"/>
    <xf numFmtId="0" fontId="254" fillId="4" borderId="0" applyNumberFormat="0" applyBorder="0" applyAlignment="0" applyProtection="0"/>
    <xf numFmtId="0" fontId="254" fillId="24" borderId="0" applyNumberFormat="0" applyBorder="0" applyAlignment="0" applyProtection="0"/>
    <xf numFmtId="0" fontId="254" fillId="84" borderId="0" applyNumberFormat="0" applyBorder="0" applyAlignment="0" applyProtection="0"/>
    <xf numFmtId="0" fontId="254" fillId="83" borderId="0" applyNumberFormat="0" applyBorder="0" applyAlignment="0" applyProtection="0"/>
    <xf numFmtId="0" fontId="254" fillId="17" borderId="0" applyNumberFormat="0" applyBorder="0" applyAlignment="0" applyProtection="0"/>
    <xf numFmtId="0" fontId="64" fillId="17" borderId="0" applyNumberFormat="0" applyBorder="0" applyAlignment="0" applyProtection="0"/>
    <xf numFmtId="0" fontId="254" fillId="83" borderId="0" applyNumberFormat="0" applyBorder="0" applyAlignment="0" applyProtection="0"/>
    <xf numFmtId="168" fontId="17" fillId="23" borderId="0" applyNumberFormat="0" applyFont="0" applyBorder="0" applyAlignme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180" fontId="18" fillId="23" borderId="6" applyFont="0">
      <alignment horizontal="right"/>
    </xf>
    <xf numFmtId="0" fontId="19" fillId="0" borderId="0" applyNumberFormat="0" applyFill="0" applyBorder="0" applyAlignment="0" applyProtection="0"/>
    <xf numFmtId="0" fontId="255" fillId="4" borderId="0" applyNumberFormat="0" applyBorder="0" applyAlignment="0" applyProtection="0"/>
    <xf numFmtId="0" fontId="256" fillId="24" borderId="7" applyNumberFormat="0" applyAlignment="0" applyProtection="0"/>
    <xf numFmtId="0" fontId="257" fillId="36" borderId="7" applyNumberFormat="0" applyAlignment="0" applyProtection="0"/>
    <xf numFmtId="0" fontId="257" fillId="36" borderId="7" applyNumberFormat="0" applyAlignment="0" applyProtection="0"/>
    <xf numFmtId="0" fontId="256" fillId="24" borderId="7" applyNumberFormat="0" applyAlignment="0" applyProtection="0"/>
    <xf numFmtId="2" fontId="19" fillId="26" borderId="0" applyNumberFormat="0" applyFont="0" applyBorder="0" applyAlignment="0" applyProtection="0"/>
    <xf numFmtId="0" fontId="258" fillId="24" borderId="7" applyNumberFormat="0" applyAlignment="0" applyProtection="0"/>
    <xf numFmtId="0" fontId="256"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257" fontId="10" fillId="0" borderId="0" applyFont="0" applyFill="0" applyBorder="0" applyAlignment="0" applyProtection="0"/>
    <xf numFmtId="43" fontId="10" fillId="0" borderId="0" applyFont="0" applyFill="0" applyBorder="0" applyAlignment="0" applyProtection="0"/>
    <xf numFmtId="257" fontId="252" fillId="0" borderId="0" applyFont="0" applyFill="0" applyBorder="0" applyAlignment="0" applyProtection="0"/>
    <xf numFmtId="43" fontId="10" fillId="0" borderId="0" applyFont="0" applyFill="0" applyBorder="0" applyAlignment="0" applyProtection="0"/>
    <xf numFmtId="257" fontId="10" fillId="0" borderId="0" applyFont="0" applyFill="0" applyBorder="0" applyAlignment="0" applyProtection="0"/>
    <xf numFmtId="3" fontId="21" fillId="0" borderId="0" applyFont="0" applyFill="0" applyBorder="0" applyAlignment="0" applyProtection="0"/>
    <xf numFmtId="4" fontId="31"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260" fontId="31" fillId="0" borderId="0"/>
    <xf numFmtId="181" fontId="23" fillId="0" borderId="0" applyFont="0" applyFill="0" applyBorder="0" applyAlignment="0" applyProtection="0">
      <alignment horizontal="right"/>
    </xf>
    <xf numFmtId="0" fontId="255" fillId="4" borderId="0" applyNumberFormat="0" applyBorder="0" applyAlignment="0" applyProtection="0"/>
    <xf numFmtId="0" fontId="236" fillId="6" borderId="0" applyNumberFormat="0" applyBorder="0" applyAlignment="0" applyProtection="0"/>
    <xf numFmtId="0" fontId="255" fillId="4" borderId="0" applyNumberFormat="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247" fontId="10" fillId="0" borderId="0" applyNumberFormat="0" applyFont="0" applyFill="0" applyBorder="0" applyAlignment="0" applyProtection="0"/>
    <xf numFmtId="0" fontId="65" fillId="0" borderId="0" applyNumberFormat="0" applyFill="0" applyBorder="0" applyAlignment="0" applyProtection="0"/>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184" fontId="19" fillId="30" borderId="12" applyNumberFormat="0" applyFont="0" applyBorder="0" applyAlignment="0" applyProtection="0">
      <alignment horizontal="right"/>
    </xf>
    <xf numFmtId="3" fontId="83" fillId="31" borderId="48">
      <alignment wrapText="1"/>
      <protection locked="0"/>
    </xf>
    <xf numFmtId="259" fontId="259" fillId="0" borderId="0">
      <alignment horizontal="left" vertical="top" wrapText="1"/>
    </xf>
    <xf numFmtId="0" fontId="24"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3" fontId="19" fillId="0" borderId="15">
      <alignment horizontal="right" vertical="center" indent="1"/>
      <protection locked="0"/>
    </xf>
    <xf numFmtId="3" fontId="19" fillId="0" borderId="15">
      <alignment horizontal="right" vertical="center" indent="1"/>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9" fontId="263" fillId="0" borderId="0" applyFont="0" applyFill="0" applyBorder="0" applyAlignment="0" applyProtection="0"/>
    <xf numFmtId="0" fontId="10" fillId="0" borderId="0" applyNumberFormat="0" applyFill="0" applyBorder="0" applyAlignment="0" applyProtection="0"/>
    <xf numFmtId="185"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5"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5"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85" fontId="83" fillId="31" borderId="57">
      <protection locked="0"/>
    </xf>
    <xf numFmtId="3" fontId="83" fillId="31" borderId="57">
      <alignment wrapText="1"/>
      <protection locked="0"/>
    </xf>
    <xf numFmtId="0" fontId="116" fillId="32" borderId="58">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43"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2" fillId="0" borderId="0"/>
    <xf numFmtId="0" fontId="139" fillId="0" borderId="0"/>
    <xf numFmtId="0" fontId="139" fillId="0" borderId="0"/>
    <xf numFmtId="0" fontId="82" fillId="0" borderId="6">
      <alignment horizontal="center" vertical="center"/>
    </xf>
    <xf numFmtId="167" fontId="82" fillId="0" borderId="0" applyBorder="0"/>
    <xf numFmtId="167"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4" fillId="0" borderId="0"/>
    <xf numFmtId="0" fontId="265"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applyProtection="0"/>
    <xf numFmtId="0" fontId="10" fillId="0" borderId="0"/>
    <xf numFmtId="41" fontId="10" fillId="0" borderId="0" applyFont="0" applyFill="0" applyBorder="0" applyAlignment="0" applyProtection="0"/>
    <xf numFmtId="0" fontId="10" fillId="0" borderId="0"/>
    <xf numFmtId="0" fontId="10" fillId="0" borderId="0" applyProtection="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2" borderId="0" applyNumberFormat="0" applyFon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xf numFmtId="250" fontId="10" fillId="47" borderId="0">
      <alignment horizontal="right" vertical="center" indent="1"/>
    </xf>
    <xf numFmtId="250" fontId="10" fillId="47" borderId="0">
      <alignment horizontal="right" vertical="center" indent="1"/>
    </xf>
    <xf numFmtId="250" fontId="10" fillId="48" borderId="0">
      <alignment horizontal="right" vertical="center" indent="1"/>
    </xf>
    <xf numFmtId="250" fontId="10" fillId="48" borderId="0">
      <alignment horizontal="right" vertical="center" indent="1"/>
    </xf>
    <xf numFmtId="251" fontId="10" fillId="42" borderId="0">
      <alignment horizontal="right" vertical="center" indent="1"/>
    </xf>
    <xf numFmtId="251" fontId="10" fillId="42" borderId="0">
      <alignment horizontal="right" vertical="center" indent="1"/>
    </xf>
    <xf numFmtId="0" fontId="10" fillId="0" borderId="0" applyFont="0" applyFill="0" applyBorder="0" applyProtection="0">
      <alignment horizontal="right"/>
    </xf>
    <xf numFmtId="3" fontId="10" fillId="53" borderId="0">
      <alignment horizontal="left"/>
    </xf>
    <xf numFmtId="3" fontId="10" fillId="53" borderId="0">
      <alignment horizontal="left"/>
    </xf>
    <xf numFmtId="207" fontId="10" fillId="0" borderId="0" applyFont="0" applyFill="0" applyBorder="0" applyProtection="0">
      <alignment horizontal="right"/>
    </xf>
    <xf numFmtId="252" fontId="10" fillId="0" borderId="0" applyFont="0" applyFill="0" applyBorder="0" applyAlignment="0" applyProtection="0"/>
    <xf numFmtId="252" fontId="10" fillId="0" borderId="0" applyFont="0" applyFill="0" applyBorder="0" applyAlignment="0" applyProtection="0"/>
    <xf numFmtId="253" fontId="10" fillId="0" borderId="0" applyFont="0" applyFill="0" applyBorder="0" applyAlignment="0" applyProtection="0"/>
    <xf numFmtId="253"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0">
      <protection locked="0"/>
    </xf>
    <xf numFmtId="0" fontId="10" fillId="29" borderId="17">
      <alignment horizontal="right"/>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0" fontId="10" fillId="2" borderId="0" applyNumberFormat="0" applyFont="0" applyBorder="0" applyAlignment="0">
      <protection locked="0"/>
    </xf>
    <xf numFmtId="0" fontId="10" fillId="2" borderId="0" applyNumberFormat="0" applyFont="0" applyBorder="0" applyAlignment="0">
      <protection locked="0"/>
    </xf>
    <xf numFmtId="3"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7" fontId="10" fillId="0" borderId="0" applyFont="0" applyFill="0" applyBorder="0" applyAlignment="0" applyProtection="0"/>
    <xf numFmtId="223"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applyProtection="0"/>
    <xf numFmtId="0" fontId="10" fillId="0" borderId="0"/>
    <xf numFmtId="0" fontId="10" fillId="0" borderId="0"/>
    <xf numFmtId="0" fontId="62" fillId="0" borderId="0"/>
    <xf numFmtId="0" fontId="20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27" fontId="10" fillId="0" borderId="0" applyFont="0" applyFill="0" applyBorder="0" applyProtection="0">
      <alignment horizontal="right"/>
    </xf>
    <xf numFmtId="17" fontId="10" fillId="0" borderId="0" applyFont="0" applyFill="0" applyBorder="0" applyProtection="0">
      <alignment horizontal="right"/>
    </xf>
    <xf numFmtId="167"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6" fontId="10" fillId="0" borderId="0" applyFont="0" applyFill="0" applyBorder="0" applyAlignment="0" applyProtection="0"/>
    <xf numFmtId="256" fontId="10" fillId="0" borderId="0" applyFont="0" applyFill="0" applyBorder="0" applyAlignment="0" applyProtection="0"/>
    <xf numFmtId="0" fontId="10" fillId="0" borderId="0"/>
    <xf numFmtId="0" fontId="10" fillId="0" borderId="0" applyBorder="0"/>
    <xf numFmtId="0" fontId="10" fillId="0" borderId="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185" fontId="83" fillId="31" borderId="48">
      <protection locked="0"/>
    </xf>
    <xf numFmtId="185" fontId="83" fillId="31" borderId="48">
      <protection locked="0"/>
    </xf>
    <xf numFmtId="185" fontId="83" fillId="31" borderId="48">
      <protection locked="0"/>
    </xf>
    <xf numFmtId="185"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43" fontId="10" fillId="0" borderId="0" applyFont="0" applyFill="0" applyBorder="0" applyAlignment="0" applyProtection="0"/>
    <xf numFmtId="43"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0" fontId="17" fillId="23" borderId="0" applyNumberFormat="0" applyFont="0" applyBorder="0"/>
    <xf numFmtId="0" fontId="43" fillId="27" borderId="6" applyNumberFormat="0" applyFont="0" applyBorder="0"/>
    <xf numFmtId="0" fontId="361" fillId="87" borderId="80" applyNumberFormat="0" applyAlignment="0" applyProtection="0"/>
    <xf numFmtId="43" fontId="174" fillId="0" borderId="0" applyFont="0" applyFill="0" applyBorder="0" applyAlignment="0" applyProtection="0"/>
    <xf numFmtId="44" fontId="174" fillId="0" borderId="0" applyFont="0" applyFill="0" applyBorder="0" applyAlignment="0" applyProtection="0"/>
    <xf numFmtId="14" fontId="239" fillId="0" borderId="0"/>
    <xf numFmtId="181" fontId="23" fillId="0" borderId="0" applyFont="0" applyFill="0" applyBorder="0" applyProtection="0"/>
    <xf numFmtId="181" fontId="23" fillId="0" borderId="0" applyFont="0" applyFill="0" applyBorder="0" applyProtection="0"/>
    <xf numFmtId="0" fontId="10" fillId="0" borderId="0" applyNumberFormat="0" applyFont="0" applyFill="0" applyBorder="0" applyAlignment="0" applyProtection="0"/>
    <xf numFmtId="0" fontId="362" fillId="0" borderId="0" applyNumberFormat="0" applyFill="0" applyBorder="0" applyAlignment="0" applyProtection="0"/>
    <xf numFmtId="0" fontId="19" fillId="30" borderId="12" applyNumberFormat="0" applyFont="0" applyBorder="0" applyProtection="0"/>
    <xf numFmtId="0" fontId="19" fillId="30" borderId="12" applyNumberFormat="0" applyFont="0" applyBorder="0" applyProtection="0"/>
    <xf numFmtId="0" fontId="19" fillId="30" borderId="12" applyNumberFormat="0" applyFont="0" applyBorder="0" applyProtection="0"/>
    <xf numFmtId="185" fontId="83" fillId="31" borderId="57">
      <protection locked="0"/>
    </xf>
    <xf numFmtId="185" fontId="83" fillId="31" borderId="57">
      <protection locked="0"/>
    </xf>
    <xf numFmtId="185" fontId="83" fillId="31" borderId="57">
      <protection locked="0"/>
    </xf>
    <xf numFmtId="3" fontId="83" fillId="31" borderId="57">
      <alignment wrapText="1"/>
      <protection locked="0"/>
    </xf>
    <xf numFmtId="3" fontId="83" fillId="31" borderId="57">
      <alignment wrapText="1"/>
      <protection locked="0"/>
    </xf>
    <xf numFmtId="3" fontId="83" fillId="31" borderId="57">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4" fillId="0" borderId="0" applyNumberFormat="0" applyFill="0" applyBorder="0">
      <protection locked="0"/>
    </xf>
    <xf numFmtId="0" fontId="196" fillId="55" borderId="17">
      <alignment horizontal="center" vertical="center" wrapText="1"/>
    </xf>
    <xf numFmtId="49" fontId="26" fillId="0" borderId="0">
      <alignment horizontal="right"/>
    </xf>
    <xf numFmtId="43" fontId="172"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10" fillId="39" borderId="57" applyNumberFormat="0">
      <alignment vertical="top" wrapText="1"/>
    </xf>
    <xf numFmtId="0" fontId="363" fillId="0" borderId="0" applyNumberFormat="0" applyFill="0" applyBorder="0" applyAlignment="0" applyProtection="0"/>
    <xf numFmtId="0" fontId="10" fillId="0" borderId="0"/>
    <xf numFmtId="0" fontId="10" fillId="0" borderId="0"/>
    <xf numFmtId="0" fontId="10" fillId="0" borderId="0"/>
    <xf numFmtId="0" fontId="10" fillId="0" borderId="0" applyProtection="0"/>
    <xf numFmtId="0" fontId="10" fillId="0" borderId="0"/>
    <xf numFmtId="0" fontId="1" fillId="0" borderId="0"/>
  </cellStyleXfs>
  <cellXfs count="2532">
    <xf numFmtId="0" fontId="0" fillId="0" borderId="0" xfId="0"/>
    <xf numFmtId="0" fontId="0" fillId="0" borderId="0" xfId="0" applyBorder="1"/>
    <xf numFmtId="0" fontId="10" fillId="0" borderId="0" xfId="630" applyBorder="1"/>
    <xf numFmtId="49" fontId="10" fillId="0" borderId="0" xfId="630" applyNumberFormat="1" applyBorder="1"/>
    <xf numFmtId="0" fontId="266" fillId="0" borderId="59" xfId="630" applyFont="1" applyBorder="1" applyAlignment="1">
      <alignment vertical="center"/>
    </xf>
    <xf numFmtId="49" fontId="267" fillId="0" borderId="59" xfId="630" applyNumberFormat="1" applyFont="1" applyBorder="1" applyAlignment="1">
      <alignment vertical="center"/>
    </xf>
    <xf numFmtId="0" fontId="10" fillId="0" borderId="59" xfId="630" applyBorder="1"/>
    <xf numFmtId="0" fontId="10" fillId="0" borderId="0" xfId="630"/>
    <xf numFmtId="0" fontId="268" fillId="0" borderId="0" xfId="10054" applyFont="1" applyFill="1"/>
    <xf numFmtId="0" fontId="269" fillId="0" borderId="0" xfId="10054" applyFont="1"/>
    <xf numFmtId="0" fontId="270" fillId="0" borderId="0" xfId="10054" applyFont="1"/>
    <xf numFmtId="0" fontId="19" fillId="0" borderId="0" xfId="630" applyFont="1" applyAlignment="1">
      <alignment vertical="center"/>
    </xf>
    <xf numFmtId="0" fontId="271" fillId="0" borderId="0" xfId="10054" applyFont="1" applyFill="1" applyAlignment="1"/>
    <xf numFmtId="0" fontId="19" fillId="0" borderId="0" xfId="630" applyFont="1" applyFill="1" applyAlignment="1">
      <alignment vertical="center"/>
    </xf>
    <xf numFmtId="49" fontId="19" fillId="0" borderId="0" xfId="630" applyNumberFormat="1" applyFont="1" applyFill="1" applyAlignment="1">
      <alignment horizontal="left" vertical="center"/>
    </xf>
    <xf numFmtId="49" fontId="19" fillId="0" borderId="0" xfId="630" quotePrefix="1" applyNumberFormat="1" applyFont="1" applyFill="1" applyAlignment="1">
      <alignment horizontal="left" vertical="center"/>
    </xf>
    <xf numFmtId="49" fontId="19" fillId="0" borderId="0" xfId="630" applyNumberFormat="1" applyFont="1" applyAlignment="1">
      <alignment horizontal="left" vertical="center"/>
    </xf>
    <xf numFmtId="0" fontId="272" fillId="0" borderId="0" xfId="10054" applyFont="1"/>
    <xf numFmtId="0" fontId="13" fillId="0" borderId="59" xfId="630" applyFont="1" applyBorder="1"/>
    <xf numFmtId="0" fontId="13" fillId="0" borderId="0" xfId="630" applyFont="1"/>
    <xf numFmtId="49" fontId="19" fillId="0" borderId="0" xfId="630" applyNumberFormat="1" applyFont="1" applyAlignment="1">
      <alignment vertical="center"/>
    </xf>
    <xf numFmtId="49" fontId="19" fillId="0" borderId="0" xfId="630" applyNumberFormat="1" applyFont="1" applyFill="1" applyAlignment="1">
      <alignment vertical="center"/>
    </xf>
    <xf numFmtId="0" fontId="10" fillId="0" borderId="60" xfId="0" applyFont="1" applyFill="1" applyBorder="1" applyAlignment="1">
      <alignment horizontal="left"/>
    </xf>
    <xf numFmtId="0" fontId="10" fillId="0" borderId="60" xfId="0" applyFont="1" applyFill="1" applyBorder="1"/>
    <xf numFmtId="49" fontId="0" fillId="0" borderId="60" xfId="0" applyNumberFormat="1" applyBorder="1"/>
    <xf numFmtId="0" fontId="0" fillId="0" borderId="60" xfId="0" applyBorder="1"/>
    <xf numFmtId="0" fontId="274" fillId="0" borderId="59" xfId="0" applyFont="1" applyFill="1" applyBorder="1" applyAlignment="1">
      <alignment horizontal="left" vertical="center"/>
    </xf>
    <xf numFmtId="0" fontId="274" fillId="0" borderId="59" xfId="0" applyFont="1" applyFill="1" applyBorder="1" applyAlignment="1">
      <alignment vertical="center"/>
    </xf>
    <xf numFmtId="49" fontId="267" fillId="0" borderId="59" xfId="0" applyNumberFormat="1" applyFont="1" applyFill="1" applyBorder="1" applyAlignment="1">
      <alignment vertical="center"/>
    </xf>
    <xf numFmtId="0" fontId="0" fillId="0" borderId="59" xfId="0" applyFill="1" applyBorder="1"/>
    <xf numFmtId="0" fontId="26" fillId="0" borderId="0" xfId="0" applyFont="1" applyFill="1" applyAlignment="1">
      <alignment horizontal="left"/>
    </xf>
    <xf numFmtId="0" fontId="26" fillId="0" borderId="0" xfId="0" applyFont="1" applyFill="1"/>
    <xf numFmtId="49" fontId="0" fillId="0" borderId="0" xfId="0" applyNumberFormat="1"/>
    <xf numFmtId="49" fontId="275" fillId="0" borderId="0" xfId="0" applyNumberFormat="1" applyFont="1" applyFill="1" applyAlignment="1">
      <alignment horizontal="left"/>
    </xf>
    <xf numFmtId="49" fontId="152" fillId="0" borderId="0" xfId="0" applyNumberFormat="1" applyFont="1" applyAlignment="1">
      <alignment horizontal="left"/>
    </xf>
    <xf numFmtId="0" fontId="13" fillId="0" borderId="0" xfId="0" applyFont="1" applyAlignment="1"/>
    <xf numFmtId="0" fontId="26" fillId="0" borderId="0" xfId="0" applyFont="1" applyFill="1" applyAlignment="1">
      <alignment horizontal="left" vertical="center"/>
    </xf>
    <xf numFmtId="261" fontId="26" fillId="0" borderId="0" xfId="631" applyNumberFormat="1" applyFont="1" applyAlignment="1" applyProtection="1"/>
    <xf numFmtId="0" fontId="26" fillId="0" borderId="0" xfId="631" applyFont="1" applyAlignment="1" applyProtection="1"/>
    <xf numFmtId="0" fontId="26" fillId="0" borderId="0" xfId="0" applyFont="1" applyAlignment="1">
      <alignment vertical="center"/>
    </xf>
    <xf numFmtId="0" fontId="26" fillId="0" borderId="0" xfId="631" applyFont="1" applyFill="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261" fontId="26" fillId="0" borderId="0" xfId="631" applyNumberFormat="1" applyFont="1" applyFill="1" applyAlignment="1" applyProtection="1"/>
    <xf numFmtId="0" fontId="26" fillId="0" borderId="0" xfId="0" applyFont="1" applyFill="1" applyAlignment="1">
      <alignment vertical="center"/>
    </xf>
    <xf numFmtId="0" fontId="276" fillId="0" borderId="0" xfId="0" applyFont="1" applyAlignment="1">
      <alignment vertical="center"/>
    </xf>
    <xf numFmtId="49" fontId="16" fillId="0" borderId="0" xfId="0" applyNumberFormat="1" applyFont="1" applyFill="1" applyAlignment="1">
      <alignment horizontal="left" vertical="center"/>
    </xf>
    <xf numFmtId="0" fontId="10" fillId="0" borderId="0" xfId="0" applyFont="1" applyFill="1" applyAlignment="1">
      <alignment vertical="center"/>
    </xf>
    <xf numFmtId="49" fontId="152" fillId="0" borderId="0" xfId="0" applyNumberFormat="1" applyFont="1" applyFill="1" applyAlignment="1">
      <alignment horizontal="left"/>
    </xf>
    <xf numFmtId="0" fontId="13" fillId="0" borderId="0" xfId="0" applyFont="1" applyFill="1" applyAlignment="1"/>
    <xf numFmtId="49" fontId="267" fillId="0" borderId="59" xfId="0" applyNumberFormat="1" applyFont="1" applyBorder="1" applyAlignment="1">
      <alignment vertical="center"/>
    </xf>
    <xf numFmtId="0" fontId="0" fillId="0" borderId="59" xfId="0" applyBorder="1"/>
    <xf numFmtId="0" fontId="277" fillId="0" borderId="0" xfId="631" applyFont="1" applyFill="1" applyAlignment="1" applyProtection="1">
      <alignment horizontal="left" vertical="center"/>
    </xf>
    <xf numFmtId="0" fontId="10" fillId="0" borderId="0" xfId="0" applyFont="1" applyFill="1" applyBorder="1" applyAlignment="1">
      <alignment horizontal="left"/>
    </xf>
    <xf numFmtId="0" fontId="10" fillId="0" borderId="0" xfId="0" applyFont="1" applyFill="1" applyBorder="1"/>
    <xf numFmtId="49" fontId="0" fillId="0" borderId="0" xfId="0" applyNumberFormat="1" applyBorder="1"/>
    <xf numFmtId="262" fontId="275" fillId="0" borderId="0" xfId="0" applyNumberFormat="1" applyFont="1" applyFill="1" applyAlignment="1">
      <alignment horizontal="left"/>
    </xf>
    <xf numFmtId="49" fontId="152"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62" fontId="26" fillId="0" borderId="0" xfId="631" applyNumberFormat="1" applyFont="1" applyFill="1" applyAlignment="1" applyProtection="1"/>
    <xf numFmtId="262" fontId="26" fillId="0" borderId="0" xfId="631" applyNumberFormat="1" applyFont="1" applyAlignment="1" applyProtection="1"/>
    <xf numFmtId="0" fontId="10" fillId="0" borderId="0" xfId="0" applyFont="1"/>
    <xf numFmtId="0" fontId="10" fillId="0" borderId="0" xfId="0" applyFont="1" applyAlignment="1"/>
    <xf numFmtId="262" fontId="275" fillId="0" borderId="0" xfId="0" applyNumberFormat="1" applyFont="1" applyFill="1" applyAlignment="1">
      <alignment horizontal="left" vertical="center"/>
    </xf>
    <xf numFmtId="0" fontId="26" fillId="0" borderId="0" xfId="0" applyFont="1" applyAlignment="1">
      <alignment horizontal="left" vertical="center"/>
    </xf>
    <xf numFmtId="263" fontId="26" fillId="0" borderId="0" xfId="631" applyNumberFormat="1" applyFont="1" applyAlignment="1" applyProtection="1">
      <alignment horizontal="left" indent="1"/>
    </xf>
    <xf numFmtId="49" fontId="152" fillId="0" borderId="0" xfId="0" applyNumberFormat="1" applyFont="1" applyFill="1" applyAlignment="1">
      <alignment horizontal="left" vertical="center"/>
    </xf>
    <xf numFmtId="0" fontId="13" fillId="0" borderId="0" xfId="0" applyFont="1" applyFill="1" applyAlignment="1">
      <alignment horizontal="right" vertical="center"/>
    </xf>
    <xf numFmtId="0" fontId="275" fillId="0" borderId="0" xfId="0" applyFont="1" applyFill="1" applyAlignment="1">
      <alignment horizontal="left" vertical="center" indent="1"/>
    </xf>
    <xf numFmtId="262" fontId="277" fillId="0" borderId="0" xfId="631" applyNumberFormat="1" applyFont="1" applyAlignment="1" applyProtection="1"/>
    <xf numFmtId="49" fontId="10" fillId="0" borderId="0" xfId="0" applyNumberFormat="1" applyFont="1"/>
    <xf numFmtId="49" fontId="275" fillId="0" borderId="0" xfId="0" applyNumberFormat="1" applyFont="1" applyFill="1" applyAlignment="1">
      <alignment horizontal="left" vertical="center"/>
    </xf>
    <xf numFmtId="264" fontId="26" fillId="0" borderId="0" xfId="631" applyNumberFormat="1" applyFont="1" applyAlignment="1" applyProtection="1"/>
    <xf numFmtId="265" fontId="26" fillId="0" borderId="0" xfId="631" applyNumberFormat="1" applyFont="1" applyAlignment="1" applyProtection="1"/>
    <xf numFmtId="0" fontId="0" fillId="0" borderId="0" xfId="0" applyFill="1" applyAlignment="1">
      <alignment horizontal="left" vertical="top"/>
    </xf>
    <xf numFmtId="0" fontId="0" fillId="0" borderId="0" xfId="0" applyFill="1" applyAlignment="1">
      <alignment vertical="top"/>
    </xf>
    <xf numFmtId="49" fontId="0" fillId="0" borderId="0" xfId="0" applyNumberFormat="1" applyAlignment="1">
      <alignment vertical="center"/>
    </xf>
    <xf numFmtId="0" fontId="0" fillId="0" borderId="61" xfId="0" applyBorder="1"/>
    <xf numFmtId="0" fontId="266" fillId="0" borderId="62" xfId="0" applyFont="1" applyBorder="1" applyAlignment="1">
      <alignment vertical="center"/>
    </xf>
    <xf numFmtId="0" fontId="0" fillId="0" borderId="63" xfId="0" applyBorder="1"/>
    <xf numFmtId="262" fontId="275" fillId="0" borderId="0" xfId="0" applyNumberFormat="1" applyFont="1" applyAlignment="1">
      <alignment horizontal="left"/>
    </xf>
    <xf numFmtId="49" fontId="16" fillId="0" borderId="63"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63" xfId="0" applyNumberFormat="1" applyFont="1" applyFill="1" applyBorder="1" applyAlignment="1">
      <alignment horizontal="left" indent="1"/>
    </xf>
    <xf numFmtId="0" fontId="0" fillId="0" borderId="0" xfId="0" applyAlignment="1"/>
    <xf numFmtId="262" fontId="275" fillId="0" borderId="0" xfId="0" applyNumberFormat="1" applyFont="1" applyAlignment="1">
      <alignment horizontal="left" vertical="center"/>
    </xf>
    <xf numFmtId="49" fontId="16" fillId="0" borderId="63" xfId="0" applyNumberFormat="1" applyFont="1" applyBorder="1" applyAlignment="1">
      <alignment horizontal="left" indent="1"/>
    </xf>
    <xf numFmtId="0" fontId="0" fillId="0" borderId="62" xfId="0" applyBorder="1" applyAlignment="1">
      <alignment horizontal="left" indent="1"/>
    </xf>
    <xf numFmtId="0" fontId="278" fillId="0" borderId="60" xfId="631" applyFont="1" applyBorder="1" applyAlignment="1" applyProtection="1">
      <alignment horizontal="left" vertical="top"/>
    </xf>
    <xf numFmtId="0" fontId="10" fillId="0" borderId="60" xfId="10055" applyFont="1" applyBorder="1"/>
    <xf numFmtId="0" fontId="10" fillId="0" borderId="0" xfId="10055" applyFont="1" applyBorder="1"/>
    <xf numFmtId="0" fontId="279" fillId="0" borderId="0" xfId="10055" quotePrefix="1" applyFont="1" applyFill="1" applyAlignment="1">
      <alignment vertical="top"/>
    </xf>
    <xf numFmtId="0" fontId="268" fillId="0" borderId="0" xfId="10055" applyFont="1" applyFill="1" applyAlignment="1">
      <alignment vertical="top"/>
    </xf>
    <xf numFmtId="0" fontId="268" fillId="0" borderId="0" xfId="10055" applyFont="1" applyFill="1"/>
    <xf numFmtId="0" fontId="281" fillId="0" borderId="64" xfId="10055" applyFont="1" applyBorder="1" applyAlignment="1">
      <alignment horizontal="left" vertical="center"/>
    </xf>
    <xf numFmtId="266" fontId="282" fillId="85" borderId="65" xfId="10055" applyNumberFormat="1" applyFont="1" applyFill="1" applyBorder="1" applyAlignment="1">
      <alignment horizontal="right" vertical="center"/>
    </xf>
    <xf numFmtId="266" fontId="282" fillId="0" borderId="65" xfId="10055" applyNumberFormat="1" applyFont="1" applyFill="1" applyBorder="1" applyAlignment="1">
      <alignment horizontal="right" vertical="center"/>
    </xf>
    <xf numFmtId="0" fontId="19" fillId="0" borderId="0" xfId="10055" applyFont="1" applyAlignment="1">
      <alignment vertical="center"/>
    </xf>
    <xf numFmtId="0" fontId="282" fillId="0" borderId="0" xfId="10055" applyFont="1" applyBorder="1" applyAlignment="1" applyProtection="1">
      <alignment horizontal="left" vertical="center"/>
      <protection locked="0"/>
    </xf>
    <xf numFmtId="267" fontId="282" fillId="85" borderId="66" xfId="10055" applyNumberFormat="1" applyFont="1" applyFill="1" applyBorder="1" applyAlignment="1" applyProtection="1">
      <alignment vertical="center"/>
      <protection locked="0"/>
    </xf>
    <xf numFmtId="267" fontId="282" fillId="0" borderId="66" xfId="10055" applyNumberFormat="1" applyFont="1" applyBorder="1" applyAlignment="1" applyProtection="1">
      <alignment vertical="center"/>
      <protection locked="0"/>
    </xf>
    <xf numFmtId="0" fontId="281" fillId="0" borderId="0" xfId="10055" applyFont="1" applyFill="1" applyBorder="1" applyAlignment="1" applyProtection="1">
      <alignment horizontal="left" vertical="center" indent="1"/>
      <protection locked="0"/>
    </xf>
    <xf numFmtId="0" fontId="283" fillId="0" borderId="0" xfId="10055" applyFont="1" applyFill="1" applyBorder="1" applyAlignment="1" applyProtection="1">
      <alignment horizontal="left" vertical="center"/>
      <protection locked="0"/>
    </xf>
    <xf numFmtId="267" fontId="281" fillId="85" borderId="66" xfId="10055" applyNumberFormat="1" applyFont="1" applyFill="1" applyBorder="1" applyAlignment="1" applyProtection="1">
      <alignment vertical="center"/>
      <protection locked="0"/>
    </xf>
    <xf numFmtId="267" fontId="281" fillId="0" borderId="66" xfId="10055" applyNumberFormat="1" applyFont="1" applyBorder="1" applyAlignment="1" applyProtection="1">
      <alignment vertical="center"/>
      <protection locked="0"/>
    </xf>
    <xf numFmtId="0" fontId="273" fillId="0" borderId="0" xfId="10055" applyFont="1" applyAlignment="1">
      <alignment vertical="center"/>
    </xf>
    <xf numFmtId="0" fontId="282" fillId="0" borderId="55" xfId="10055" applyFont="1" applyFill="1" applyBorder="1" applyAlignment="1" applyProtection="1">
      <alignment horizontal="left" vertical="center"/>
      <protection locked="0"/>
    </xf>
    <xf numFmtId="267" fontId="282" fillId="85" borderId="65" xfId="10055" applyNumberFormat="1" applyFont="1" applyFill="1" applyBorder="1" applyAlignment="1" applyProtection="1">
      <alignment vertical="center"/>
      <protection locked="0"/>
    </xf>
    <xf numFmtId="267" fontId="282" fillId="0" borderId="65" xfId="10055" applyNumberFormat="1" applyFont="1" applyBorder="1" applyAlignment="1" applyProtection="1">
      <alignment vertical="center"/>
      <protection locked="0"/>
    </xf>
    <xf numFmtId="41" fontId="19" fillId="0" borderId="0" xfId="10055" applyNumberFormat="1" applyFont="1" applyAlignment="1">
      <alignment vertical="center"/>
    </xf>
    <xf numFmtId="0" fontId="282" fillId="0" borderId="0" xfId="10055" applyFont="1" applyFill="1" applyBorder="1" applyAlignment="1" applyProtection="1">
      <alignment horizontal="left" vertical="center"/>
      <protection locked="0"/>
    </xf>
    <xf numFmtId="267" fontId="282" fillId="0" borderId="66" xfId="10055" applyNumberFormat="1" applyFont="1" applyFill="1" applyBorder="1" applyAlignment="1" applyProtection="1">
      <alignment vertical="center"/>
      <protection locked="0"/>
    </xf>
    <xf numFmtId="0" fontId="282" fillId="0" borderId="64" xfId="10055" applyFont="1" applyFill="1" applyBorder="1" applyAlignment="1" applyProtection="1">
      <alignment horizontal="left" vertical="center"/>
      <protection locked="0"/>
    </xf>
    <xf numFmtId="0" fontId="282" fillId="0" borderId="67" xfId="10055" applyFont="1" applyFill="1" applyBorder="1" applyAlignment="1" applyProtection="1">
      <alignment horizontal="left" vertical="center"/>
      <protection locked="0"/>
    </xf>
    <xf numFmtId="267" fontId="282" fillId="85" borderId="66" xfId="10056" applyNumberFormat="1" applyFont="1" applyFill="1" applyBorder="1" applyAlignment="1">
      <alignment vertical="center"/>
    </xf>
    <xf numFmtId="267" fontId="282" fillId="86" borderId="66" xfId="10056" applyNumberFormat="1" applyFont="1" applyFill="1" applyBorder="1" applyAlignment="1">
      <alignment vertical="center"/>
    </xf>
    <xf numFmtId="267" fontId="282" fillId="0" borderId="66" xfId="10056" applyNumberFormat="1" applyFont="1" applyFill="1" applyBorder="1" applyAlignment="1">
      <alignment vertical="center"/>
    </xf>
    <xf numFmtId="0" fontId="19" fillId="0" borderId="0" xfId="10055" applyFont="1" applyFill="1" applyAlignment="1">
      <alignment vertical="center"/>
    </xf>
    <xf numFmtId="41" fontId="19" fillId="0" borderId="0" xfId="10055" applyNumberFormat="1" applyFont="1" applyFill="1" applyAlignment="1">
      <alignment vertical="center"/>
    </xf>
    <xf numFmtId="0" fontId="282" fillId="0" borderId="0" xfId="10055" applyFont="1" applyBorder="1" applyAlignment="1" applyProtection="1">
      <alignment horizontal="left" vertical="center" wrapText="1"/>
      <protection locked="0"/>
    </xf>
    <xf numFmtId="267" fontId="282" fillId="85" borderId="68" xfId="10055" applyNumberFormat="1" applyFont="1" applyFill="1" applyBorder="1" applyAlignment="1" applyProtection="1">
      <alignment vertical="center"/>
      <protection locked="0"/>
    </xf>
    <xf numFmtId="267" fontId="282" fillId="0" borderId="68" xfId="10055" applyNumberFormat="1" applyFont="1" applyBorder="1" applyAlignment="1" applyProtection="1">
      <alignment vertical="center"/>
      <protection locked="0"/>
    </xf>
    <xf numFmtId="0" fontId="282" fillId="0" borderId="0" xfId="10055" applyFont="1" applyAlignment="1" applyProtection="1">
      <alignment horizontal="left" vertical="center"/>
      <protection locked="0"/>
    </xf>
    <xf numFmtId="267" fontId="282" fillId="85" borderId="69" xfId="10055" applyNumberFormat="1" applyFont="1" applyFill="1" applyBorder="1" applyAlignment="1" applyProtection="1">
      <alignment vertical="center"/>
      <protection locked="0"/>
    </xf>
    <xf numFmtId="267" fontId="282" fillId="0" borderId="69" xfId="10055" applyNumberFormat="1" applyFont="1" applyBorder="1" applyAlignment="1" applyProtection="1">
      <alignment vertical="center"/>
      <protection locked="0"/>
    </xf>
    <xf numFmtId="0" fontId="282" fillId="0" borderId="60" xfId="10055" applyFont="1" applyBorder="1" applyAlignment="1" applyProtection="1">
      <alignment horizontal="left" vertical="center"/>
      <protection locked="0"/>
    </xf>
    <xf numFmtId="0" fontId="286" fillId="0" borderId="55" xfId="10055" applyFont="1" applyBorder="1" applyAlignment="1" applyProtection="1">
      <alignment horizontal="left" vertical="center"/>
      <protection locked="0"/>
    </xf>
    <xf numFmtId="267" fontId="286" fillId="85" borderId="65" xfId="10055" applyNumberFormat="1" applyFont="1" applyFill="1" applyBorder="1" applyAlignment="1" applyProtection="1">
      <alignment vertical="center"/>
      <protection locked="0"/>
    </xf>
    <xf numFmtId="267" fontId="286" fillId="0" borderId="65" xfId="10055" applyNumberFormat="1" applyFont="1" applyBorder="1" applyAlignment="1" applyProtection="1">
      <alignment vertical="center"/>
      <protection locked="0"/>
    </xf>
    <xf numFmtId="41" fontId="19" fillId="0" borderId="0" xfId="0" applyNumberFormat="1" applyFont="1"/>
    <xf numFmtId="268" fontId="10" fillId="0" borderId="0" xfId="0" applyNumberFormat="1" applyFont="1"/>
    <xf numFmtId="0" fontId="279" fillId="0" borderId="0" xfId="10055" applyFont="1" applyFill="1" applyAlignment="1">
      <alignment vertical="top"/>
    </xf>
    <xf numFmtId="267" fontId="281" fillId="0" borderId="66" xfId="10055" applyNumberFormat="1" applyFont="1" applyFill="1" applyBorder="1" applyAlignment="1" applyProtection="1">
      <alignment vertical="center"/>
      <protection locked="0"/>
    </xf>
    <xf numFmtId="267" fontId="282" fillId="0" borderId="65" xfId="10055" applyNumberFormat="1" applyFont="1" applyFill="1" applyBorder="1" applyAlignment="1" applyProtection="1">
      <alignment vertical="center"/>
      <protection locked="0"/>
    </xf>
    <xf numFmtId="0" fontId="282" fillId="0" borderId="60" xfId="10055" applyFont="1" applyFill="1" applyBorder="1" applyAlignment="1" applyProtection="1">
      <alignment vertical="center"/>
      <protection locked="0"/>
    </xf>
    <xf numFmtId="0" fontId="282" fillId="0" borderId="70" xfId="10055" applyFont="1" applyFill="1" applyBorder="1" applyAlignment="1" applyProtection="1">
      <alignment vertical="center"/>
      <protection locked="0"/>
    </xf>
    <xf numFmtId="0" fontId="282" fillId="0" borderId="0" xfId="10055" applyFont="1" applyFill="1" applyAlignment="1" applyProtection="1">
      <alignment horizontal="left" vertical="center"/>
      <protection locked="0"/>
    </xf>
    <xf numFmtId="267" fontId="282" fillId="0" borderId="69" xfId="10055" applyNumberFormat="1" applyFont="1" applyFill="1" applyBorder="1" applyAlignment="1" applyProtection="1">
      <alignment vertical="center"/>
      <protection locked="0"/>
    </xf>
    <xf numFmtId="0" fontId="282" fillId="0" borderId="60" xfId="10055" applyFont="1" applyFill="1" applyBorder="1" applyAlignment="1" applyProtection="1">
      <alignment horizontal="left" vertical="center"/>
      <protection locked="0"/>
    </xf>
    <xf numFmtId="0" fontId="282" fillId="0" borderId="64" xfId="10055" applyFont="1" applyBorder="1" applyAlignment="1" applyProtection="1">
      <alignment vertical="center"/>
      <protection locked="0"/>
    </xf>
    <xf numFmtId="0" fontId="282" fillId="0" borderId="67" xfId="10055" applyFont="1" applyBorder="1" applyAlignment="1" applyProtection="1">
      <alignment vertical="center"/>
      <protection locked="0"/>
    </xf>
    <xf numFmtId="268" fontId="19" fillId="0" borderId="0" xfId="10055" applyNumberFormat="1" applyFont="1" applyAlignment="1">
      <alignment vertical="center"/>
    </xf>
    <xf numFmtId="0" fontId="10" fillId="0" borderId="0" xfId="0" applyFont="1" applyAlignment="1">
      <alignment vertical="top"/>
    </xf>
    <xf numFmtId="0" fontId="287" fillId="0" borderId="0" xfId="10055" applyFont="1" applyFill="1" applyAlignment="1">
      <alignment vertical="center"/>
    </xf>
    <xf numFmtId="0" fontId="10" fillId="0" borderId="0" xfId="0" applyFont="1" applyFill="1" applyAlignment="1">
      <alignment vertical="top"/>
    </xf>
    <xf numFmtId="41" fontId="141" fillId="0" borderId="0" xfId="10055" applyNumberFormat="1" applyFont="1" applyFill="1" applyAlignment="1">
      <alignment vertical="center"/>
    </xf>
    <xf numFmtId="0" fontId="141" fillId="0" borderId="0" xfId="10055" applyFont="1" applyAlignment="1">
      <alignment vertical="center"/>
    </xf>
    <xf numFmtId="0" fontId="282" fillId="0" borderId="0" xfId="10055" applyFont="1" applyFill="1" applyBorder="1" applyAlignment="1" applyProtection="1">
      <alignment horizontal="left"/>
      <protection locked="0"/>
    </xf>
    <xf numFmtId="267" fontId="282" fillId="85" borderId="66" xfId="10055" applyNumberFormat="1" applyFont="1" applyFill="1" applyBorder="1" applyAlignment="1" applyProtection="1">
      <protection locked="0"/>
    </xf>
    <xf numFmtId="267" fontId="282" fillId="0" borderId="66" xfId="10055" applyNumberFormat="1" applyFont="1" applyFill="1" applyBorder="1" applyAlignment="1" applyProtection="1">
      <protection locked="0"/>
    </xf>
    <xf numFmtId="267" fontId="282" fillId="0" borderId="66" xfId="10055" applyNumberFormat="1" applyFont="1" applyBorder="1" applyAlignment="1" applyProtection="1">
      <protection locked="0"/>
    </xf>
    <xf numFmtId="3" fontId="141" fillId="0" borderId="0" xfId="10055" applyNumberFormat="1" applyFont="1" applyAlignment="1">
      <alignment vertical="center"/>
    </xf>
    <xf numFmtId="0" fontId="282" fillId="0" borderId="0" xfId="10055" applyFont="1" applyBorder="1" applyAlignment="1" applyProtection="1">
      <alignment horizontal="left"/>
      <protection locked="0"/>
    </xf>
    <xf numFmtId="41" fontId="282" fillId="0" borderId="66" xfId="10055" applyNumberFormat="1" applyFont="1" applyBorder="1" applyAlignment="1" applyProtection="1">
      <protection locked="0"/>
    </xf>
    <xf numFmtId="0" fontId="282" fillId="0" borderId="0" xfId="10055" applyFont="1" applyFill="1" applyBorder="1" applyAlignment="1" applyProtection="1">
      <alignment horizontal="left" wrapText="1"/>
      <protection locked="0"/>
    </xf>
    <xf numFmtId="0" fontId="282" fillId="0" borderId="55" xfId="10055" applyFont="1" applyBorder="1" applyAlignment="1" applyProtection="1">
      <alignment horizontal="left"/>
      <protection locked="0"/>
    </xf>
    <xf numFmtId="267" fontId="288" fillId="85" borderId="65" xfId="10054" applyNumberFormat="1" applyFont="1" applyFill="1" applyBorder="1" applyAlignment="1" applyProtection="1">
      <protection locked="0"/>
    </xf>
    <xf numFmtId="267" fontId="288" fillId="0" borderId="65" xfId="10054" applyNumberFormat="1" applyFont="1" applyBorder="1" applyAlignment="1" applyProtection="1">
      <protection locked="0"/>
    </xf>
    <xf numFmtId="0" fontId="289" fillId="0" borderId="0" xfId="10055" applyFont="1" applyFill="1" applyAlignment="1">
      <alignment vertical="top"/>
    </xf>
    <xf numFmtId="266" fontId="282" fillId="0" borderId="0" xfId="10055" applyNumberFormat="1" applyFont="1" applyFill="1" applyBorder="1" applyAlignment="1">
      <alignment horizontal="right" vertical="center"/>
    </xf>
    <xf numFmtId="266" fontId="282" fillId="0" borderId="71" xfId="10055" applyNumberFormat="1" applyFont="1" applyFill="1" applyBorder="1" applyAlignment="1">
      <alignment horizontal="right" vertical="center"/>
    </xf>
    <xf numFmtId="0" fontId="141" fillId="0" borderId="0" xfId="10055" applyFont="1" applyFill="1" applyAlignment="1">
      <alignment vertical="center"/>
    </xf>
    <xf numFmtId="41" fontId="282" fillId="0" borderId="60" xfId="10055" applyNumberFormat="1" applyFont="1" applyFill="1" applyBorder="1" applyAlignment="1" applyProtection="1">
      <protection locked="0"/>
    </xf>
    <xf numFmtId="41" fontId="282" fillId="0" borderId="60" xfId="10055" applyNumberFormat="1" applyFont="1" applyBorder="1" applyAlignment="1" applyProtection="1">
      <protection locked="0"/>
    </xf>
    <xf numFmtId="41" fontId="282" fillId="0" borderId="70" xfId="10055" applyNumberFormat="1" applyFont="1" applyBorder="1" applyAlignment="1" applyProtection="1">
      <protection locked="0"/>
    </xf>
    <xf numFmtId="268" fontId="282" fillId="85" borderId="72" xfId="10055" applyNumberFormat="1" applyFont="1" applyFill="1" applyBorder="1" applyAlignment="1" applyProtection="1">
      <protection locked="0"/>
    </xf>
    <xf numFmtId="41" fontId="282" fillId="0" borderId="0" xfId="10055" applyNumberFormat="1" applyFont="1" applyBorder="1" applyAlignment="1" applyProtection="1">
      <alignment vertical="center"/>
      <protection locked="0"/>
    </xf>
    <xf numFmtId="41" fontId="282" fillId="0" borderId="0" xfId="10055" applyNumberFormat="1" applyFont="1" applyFill="1" applyBorder="1" applyAlignment="1" applyProtection="1">
      <protection locked="0"/>
    </xf>
    <xf numFmtId="41" fontId="282" fillId="0" borderId="71" xfId="10055" applyNumberFormat="1" applyFont="1" applyBorder="1" applyAlignment="1" applyProtection="1">
      <protection locked="0"/>
    </xf>
    <xf numFmtId="41" fontId="282" fillId="0" borderId="0" xfId="10055" applyNumberFormat="1" applyFont="1" applyBorder="1" applyAlignment="1" applyProtection="1">
      <protection locked="0"/>
    </xf>
    <xf numFmtId="41" fontId="282" fillId="0" borderId="66" xfId="10055" applyNumberFormat="1" applyFont="1" applyFill="1" applyBorder="1" applyAlignment="1" applyProtection="1">
      <protection locked="0"/>
    </xf>
    <xf numFmtId="268" fontId="282" fillId="0" borderId="0" xfId="10055" applyNumberFormat="1" applyFont="1" applyFill="1" applyBorder="1" applyAlignment="1" applyProtection="1">
      <protection locked="0"/>
    </xf>
    <xf numFmtId="268" fontId="282" fillId="0" borderId="71" xfId="10055" applyNumberFormat="1" applyFont="1" applyFill="1" applyBorder="1" applyAlignment="1" applyProtection="1">
      <protection locked="0"/>
    </xf>
    <xf numFmtId="268" fontId="282" fillId="0" borderId="0" xfId="10055" applyNumberFormat="1" applyFont="1" applyFill="1" applyBorder="1" applyAlignment="1" applyProtection="1">
      <alignment vertical="center"/>
      <protection locked="0"/>
    </xf>
    <xf numFmtId="41" fontId="288" fillId="0" borderId="55" xfId="10054" applyNumberFormat="1" applyFont="1" applyBorder="1" applyAlignment="1" applyProtection="1">
      <protection locked="0"/>
    </xf>
    <xf numFmtId="41" fontId="288" fillId="0" borderId="73" xfId="10054" applyNumberFormat="1" applyFont="1" applyBorder="1" applyAlignment="1" applyProtection="1">
      <protection locked="0"/>
    </xf>
    <xf numFmtId="268" fontId="288" fillId="85" borderId="65" xfId="10054" applyNumberFormat="1" applyFont="1" applyFill="1" applyBorder="1" applyAlignment="1" applyProtection="1">
      <protection locked="0"/>
    </xf>
    <xf numFmtId="267" fontId="288" fillId="0" borderId="65" xfId="10054" applyNumberFormat="1" applyFont="1" applyFill="1" applyBorder="1" applyAlignment="1" applyProtection="1">
      <protection locked="0"/>
    </xf>
    <xf numFmtId="41" fontId="288" fillId="0" borderId="0" xfId="10054" applyNumberFormat="1" applyFont="1" applyBorder="1" applyAlignment="1" applyProtection="1">
      <alignment vertical="center"/>
      <protection locked="0"/>
    </xf>
    <xf numFmtId="0" fontId="290" fillId="0" borderId="0" xfId="0" applyFont="1"/>
    <xf numFmtId="0" fontId="291" fillId="0" borderId="0" xfId="0" applyFont="1" applyAlignment="1">
      <alignment vertical="top"/>
    </xf>
    <xf numFmtId="0" fontId="281" fillId="0" borderId="0" xfId="10055" applyFont="1" applyBorder="1" applyAlignment="1">
      <alignment horizontal="left" vertical="center"/>
    </xf>
    <xf numFmtId="0" fontId="282" fillId="29" borderId="60" xfId="0" applyFont="1" applyFill="1" applyBorder="1"/>
    <xf numFmtId="267" fontId="282" fillId="85" borderId="68" xfId="4812" applyNumberFormat="1" applyFont="1" applyFill="1" applyBorder="1"/>
    <xf numFmtId="267" fontId="282" fillId="0" borderId="68" xfId="4812" applyNumberFormat="1" applyFont="1" applyFill="1" applyBorder="1"/>
    <xf numFmtId="267" fontId="282" fillId="29" borderId="68" xfId="4812" applyNumberFormat="1" applyFont="1" applyFill="1" applyBorder="1"/>
    <xf numFmtId="0" fontId="292" fillId="29" borderId="0" xfId="0" applyFont="1" applyFill="1"/>
    <xf numFmtId="0" fontId="282" fillId="29" borderId="64" xfId="0" applyFont="1" applyFill="1" applyBorder="1"/>
    <xf numFmtId="267" fontId="282" fillId="85" borderId="69" xfId="4812" applyNumberFormat="1" applyFont="1" applyFill="1" applyBorder="1"/>
    <xf numFmtId="267" fontId="282" fillId="0" borderId="69" xfId="4812" applyNumberFormat="1" applyFont="1" applyFill="1" applyBorder="1"/>
    <xf numFmtId="267" fontId="282" fillId="29" borderId="69" xfId="4812" applyNumberFormat="1" applyFont="1" applyFill="1" applyBorder="1"/>
    <xf numFmtId="0" fontId="286" fillId="29" borderId="57" xfId="0" applyFont="1" applyFill="1" applyBorder="1"/>
    <xf numFmtId="267" fontId="286" fillId="85" borderId="65" xfId="4812" applyNumberFormat="1" applyFont="1" applyFill="1" applyBorder="1"/>
    <xf numFmtId="267" fontId="286" fillId="0" borderId="65" xfId="4812" applyNumberFormat="1" applyFont="1" applyFill="1" applyBorder="1"/>
    <xf numFmtId="267" fontId="286" fillId="29" borderId="65" xfId="4812" applyNumberFormat="1" applyFont="1" applyFill="1" applyBorder="1"/>
    <xf numFmtId="268" fontId="292" fillId="29" borderId="0" xfId="0" applyNumberFormat="1" applyFont="1" applyFill="1"/>
    <xf numFmtId="0" fontId="282" fillId="29" borderId="0" xfId="0" applyFont="1" applyFill="1" applyBorder="1"/>
    <xf numFmtId="267" fontId="282" fillId="85" borderId="66" xfId="4812" applyNumberFormat="1" applyFont="1" applyFill="1" applyBorder="1"/>
    <xf numFmtId="267" fontId="282" fillId="0" borderId="66" xfId="4812" applyNumberFormat="1" applyFont="1" applyFill="1" applyBorder="1"/>
    <xf numFmtId="267" fontId="282" fillId="29" borderId="66" xfId="4812" applyNumberFormat="1" applyFont="1" applyFill="1" applyBorder="1"/>
    <xf numFmtId="0" fontId="282" fillId="0" borderId="0" xfId="0" applyFont="1" applyFill="1" applyBorder="1"/>
    <xf numFmtId="0" fontId="282" fillId="29" borderId="0" xfId="0" applyFont="1" applyFill="1" applyBorder="1" applyAlignment="1"/>
    <xf numFmtId="0" fontId="282" fillId="0" borderId="60" xfId="0" applyFont="1" applyFill="1" applyBorder="1"/>
    <xf numFmtId="0" fontId="282" fillId="0" borderId="64" xfId="0" applyFont="1" applyFill="1" applyBorder="1" applyAlignment="1"/>
    <xf numFmtId="0" fontId="286" fillId="0" borderId="57" xfId="0" applyFont="1" applyFill="1" applyBorder="1"/>
    <xf numFmtId="0" fontId="286" fillId="0" borderId="60" xfId="0" applyFont="1" applyFill="1" applyBorder="1"/>
    <xf numFmtId="267" fontId="286" fillId="85" borderId="68" xfId="4812" applyNumberFormat="1" applyFont="1" applyFill="1" applyBorder="1"/>
    <xf numFmtId="267" fontId="286" fillId="0" borderId="68" xfId="4812" applyNumberFormat="1" applyFont="1" applyFill="1" applyBorder="1"/>
    <xf numFmtId="267" fontId="286" fillId="29" borderId="68" xfId="4812" applyNumberFormat="1" applyFont="1" applyFill="1" applyBorder="1"/>
    <xf numFmtId="0" fontId="282" fillId="0" borderId="64" xfId="0" applyFont="1" applyFill="1" applyBorder="1"/>
    <xf numFmtId="0" fontId="282" fillId="29" borderId="64" xfId="0" applyFont="1" applyFill="1" applyBorder="1" applyAlignment="1"/>
    <xf numFmtId="0" fontId="282" fillId="0" borderId="0" xfId="0" applyFont="1" applyFill="1" applyBorder="1" applyAlignment="1"/>
    <xf numFmtId="269" fontId="282" fillId="0" borderId="0" xfId="4812" applyNumberFormat="1" applyFont="1" applyFill="1" applyBorder="1"/>
    <xf numFmtId="0" fontId="292" fillId="0" borderId="0" xfId="0" applyFont="1" applyFill="1"/>
    <xf numFmtId="0" fontId="286" fillId="29" borderId="0" xfId="0" applyFont="1" applyFill="1" applyBorder="1"/>
    <xf numFmtId="268" fontId="286" fillId="85" borderId="66" xfId="4812" applyNumberFormat="1" applyFont="1" applyFill="1" applyBorder="1"/>
    <xf numFmtId="268" fontId="286" fillId="0" borderId="66" xfId="4812" applyNumberFormat="1" applyFont="1" applyFill="1" applyBorder="1"/>
    <xf numFmtId="268" fontId="286" fillId="29" borderId="66" xfId="4812" applyNumberFormat="1" applyFont="1" applyFill="1" applyBorder="1"/>
    <xf numFmtId="269" fontId="282" fillId="85" borderId="66" xfId="4812" applyNumberFormat="1" applyFont="1" applyFill="1" applyBorder="1"/>
    <xf numFmtId="269" fontId="282" fillId="0" borderId="66" xfId="4812" applyNumberFormat="1" applyFont="1" applyFill="1" applyBorder="1"/>
    <xf numFmtId="269" fontId="282" fillId="29" borderId="66" xfId="4812" applyNumberFormat="1" applyFont="1" applyFill="1" applyBorder="1"/>
    <xf numFmtId="269" fontId="282" fillId="85" borderId="69" xfId="4812" applyNumberFormat="1" applyFont="1" applyFill="1" applyBorder="1"/>
    <xf numFmtId="269" fontId="282" fillId="0" borderId="69" xfId="4812" applyNumberFormat="1" applyFont="1" applyFill="1" applyBorder="1"/>
    <xf numFmtId="269" fontId="282" fillId="29" borderId="69" xfId="4812" applyNumberFormat="1" applyFont="1" applyFill="1" applyBorder="1"/>
    <xf numFmtId="0" fontId="293" fillId="0" borderId="0" xfId="0" applyFont="1" applyFill="1" applyBorder="1" applyAlignment="1"/>
    <xf numFmtId="269" fontId="282" fillId="0" borderId="0" xfId="4812" applyNumberFormat="1" applyFont="1" applyFill="1" applyBorder="1" applyAlignment="1">
      <alignment horizontal="right"/>
    </xf>
    <xf numFmtId="269" fontId="282" fillId="85" borderId="68" xfId="4812" applyNumberFormat="1" applyFont="1" applyFill="1" applyBorder="1"/>
    <xf numFmtId="269" fontId="282" fillId="0" borderId="68" xfId="4812" applyNumberFormat="1" applyFont="1" applyFill="1" applyBorder="1"/>
    <xf numFmtId="269" fontId="282" fillId="29" borderId="68" xfId="4812" applyNumberFormat="1" applyFont="1" applyFill="1" applyBorder="1"/>
    <xf numFmtId="0" fontId="278" fillId="0" borderId="0" xfId="631" applyFont="1" applyBorder="1" applyAlignment="1" applyProtection="1">
      <alignment horizontal="left" vertical="top"/>
    </xf>
    <xf numFmtId="0" fontId="287" fillId="0" borderId="0" xfId="10055" applyFont="1" applyFill="1" applyBorder="1"/>
    <xf numFmtId="268" fontId="286" fillId="85" borderId="65" xfId="4812" applyNumberFormat="1" applyFont="1" applyFill="1" applyBorder="1"/>
    <xf numFmtId="268" fontId="286" fillId="0" borderId="65" xfId="4812" applyNumberFormat="1" applyFont="1" applyFill="1" applyBorder="1"/>
    <xf numFmtId="268" fontId="286" fillId="29" borderId="65" xfId="4812" applyNumberFormat="1" applyFont="1" applyFill="1" applyBorder="1"/>
    <xf numFmtId="268" fontId="282" fillId="85" borderId="66" xfId="4812" applyNumberFormat="1" applyFont="1" applyFill="1" applyBorder="1"/>
    <xf numFmtId="268" fontId="282" fillId="0" borderId="66" xfId="4812" applyNumberFormat="1" applyFont="1" applyFill="1" applyBorder="1"/>
    <xf numFmtId="268" fontId="282" fillId="29" borderId="66" xfId="4812" applyNumberFormat="1" applyFont="1" applyFill="1" applyBorder="1"/>
    <xf numFmtId="0" fontId="282" fillId="0" borderId="67" xfId="0" applyFont="1" applyFill="1" applyBorder="1" applyAlignment="1"/>
    <xf numFmtId="268" fontId="282" fillId="85" borderId="69" xfId="4812" applyNumberFormat="1" applyFont="1" applyFill="1" applyBorder="1"/>
    <xf numFmtId="268" fontId="282" fillId="0" borderId="69" xfId="4812" applyNumberFormat="1" applyFont="1" applyFill="1" applyBorder="1"/>
    <xf numFmtId="268" fontId="282" fillId="29" borderId="69" xfId="4812" applyNumberFormat="1" applyFont="1" applyFill="1" applyBorder="1"/>
    <xf numFmtId="0" fontId="282" fillId="0" borderId="57" xfId="0" applyFont="1" applyFill="1" applyBorder="1" applyAlignment="1"/>
    <xf numFmtId="0" fontId="282" fillId="0" borderId="73" xfId="0" applyFont="1" applyFill="1" applyBorder="1" applyAlignment="1"/>
    <xf numFmtId="268" fontId="282" fillId="85" borderId="65" xfId="4812" applyNumberFormat="1" applyFont="1" applyFill="1" applyBorder="1"/>
    <xf numFmtId="268" fontId="282" fillId="0" borderId="65" xfId="4812" applyNumberFormat="1" applyFont="1" applyFill="1" applyBorder="1"/>
    <xf numFmtId="268" fontId="282" fillId="29" borderId="65" xfId="4812" applyNumberFormat="1" applyFont="1" applyFill="1" applyBorder="1"/>
    <xf numFmtId="268" fontId="282" fillId="85" borderId="68" xfId="4812" applyNumberFormat="1" applyFont="1" applyFill="1" applyBorder="1"/>
    <xf numFmtId="268" fontId="282" fillId="0" borderId="68" xfId="4812" applyNumberFormat="1" applyFont="1" applyFill="1" applyBorder="1"/>
    <xf numFmtId="268" fontId="282" fillId="29" borderId="68" xfId="4812" applyNumberFormat="1" applyFont="1" applyFill="1" applyBorder="1"/>
    <xf numFmtId="268" fontId="294" fillId="29" borderId="0" xfId="0" applyNumberFormat="1" applyFont="1" applyFill="1"/>
    <xf numFmtId="0" fontId="294" fillId="29" borderId="0" xfId="0" applyFont="1" applyFill="1"/>
    <xf numFmtId="0" fontId="10" fillId="0" borderId="0" xfId="0" applyFont="1" applyBorder="1"/>
    <xf numFmtId="266" fontId="282" fillId="0" borderId="64" xfId="10055" applyNumberFormat="1" applyFont="1" applyFill="1" applyBorder="1" applyAlignment="1">
      <alignment horizontal="right" vertical="center"/>
    </xf>
    <xf numFmtId="266" fontId="282" fillId="0" borderId="65" xfId="10055" applyNumberFormat="1" applyFont="1" applyBorder="1" applyAlignment="1">
      <alignment horizontal="right" vertical="center"/>
    </xf>
    <xf numFmtId="268" fontId="282" fillId="0" borderId="60" xfId="4812" applyNumberFormat="1" applyFont="1" applyFill="1" applyBorder="1"/>
    <xf numFmtId="268" fontId="282" fillId="0" borderId="64" xfId="4812" applyNumberFormat="1" applyFont="1" applyFill="1" applyBorder="1"/>
    <xf numFmtId="268" fontId="286" fillId="0" borderId="57" xfId="4812" applyNumberFormat="1" applyFont="1" applyFill="1" applyBorder="1"/>
    <xf numFmtId="268" fontId="282" fillId="0" borderId="0" xfId="4812" applyNumberFormat="1" applyFont="1" applyFill="1" applyBorder="1"/>
    <xf numFmtId="268" fontId="286" fillId="0" borderId="60" xfId="4812" applyNumberFormat="1" applyFont="1" applyFill="1" applyBorder="1"/>
    <xf numFmtId="268" fontId="286" fillId="85" borderId="68" xfId="4812" applyNumberFormat="1" applyFont="1" applyFill="1" applyBorder="1"/>
    <xf numFmtId="268" fontId="286" fillId="0" borderId="68" xfId="4812" applyNumberFormat="1" applyFont="1" applyFill="1" applyBorder="1"/>
    <xf numFmtId="268" fontId="286" fillId="29" borderId="68" xfId="4812" applyNumberFormat="1" applyFont="1" applyFill="1" applyBorder="1"/>
    <xf numFmtId="269" fontId="282" fillId="0" borderId="64" xfId="4812" applyNumberFormat="1" applyFont="1" applyFill="1" applyBorder="1"/>
    <xf numFmtId="270" fontId="282" fillId="29" borderId="64" xfId="4812" applyNumberFormat="1" applyFont="1" applyFill="1" applyBorder="1"/>
    <xf numFmtId="268" fontId="286" fillId="0" borderId="0" xfId="4812" applyNumberFormat="1" applyFont="1" applyFill="1" applyBorder="1"/>
    <xf numFmtId="268" fontId="286" fillId="29" borderId="0" xfId="4812" applyNumberFormat="1" applyFont="1" applyFill="1" applyBorder="1"/>
    <xf numFmtId="269" fontId="282" fillId="29" borderId="0" xfId="4812" applyNumberFormat="1" applyFont="1" applyFill="1" applyBorder="1"/>
    <xf numFmtId="269" fontId="282" fillId="29" borderId="64" xfId="4812" applyNumberFormat="1" applyFont="1" applyFill="1" applyBorder="1"/>
    <xf numFmtId="269" fontId="282" fillId="0" borderId="60" xfId="4812" applyNumberFormat="1" applyFont="1" applyFill="1" applyBorder="1"/>
    <xf numFmtId="269" fontId="172" fillId="0" borderId="0" xfId="4812" applyNumberFormat="1" applyFont="1" applyFill="1" applyBorder="1"/>
    <xf numFmtId="0" fontId="10" fillId="0" borderId="0" xfId="10055" applyFont="1" applyFill="1" applyBorder="1"/>
    <xf numFmtId="268" fontId="286" fillId="29" borderId="57" xfId="4812" applyNumberFormat="1" applyFont="1" applyFill="1" applyBorder="1"/>
    <xf numFmtId="268" fontId="282" fillId="29" borderId="0" xfId="4812" applyNumberFormat="1" applyFont="1" applyFill="1" applyBorder="1"/>
    <xf numFmtId="268" fontId="282" fillId="29" borderId="64" xfId="4812" applyNumberFormat="1" applyFont="1" applyFill="1" applyBorder="1"/>
    <xf numFmtId="268" fontId="282" fillId="29" borderId="57" xfId="4812" applyNumberFormat="1" applyFont="1" applyFill="1" applyBorder="1"/>
    <xf numFmtId="267" fontId="282" fillId="29" borderId="65" xfId="4812" applyNumberFormat="1" applyFont="1" applyFill="1" applyBorder="1"/>
    <xf numFmtId="268" fontId="282" fillId="29" borderId="60" xfId="4812" applyNumberFormat="1" applyFont="1" applyFill="1" applyBorder="1"/>
    <xf numFmtId="0" fontId="282" fillId="0" borderId="0" xfId="10055" applyFont="1" applyAlignment="1">
      <alignment vertical="top"/>
    </xf>
    <xf numFmtId="271" fontId="282" fillId="85" borderId="68" xfId="4812" quotePrefix="1" applyNumberFormat="1" applyFont="1" applyFill="1" applyBorder="1" applyAlignment="1">
      <alignment horizontal="right"/>
    </xf>
    <xf numFmtId="271" fontId="282" fillId="0" borderId="68" xfId="4812" quotePrefix="1" applyNumberFormat="1" applyFont="1" applyFill="1" applyBorder="1" applyAlignment="1">
      <alignment horizontal="right"/>
    </xf>
    <xf numFmtId="271" fontId="282" fillId="29" borderId="68" xfId="4812" applyNumberFormat="1" applyFont="1" applyFill="1" applyBorder="1" applyAlignment="1">
      <alignment horizontal="right"/>
    </xf>
    <xf numFmtId="271" fontId="282" fillId="29" borderId="68" xfId="4812" quotePrefix="1" applyNumberFormat="1" applyFont="1" applyFill="1" applyBorder="1" applyAlignment="1">
      <alignment horizontal="right"/>
    </xf>
    <xf numFmtId="0" fontId="295" fillId="29" borderId="0" xfId="0" applyFont="1" applyFill="1"/>
    <xf numFmtId="0" fontId="281" fillId="29" borderId="64" xfId="0" applyFont="1" applyFill="1" applyBorder="1"/>
    <xf numFmtId="271" fontId="282" fillId="85" borderId="69" xfId="4812" quotePrefix="1" applyNumberFormat="1" applyFont="1" applyFill="1" applyBorder="1" applyAlignment="1">
      <alignment horizontal="right" vertical="center"/>
    </xf>
    <xf numFmtId="271" fontId="282" fillId="0" borderId="69" xfId="4812" quotePrefix="1" applyNumberFormat="1" applyFont="1" applyFill="1" applyBorder="1" applyAlignment="1">
      <alignment horizontal="right" vertical="center"/>
    </xf>
    <xf numFmtId="0" fontId="296" fillId="29" borderId="60" xfId="0" applyFont="1" applyFill="1" applyBorder="1"/>
    <xf numFmtId="0" fontId="281" fillId="29" borderId="60" xfId="0" applyFont="1" applyFill="1" applyBorder="1"/>
    <xf numFmtId="271" fontId="282" fillId="85" borderId="68" xfId="4812" quotePrefix="1" applyNumberFormat="1" applyFont="1" applyFill="1" applyBorder="1" applyAlignment="1">
      <alignment horizontal="right" vertical="center"/>
    </xf>
    <xf numFmtId="271" fontId="282" fillId="29" borderId="68" xfId="4812" quotePrefix="1" applyNumberFormat="1" applyFont="1" applyFill="1" applyBorder="1" applyAlignment="1">
      <alignment horizontal="right" vertical="center"/>
    </xf>
    <xf numFmtId="268" fontId="297" fillId="85" borderId="66" xfId="4812" applyNumberFormat="1" applyFont="1" applyFill="1" applyBorder="1"/>
    <xf numFmtId="268" fontId="297" fillId="29" borderId="66" xfId="4812" applyNumberFormat="1" applyFont="1" applyFill="1" applyBorder="1"/>
    <xf numFmtId="0" fontId="282" fillId="29" borderId="0" xfId="0" applyFont="1" applyFill="1"/>
    <xf numFmtId="0" fontId="282" fillId="29" borderId="0" xfId="0" quotePrefix="1" applyFont="1" applyFill="1"/>
    <xf numFmtId="0" fontId="282" fillId="0" borderId="0" xfId="0" applyFont="1" applyFill="1"/>
    <xf numFmtId="268" fontId="297" fillId="0" borderId="66" xfId="4812" applyNumberFormat="1" applyFont="1" applyFill="1" applyBorder="1"/>
    <xf numFmtId="268" fontId="297" fillId="85" borderId="69" xfId="4812" applyNumberFormat="1" applyFont="1" applyFill="1" applyBorder="1"/>
    <xf numFmtId="268" fontId="297" fillId="29" borderId="69" xfId="4812" applyNumberFormat="1" applyFont="1" applyFill="1" applyBorder="1"/>
    <xf numFmtId="268" fontId="298" fillId="85" borderId="65" xfId="4812" applyNumberFormat="1" applyFont="1" applyFill="1" applyBorder="1"/>
    <xf numFmtId="268" fontId="298" fillId="29" borderId="65" xfId="4812" applyNumberFormat="1" applyFont="1" applyFill="1" applyBorder="1"/>
    <xf numFmtId="268" fontId="297" fillId="85" borderId="66" xfId="4812" applyNumberFormat="1" applyFont="1" applyFill="1" applyBorder="1" applyAlignment="1">
      <alignment horizontal="right"/>
    </xf>
    <xf numFmtId="268" fontId="297" fillId="29" borderId="66" xfId="4812" applyNumberFormat="1" applyFont="1" applyFill="1" applyBorder="1" applyAlignment="1">
      <alignment horizontal="right"/>
    </xf>
    <xf numFmtId="0" fontId="286" fillId="29" borderId="0" xfId="0" applyFont="1" applyFill="1"/>
    <xf numFmtId="268" fontId="298" fillId="85" borderId="66" xfId="4812" applyNumberFormat="1" applyFont="1" applyFill="1" applyBorder="1"/>
    <xf numFmtId="268" fontId="298" fillId="29" borderId="66" xfId="4812" applyNumberFormat="1" applyFont="1" applyFill="1" applyBorder="1"/>
    <xf numFmtId="0" fontId="286" fillId="29" borderId="64" xfId="0" applyFont="1" applyFill="1" applyBorder="1"/>
    <xf numFmtId="268" fontId="298" fillId="85" borderId="69" xfId="4812" applyNumberFormat="1" applyFont="1" applyFill="1" applyBorder="1"/>
    <xf numFmtId="268" fontId="298" fillId="29" borderId="69" xfId="4812" applyNumberFormat="1" applyFont="1" applyFill="1" applyBorder="1"/>
    <xf numFmtId="271" fontId="282" fillId="29" borderId="0" xfId="4812" applyNumberFormat="1" applyFont="1" applyFill="1" applyBorder="1" applyAlignment="1">
      <alignment horizontal="right"/>
    </xf>
    <xf numFmtId="271" fontId="282" fillId="29" borderId="0" xfId="4812" quotePrefix="1" applyNumberFormat="1" applyFont="1" applyFill="1" applyBorder="1" applyAlignment="1">
      <alignment horizontal="right"/>
    </xf>
    <xf numFmtId="271" fontId="282" fillId="0" borderId="71" xfId="4812" quotePrefix="1" applyNumberFormat="1" applyFont="1" applyFill="1" applyBorder="1" applyAlignment="1">
      <alignment horizontal="right"/>
    </xf>
    <xf numFmtId="271" fontId="282" fillId="29" borderId="64" xfId="4812" quotePrefix="1" applyNumberFormat="1" applyFont="1" applyFill="1" applyBorder="1" applyAlignment="1">
      <alignment horizontal="right" vertical="center"/>
    </xf>
    <xf numFmtId="271" fontId="282" fillId="0" borderId="67" xfId="4812" quotePrefix="1" applyNumberFormat="1" applyFont="1" applyFill="1" applyBorder="1" applyAlignment="1">
      <alignment horizontal="right" vertical="center"/>
    </xf>
    <xf numFmtId="271" fontId="282" fillId="29" borderId="69" xfId="4812" quotePrefix="1" applyNumberFormat="1" applyFont="1" applyFill="1" applyBorder="1" applyAlignment="1">
      <alignment horizontal="right" vertical="center"/>
    </xf>
    <xf numFmtId="271" fontId="282" fillId="29" borderId="60" xfId="4812" quotePrefix="1" applyNumberFormat="1" applyFont="1" applyFill="1" applyBorder="1" applyAlignment="1">
      <alignment horizontal="right" vertical="center"/>
    </xf>
    <xf numFmtId="271" fontId="282" fillId="0" borderId="70" xfId="4812" quotePrefix="1" applyNumberFormat="1" applyFont="1" applyFill="1" applyBorder="1" applyAlignment="1">
      <alignment horizontal="right" vertical="center"/>
    </xf>
    <xf numFmtId="271" fontId="282" fillId="0" borderId="68" xfId="4812" quotePrefix="1" applyNumberFormat="1" applyFont="1" applyFill="1" applyBorder="1" applyAlignment="1">
      <alignment horizontal="right" vertical="center"/>
    </xf>
    <xf numFmtId="268" fontId="297" fillId="29" borderId="0" xfId="4812" applyNumberFormat="1" applyFont="1" applyFill="1" applyBorder="1"/>
    <xf numFmtId="268" fontId="297" fillId="0" borderId="71" xfId="4812" applyNumberFormat="1" applyFont="1" applyFill="1" applyBorder="1"/>
    <xf numFmtId="268" fontId="297" fillId="0" borderId="0" xfId="4812" applyNumberFormat="1" applyFont="1" applyFill="1" applyBorder="1"/>
    <xf numFmtId="268" fontId="297" fillId="29" borderId="64" xfId="4812" applyNumberFormat="1" applyFont="1" applyFill="1" applyBorder="1"/>
    <xf numFmtId="268" fontId="297" fillId="0" borderId="67" xfId="4812" applyNumberFormat="1" applyFont="1" applyFill="1" applyBorder="1"/>
    <xf numFmtId="268" fontId="297" fillId="0" borderId="69" xfId="4812" applyNumberFormat="1" applyFont="1" applyFill="1" applyBorder="1"/>
    <xf numFmtId="268" fontId="298" fillId="29" borderId="57" xfId="4812" applyNumberFormat="1" applyFont="1" applyFill="1" applyBorder="1"/>
    <xf numFmtId="268" fontId="298" fillId="0" borderId="73" xfId="4812" applyNumberFormat="1" applyFont="1" applyFill="1" applyBorder="1"/>
    <xf numFmtId="268" fontId="298" fillId="0" borderId="65" xfId="4812" applyNumberFormat="1" applyFont="1" applyFill="1" applyBorder="1"/>
    <xf numFmtId="268" fontId="297" fillId="29" borderId="0" xfId="4812" applyNumberFormat="1" applyFont="1" applyFill="1" applyBorder="1" applyAlignment="1">
      <alignment horizontal="right"/>
    </xf>
    <xf numFmtId="268" fontId="297" fillId="0" borderId="71" xfId="4812" applyNumberFormat="1" applyFont="1" applyFill="1" applyBorder="1" applyAlignment="1">
      <alignment horizontal="right"/>
    </xf>
    <xf numFmtId="268" fontId="297" fillId="0" borderId="66" xfId="4812" applyNumberFormat="1" applyFont="1" applyFill="1" applyBorder="1" applyAlignment="1">
      <alignment horizontal="right"/>
    </xf>
    <xf numFmtId="268" fontId="298" fillId="29" borderId="0" xfId="4812" applyNumberFormat="1" applyFont="1" applyFill="1" applyBorder="1"/>
    <xf numFmtId="268" fontId="298" fillId="0" borderId="71" xfId="4812" applyNumberFormat="1" applyFont="1" applyFill="1" applyBorder="1"/>
    <xf numFmtId="268" fontId="298" fillId="0" borderId="66" xfId="4812" applyNumberFormat="1" applyFont="1" applyFill="1" applyBorder="1"/>
    <xf numFmtId="267" fontId="297" fillId="0" borderId="71" xfId="4812" applyNumberFormat="1" applyFont="1" applyFill="1" applyBorder="1"/>
    <xf numFmtId="267" fontId="297" fillId="0" borderId="66" xfId="4812" applyNumberFormat="1" applyFont="1" applyFill="1" applyBorder="1"/>
    <xf numFmtId="267" fontId="297" fillId="29" borderId="66" xfId="4812" applyNumberFormat="1" applyFont="1" applyFill="1" applyBorder="1"/>
    <xf numFmtId="268" fontId="298" fillId="29" borderId="64" xfId="4812" applyNumberFormat="1" applyFont="1" applyFill="1" applyBorder="1"/>
    <xf numFmtId="267" fontId="298" fillId="0" borderId="67" xfId="4812" applyNumberFormat="1" applyFont="1" applyFill="1" applyBorder="1"/>
    <xf numFmtId="267" fontId="298" fillId="0" borderId="69" xfId="4812" applyNumberFormat="1" applyFont="1" applyFill="1" applyBorder="1"/>
    <xf numFmtId="267" fontId="298" fillId="29" borderId="69" xfId="4812" applyNumberFormat="1" applyFont="1" applyFill="1" applyBorder="1"/>
    <xf numFmtId="267" fontId="298" fillId="0" borderId="73" xfId="4812" applyNumberFormat="1" applyFont="1" applyFill="1" applyBorder="1"/>
    <xf numFmtId="267" fontId="298" fillId="0" borderId="65" xfId="4812" applyNumberFormat="1" applyFont="1" applyFill="1" applyBorder="1"/>
    <xf numFmtId="267" fontId="298" fillId="29" borderId="65" xfId="4812" applyNumberFormat="1" applyFont="1" applyFill="1" applyBorder="1"/>
    <xf numFmtId="269" fontId="282" fillId="0" borderId="70" xfId="4812" applyNumberFormat="1" applyFont="1" applyFill="1" applyBorder="1"/>
    <xf numFmtId="269" fontId="282" fillId="0" borderId="67" xfId="4812" applyNumberFormat="1" applyFont="1" applyFill="1" applyBorder="1"/>
    <xf numFmtId="0" fontId="10" fillId="0" borderId="60" xfId="10055" applyFont="1" applyFill="1" applyBorder="1"/>
    <xf numFmtId="0" fontId="288" fillId="0" borderId="64" xfId="10055" applyFont="1" applyBorder="1" applyAlignment="1">
      <alignment vertical="center"/>
    </xf>
    <xf numFmtId="0" fontId="288" fillId="0" borderId="0" xfId="10055" applyFont="1" applyBorder="1" applyAlignment="1">
      <alignment vertical="center"/>
    </xf>
    <xf numFmtId="0" fontId="294" fillId="0" borderId="60" xfId="10055" applyFont="1" applyBorder="1" applyAlignment="1" applyProtection="1">
      <alignment horizontal="left"/>
      <protection locked="0"/>
    </xf>
    <xf numFmtId="0" fontId="299" fillId="0" borderId="60" xfId="10055" applyFont="1" applyBorder="1" applyAlignment="1" applyProtection="1">
      <alignment horizontal="left" vertical="center"/>
      <protection locked="0"/>
    </xf>
    <xf numFmtId="166" fontId="282" fillId="85" borderId="68" xfId="10055" applyNumberFormat="1" applyFont="1" applyFill="1" applyBorder="1" applyAlignment="1" applyProtection="1">
      <alignment horizontal="right" vertical="center"/>
      <protection locked="0"/>
    </xf>
    <xf numFmtId="166" fontId="282" fillId="0" borderId="68" xfId="10055" applyNumberFormat="1" applyFont="1" applyFill="1" applyBorder="1" applyAlignment="1" applyProtection="1">
      <alignment horizontal="right" vertical="center"/>
      <protection locked="0"/>
    </xf>
    <xf numFmtId="166" fontId="282" fillId="0" borderId="68" xfId="10055" applyNumberFormat="1" applyFont="1" applyBorder="1" applyAlignment="1" applyProtection="1">
      <alignment horizontal="right" vertical="center"/>
      <protection locked="0"/>
    </xf>
    <xf numFmtId="0" fontId="297" fillId="29" borderId="0" xfId="0" applyFont="1" applyFill="1" applyBorder="1"/>
    <xf numFmtId="0" fontId="297" fillId="29" borderId="0" xfId="0" applyFont="1" applyFill="1" applyBorder="1" applyAlignment="1" applyProtection="1">
      <alignment horizontal="left" vertical="top"/>
      <protection locked="0"/>
    </xf>
    <xf numFmtId="0" fontId="297" fillId="29" borderId="0" xfId="0" applyFont="1" applyFill="1" applyBorder="1" applyAlignment="1" applyProtection="1">
      <alignment vertical="top" wrapText="1"/>
      <protection locked="0"/>
    </xf>
    <xf numFmtId="269" fontId="282" fillId="85" borderId="66" xfId="4812" applyNumberFormat="1" applyFont="1" applyFill="1" applyBorder="1" applyAlignment="1" applyProtection="1">
      <alignment vertical="center"/>
      <protection locked="0"/>
    </xf>
    <xf numFmtId="269" fontId="282" fillId="0" borderId="66" xfId="4812" applyNumberFormat="1" applyFont="1" applyFill="1" applyBorder="1" applyAlignment="1" applyProtection="1">
      <alignment vertical="center"/>
      <protection locked="0"/>
    </xf>
    <xf numFmtId="0" fontId="297" fillId="29" borderId="0" xfId="0" applyFont="1" applyFill="1" applyBorder="1" applyAlignment="1" applyProtection="1">
      <alignment horizontal="left"/>
      <protection locked="0"/>
    </xf>
    <xf numFmtId="0" fontId="297" fillId="29" borderId="0" xfId="0" applyFont="1" applyFill="1" applyBorder="1" applyAlignment="1" applyProtection="1">
      <alignment wrapText="1"/>
      <protection locked="0"/>
    </xf>
    <xf numFmtId="269" fontId="282" fillId="85" borderId="66" xfId="4812" applyNumberFormat="1" applyFont="1" applyFill="1" applyBorder="1" applyAlignment="1" applyProtection="1">
      <protection locked="0"/>
    </xf>
    <xf numFmtId="269" fontId="282" fillId="0" borderId="66" xfId="4812" applyNumberFormat="1" applyFont="1" applyFill="1" applyBorder="1" applyAlignment="1" applyProtection="1">
      <protection locked="0"/>
    </xf>
    <xf numFmtId="0" fontId="297" fillId="29" borderId="0" xfId="0" applyFont="1" applyFill="1" applyBorder="1" applyAlignment="1"/>
    <xf numFmtId="269" fontId="282" fillId="85" borderId="66" xfId="4812" applyNumberFormat="1" applyFont="1" applyFill="1" applyBorder="1" applyProtection="1">
      <protection locked="0"/>
    </xf>
    <xf numFmtId="269" fontId="282" fillId="0" borderId="66" xfId="4812" applyNumberFormat="1" applyFont="1" applyFill="1" applyBorder="1" applyProtection="1">
      <protection locked="0"/>
    </xf>
    <xf numFmtId="0" fontId="294" fillId="0" borderId="0" xfId="10055" applyFont="1" applyBorder="1" applyAlignment="1" applyProtection="1">
      <alignment horizontal="left"/>
      <protection locked="0"/>
    </xf>
    <xf numFmtId="0" fontId="299" fillId="0" borderId="0" xfId="10055" applyFont="1" applyBorder="1" applyAlignment="1" applyProtection="1">
      <alignment horizontal="left" vertical="center"/>
      <protection locked="0"/>
    </xf>
    <xf numFmtId="166" fontId="282" fillId="85" borderId="66" xfId="10055" applyNumberFormat="1" applyFont="1" applyFill="1" applyBorder="1" applyAlignment="1" applyProtection="1">
      <alignment horizontal="right" vertical="center"/>
      <protection locked="0"/>
    </xf>
    <xf numFmtId="166" fontId="282" fillId="0" borderId="66" xfId="10055" applyNumberFormat="1" applyFont="1" applyFill="1" applyBorder="1" applyAlignment="1" applyProtection="1">
      <alignment horizontal="right" vertical="center"/>
      <protection locked="0"/>
    </xf>
    <xf numFmtId="166" fontId="282" fillId="0" borderId="66" xfId="10055" applyNumberFormat="1" applyFont="1" applyBorder="1" applyAlignment="1" applyProtection="1">
      <alignment horizontal="right" vertical="center"/>
      <protection locked="0"/>
    </xf>
    <xf numFmtId="272" fontId="288" fillId="85" borderId="66" xfId="835" applyNumberFormat="1" applyFont="1" applyFill="1" applyBorder="1" applyProtection="1">
      <protection locked="0"/>
    </xf>
    <xf numFmtId="272" fontId="288" fillId="0" borderId="66" xfId="835" applyNumberFormat="1" applyFont="1" applyFill="1" applyBorder="1" applyProtection="1">
      <protection locked="0"/>
    </xf>
    <xf numFmtId="272" fontId="288" fillId="29" borderId="66" xfId="835" applyNumberFormat="1" applyFont="1" applyFill="1" applyBorder="1" applyProtection="1">
      <protection locked="0"/>
    </xf>
    <xf numFmtId="0" fontId="297" fillId="29" borderId="0" xfId="0" applyFont="1" applyFill="1" applyBorder="1" applyAlignment="1" applyProtection="1">
      <alignment horizontal="left" wrapText="1"/>
      <protection locked="0"/>
    </xf>
    <xf numFmtId="271" fontId="282" fillId="85" borderId="66" xfId="4812" applyNumberFormat="1" applyFont="1" applyFill="1" applyBorder="1" applyAlignment="1" applyProtection="1">
      <protection locked="0"/>
    </xf>
    <xf numFmtId="271" fontId="282" fillId="0" borderId="66" xfId="4812" applyNumberFormat="1" applyFont="1" applyFill="1" applyBorder="1" applyAlignment="1" applyProtection="1">
      <protection locked="0"/>
    </xf>
    <xf numFmtId="272" fontId="288" fillId="85" borderId="66" xfId="835" applyNumberFormat="1" applyFont="1" applyFill="1" applyBorder="1" applyAlignment="1" applyProtection="1">
      <protection locked="0"/>
    </xf>
    <xf numFmtId="272" fontId="288" fillId="0" borderId="66" xfId="835" applyNumberFormat="1" applyFont="1" applyFill="1" applyBorder="1" applyAlignment="1" applyProtection="1">
      <protection locked="0"/>
    </xf>
    <xf numFmtId="272" fontId="288" fillId="29" borderId="66" xfId="835" applyNumberFormat="1" applyFont="1" applyFill="1" applyBorder="1" applyAlignment="1" applyProtection="1">
      <protection locked="0"/>
    </xf>
    <xf numFmtId="271" fontId="297" fillId="85" borderId="66" xfId="4812" applyNumberFormat="1" applyFont="1" applyFill="1" applyBorder="1" applyAlignment="1" applyProtection="1">
      <protection locked="0"/>
    </xf>
    <xf numFmtId="271" fontId="297" fillId="0" borderId="66" xfId="4812" applyNumberFormat="1" applyFont="1" applyFill="1" applyBorder="1" applyAlignment="1" applyProtection="1">
      <protection locked="0"/>
    </xf>
    <xf numFmtId="271" fontId="297" fillId="85" borderId="66" xfId="4812" applyNumberFormat="1" applyFont="1" applyFill="1" applyBorder="1" applyProtection="1">
      <protection locked="0"/>
    </xf>
    <xf numFmtId="271" fontId="297" fillId="0" borderId="66" xfId="4812" applyNumberFormat="1" applyFont="1" applyFill="1" applyBorder="1" applyProtection="1">
      <protection locked="0"/>
    </xf>
    <xf numFmtId="269" fontId="282" fillId="85" borderId="66" xfId="4812" applyNumberFormat="1" applyFont="1" applyFill="1" applyBorder="1" applyAlignment="1" applyProtection="1">
      <alignment horizontal="right" vertical="center"/>
      <protection locked="0"/>
    </xf>
    <xf numFmtId="269" fontId="282" fillId="0" borderId="66" xfId="4812" applyNumberFormat="1" applyFont="1" applyFill="1" applyBorder="1" applyAlignment="1" applyProtection="1">
      <alignment horizontal="right" vertical="center"/>
      <protection locked="0"/>
    </xf>
    <xf numFmtId="271" fontId="282" fillId="85" borderId="66" xfId="4812" applyNumberFormat="1" applyFont="1" applyFill="1" applyBorder="1" applyAlignment="1" applyProtection="1">
      <alignment vertical="center"/>
      <protection locked="0"/>
    </xf>
    <xf numFmtId="271" fontId="282" fillId="0" borderId="66" xfId="4812" applyNumberFormat="1" applyFont="1" applyFill="1" applyBorder="1" applyAlignment="1" applyProtection="1">
      <alignment vertical="center"/>
      <protection locked="0"/>
    </xf>
    <xf numFmtId="272" fontId="288" fillId="85" borderId="66" xfId="835" applyNumberFormat="1" applyFont="1" applyFill="1" applyBorder="1" applyAlignment="1" applyProtection="1">
      <alignment vertical="center"/>
      <protection locked="0"/>
    </xf>
    <xf numFmtId="272" fontId="288" fillId="0" borderId="66" xfId="835" applyNumberFormat="1" applyFont="1" applyFill="1" applyBorder="1" applyAlignment="1" applyProtection="1">
      <alignment vertical="center"/>
      <protection locked="0"/>
    </xf>
    <xf numFmtId="272" fontId="288" fillId="29" borderId="66" xfId="835" applyNumberFormat="1" applyFont="1" applyFill="1" applyBorder="1" applyAlignment="1" applyProtection="1">
      <alignment vertical="center"/>
      <protection locked="0"/>
    </xf>
    <xf numFmtId="0" fontId="297" fillId="29" borderId="0" xfId="0" applyNumberFormat="1" applyFont="1" applyFill="1" applyBorder="1" applyAlignment="1" applyProtection="1">
      <alignment horizontal="left"/>
      <protection locked="0"/>
    </xf>
    <xf numFmtId="271" fontId="282" fillId="85" borderId="66" xfId="4812" applyNumberFormat="1" applyFont="1" applyFill="1" applyBorder="1" applyProtection="1">
      <protection locked="0"/>
    </xf>
    <xf numFmtId="271" fontId="282" fillId="0" borderId="66" xfId="4812" applyNumberFormat="1" applyFont="1" applyFill="1" applyBorder="1" applyProtection="1">
      <protection locked="0"/>
    </xf>
    <xf numFmtId="0" fontId="297" fillId="29" borderId="0" xfId="0" applyFont="1" applyFill="1" applyBorder="1" applyProtection="1">
      <protection locked="0"/>
    </xf>
    <xf numFmtId="271" fontId="297" fillId="85" borderId="66" xfId="835" applyNumberFormat="1" applyFont="1" applyFill="1" applyBorder="1" applyProtection="1">
      <protection locked="0"/>
    </xf>
    <xf numFmtId="271" fontId="297" fillId="0" borderId="66" xfId="835" applyNumberFormat="1" applyFont="1" applyFill="1" applyBorder="1" applyProtection="1">
      <protection locked="0"/>
    </xf>
    <xf numFmtId="271" fontId="297" fillId="29" borderId="66" xfId="835" applyNumberFormat="1" applyFont="1" applyFill="1" applyBorder="1" applyProtection="1">
      <protection locked="0"/>
    </xf>
    <xf numFmtId="0" fontId="297" fillId="0" borderId="0" xfId="0" applyFont="1" applyFill="1" applyBorder="1" applyAlignment="1" applyProtection="1">
      <alignment wrapText="1"/>
      <protection locked="0"/>
    </xf>
    <xf numFmtId="273" fontId="282" fillId="85" borderId="66" xfId="4812" applyNumberFormat="1" applyFont="1" applyFill="1" applyBorder="1" applyProtection="1">
      <protection locked="0"/>
    </xf>
    <xf numFmtId="273" fontId="282" fillId="0" borderId="66" xfId="4812" applyNumberFormat="1" applyFont="1" applyFill="1" applyBorder="1" applyProtection="1">
      <protection locked="0"/>
    </xf>
    <xf numFmtId="0" fontId="297" fillId="0" borderId="0" xfId="0" applyFont="1" applyFill="1" applyBorder="1"/>
    <xf numFmtId="0" fontId="297" fillId="29" borderId="64" xfId="0" applyNumberFormat="1" applyFont="1" applyFill="1" applyBorder="1" applyAlignment="1" applyProtection="1">
      <alignment horizontal="left"/>
      <protection locked="0"/>
    </xf>
    <xf numFmtId="0" fontId="297" fillId="29" borderId="64" xfId="0" applyFont="1" applyFill="1" applyBorder="1" applyAlignment="1" applyProtection="1">
      <alignment wrapText="1"/>
      <protection locked="0"/>
    </xf>
    <xf numFmtId="272" fontId="288" fillId="29" borderId="69" xfId="835" applyNumberFormat="1" applyFont="1" applyFill="1" applyBorder="1" applyProtection="1">
      <protection locked="0"/>
    </xf>
    <xf numFmtId="272" fontId="288" fillId="0" borderId="69" xfId="835" applyNumberFormat="1" applyFont="1" applyFill="1" applyBorder="1" applyProtection="1">
      <protection locked="0"/>
    </xf>
    <xf numFmtId="0" fontId="297" fillId="29" borderId="72" xfId="0" applyFont="1" applyFill="1" applyBorder="1"/>
    <xf numFmtId="0" fontId="286" fillId="29" borderId="60" xfId="0" applyFont="1" applyFill="1" applyBorder="1" applyProtection="1">
      <protection locked="0"/>
    </xf>
    <xf numFmtId="0" fontId="282" fillId="29" borderId="60" xfId="0" applyFont="1" applyFill="1" applyBorder="1" applyProtection="1">
      <protection locked="0"/>
    </xf>
    <xf numFmtId="271" fontId="282" fillId="29" borderId="60" xfId="4812" applyNumberFormat="1" applyFont="1" applyFill="1" applyBorder="1" applyProtection="1">
      <protection locked="0"/>
    </xf>
    <xf numFmtId="271" fontId="282" fillId="29" borderId="0" xfId="4812" applyNumberFormat="1" applyFont="1" applyFill="1" applyBorder="1" applyProtection="1">
      <protection locked="0"/>
    </xf>
    <xf numFmtId="0" fontId="292" fillId="29" borderId="0" xfId="0" applyFont="1" applyFill="1" applyBorder="1" applyAlignment="1">
      <alignment vertical="top"/>
    </xf>
    <xf numFmtId="0" fontId="26" fillId="0" borderId="0" xfId="0" applyFont="1" applyAlignment="1">
      <alignment vertical="top"/>
    </xf>
    <xf numFmtId="271" fontId="292" fillId="29" borderId="0" xfId="4812" applyNumberFormat="1" applyFont="1" applyFill="1" applyBorder="1" applyAlignment="1" applyProtection="1">
      <alignment vertical="top"/>
      <protection locked="0"/>
    </xf>
    <xf numFmtId="0" fontId="26" fillId="0" borderId="0" xfId="0" applyFont="1" applyFill="1" applyProtection="1"/>
    <xf numFmtId="0" fontId="26" fillId="0" borderId="0" xfId="0" applyFont="1" applyFill="1" applyAlignment="1">
      <alignment vertical="top"/>
    </xf>
    <xf numFmtId="0" fontId="10" fillId="0" borderId="0" xfId="10057" applyFont="1"/>
    <xf numFmtId="0" fontId="302" fillId="0" borderId="0" xfId="10055" applyFont="1" applyAlignment="1">
      <alignment vertical="center"/>
    </xf>
    <xf numFmtId="272" fontId="282" fillId="85" borderId="68" xfId="10055" applyNumberFormat="1" applyFont="1" applyFill="1" applyBorder="1" applyAlignment="1" applyProtection="1">
      <alignment vertical="center"/>
      <protection locked="0"/>
    </xf>
    <xf numFmtId="272" fontId="282" fillId="0" borderId="68" xfId="10055" applyNumberFormat="1" applyFont="1" applyFill="1" applyBorder="1" applyAlignment="1" applyProtection="1">
      <alignment vertical="center"/>
      <protection locked="0"/>
    </xf>
    <xf numFmtId="272" fontId="282" fillId="85" borderId="69" xfId="10055" applyNumberFormat="1" applyFont="1" applyFill="1" applyBorder="1" applyAlignment="1" applyProtection="1">
      <alignment vertical="center"/>
      <protection locked="0"/>
    </xf>
    <xf numFmtId="272" fontId="282" fillId="0" borderId="69" xfId="10055" applyNumberFormat="1" applyFont="1" applyFill="1" applyBorder="1" applyAlignment="1" applyProtection="1">
      <alignment vertical="center"/>
      <protection locked="0"/>
    </xf>
    <xf numFmtId="272" fontId="282" fillId="0" borderId="69" xfId="10055" applyNumberFormat="1" applyFont="1" applyBorder="1" applyAlignment="1" applyProtection="1">
      <alignment vertical="center"/>
      <protection locked="0"/>
    </xf>
    <xf numFmtId="0" fontId="303" fillId="0" borderId="0" xfId="10055" applyFont="1" applyAlignment="1">
      <alignment vertical="center"/>
    </xf>
    <xf numFmtId="0" fontId="10" fillId="0" borderId="0" xfId="10055" applyFont="1"/>
    <xf numFmtId="274" fontId="282" fillId="85" borderId="66" xfId="4812" applyNumberFormat="1" applyFont="1" applyFill="1" applyBorder="1" applyProtection="1">
      <protection locked="0"/>
    </xf>
    <xf numFmtId="274" fontId="282" fillId="0" borderId="66" xfId="4812" applyNumberFormat="1" applyFont="1" applyFill="1" applyBorder="1" applyProtection="1">
      <protection locked="0"/>
    </xf>
    <xf numFmtId="274" fontId="282" fillId="0" borderId="66" xfId="4812" applyNumberFormat="1" applyFont="1" applyFill="1" applyBorder="1" applyAlignment="1" applyProtection="1">
      <protection locked="0"/>
    </xf>
    <xf numFmtId="0" fontId="297" fillId="29" borderId="0" xfId="0" applyFont="1" applyFill="1" applyBorder="1" applyAlignment="1" applyProtection="1">
      <protection locked="0"/>
    </xf>
    <xf numFmtId="274" fontId="282" fillId="85" borderId="66" xfId="4812" applyNumberFormat="1" applyFont="1" applyFill="1" applyBorder="1" applyAlignment="1" applyProtection="1">
      <protection locked="0"/>
    </xf>
    <xf numFmtId="274" fontId="297" fillId="0" borderId="66" xfId="4812" applyNumberFormat="1" applyFont="1" applyFill="1" applyBorder="1" applyAlignment="1" applyProtection="1">
      <protection locked="0"/>
    </xf>
    <xf numFmtId="274" fontId="297" fillId="85" borderId="66" xfId="4812" applyNumberFormat="1" applyFont="1" applyFill="1" applyBorder="1" applyAlignment="1" applyProtection="1">
      <protection locked="0"/>
    </xf>
    <xf numFmtId="274" fontId="297" fillId="0" borderId="66" xfId="4812" applyNumberFormat="1" applyFont="1" applyFill="1" applyBorder="1" applyProtection="1">
      <protection locked="0"/>
    </xf>
    <xf numFmtId="274" fontId="282" fillId="0" borderId="66" xfId="4812" applyNumberFormat="1" applyFont="1" applyFill="1" applyBorder="1" applyAlignment="1" applyProtection="1">
      <alignment vertical="center"/>
      <protection locked="0"/>
    </xf>
    <xf numFmtId="274" fontId="282" fillId="85" borderId="66" xfId="10055" applyNumberFormat="1" applyFont="1" applyFill="1" applyBorder="1" applyAlignment="1" applyProtection="1">
      <alignment horizontal="right" vertical="center"/>
      <protection locked="0"/>
    </xf>
    <xf numFmtId="274" fontId="282" fillId="0" borderId="66" xfId="10055" applyNumberFormat="1" applyFont="1" applyFill="1" applyBorder="1" applyAlignment="1" applyProtection="1">
      <alignment horizontal="right" vertical="center"/>
      <protection locked="0"/>
    </xf>
    <xf numFmtId="274" fontId="282" fillId="0" borderId="66" xfId="10055" applyNumberFormat="1" applyFont="1" applyBorder="1" applyAlignment="1" applyProtection="1">
      <alignment horizontal="right" vertical="center"/>
      <protection locked="0"/>
    </xf>
    <xf numFmtId="274" fontId="297" fillId="0" borderId="66" xfId="835" applyNumberFormat="1" applyFont="1" applyFill="1" applyBorder="1" applyProtection="1">
      <protection locked="0"/>
    </xf>
    <xf numFmtId="274" fontId="304" fillId="29" borderId="66" xfId="835" applyNumberFormat="1" applyFont="1" applyFill="1" applyBorder="1" applyAlignment="1" applyProtection="1">
      <protection locked="0"/>
    </xf>
    <xf numFmtId="275" fontId="282" fillId="0" borderId="66" xfId="4812" applyNumberFormat="1" applyFont="1" applyFill="1" applyBorder="1" applyAlignment="1" applyProtection="1">
      <protection locked="0"/>
    </xf>
    <xf numFmtId="0" fontId="297" fillId="29" borderId="64" xfId="0" applyFont="1" applyFill="1" applyBorder="1" applyAlignment="1" applyProtection="1">
      <protection locked="0"/>
    </xf>
    <xf numFmtId="0" fontId="297" fillId="29" borderId="64" xfId="0" applyFont="1" applyFill="1" applyBorder="1" applyAlignment="1"/>
    <xf numFmtId="272" fontId="288" fillId="85" borderId="69" xfId="835" applyNumberFormat="1" applyFont="1" applyFill="1" applyBorder="1" applyAlignment="1" applyProtection="1">
      <protection locked="0"/>
    </xf>
    <xf numFmtId="272" fontId="288" fillId="0" borderId="69" xfId="835" applyNumberFormat="1" applyFont="1" applyFill="1" applyBorder="1" applyAlignment="1" applyProtection="1">
      <protection locked="0"/>
    </xf>
    <xf numFmtId="272" fontId="288" fillId="29" borderId="69" xfId="835" applyNumberFormat="1" applyFont="1" applyFill="1" applyBorder="1" applyAlignment="1" applyProtection="1">
      <protection locked="0"/>
    </xf>
    <xf numFmtId="0" fontId="286" fillId="29" borderId="0" xfId="0" applyFont="1" applyFill="1" applyBorder="1" applyProtection="1">
      <protection locked="0"/>
    </xf>
    <xf numFmtId="0" fontId="282" fillId="29" borderId="0" xfId="0" applyFont="1" applyFill="1" applyBorder="1" applyProtection="1">
      <protection locked="0"/>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272" fontId="282" fillId="0" borderId="60" xfId="10055" applyNumberFormat="1" applyFont="1" applyFill="1" applyBorder="1" applyAlignment="1" applyProtection="1">
      <alignment vertical="center"/>
      <protection locked="0"/>
    </xf>
    <xf numFmtId="272" fontId="282" fillId="0" borderId="64" xfId="10055" applyNumberFormat="1" applyFont="1" applyBorder="1" applyAlignment="1" applyProtection="1">
      <alignment vertical="center"/>
      <protection locked="0"/>
    </xf>
    <xf numFmtId="0" fontId="278" fillId="0" borderId="60" xfId="631" applyFont="1" applyBorder="1" applyAlignment="1" applyProtection="1">
      <alignment vertical="top"/>
    </xf>
    <xf numFmtId="0" fontId="10" fillId="0" borderId="60" xfId="10055" applyFont="1" applyBorder="1" applyAlignment="1"/>
    <xf numFmtId="0" fontId="268" fillId="0" borderId="0" xfId="10055" applyFont="1" applyFill="1" applyAlignment="1"/>
    <xf numFmtId="0" fontId="305" fillId="0" borderId="57" xfId="0" applyFont="1" applyBorder="1" applyAlignment="1">
      <alignment horizontal="left" vertical="center"/>
    </xf>
    <xf numFmtId="49" fontId="19" fillId="0" borderId="0" xfId="0" applyNumberFormat="1" applyFont="1" applyAlignment="1">
      <alignment vertical="center" wrapText="1"/>
    </xf>
    <xf numFmtId="0" fontId="281" fillId="0" borderId="0" xfId="10055" applyFont="1" applyFill="1" applyBorder="1" applyAlignment="1">
      <alignment horizontal="left" vertical="center"/>
    </xf>
    <xf numFmtId="0" fontId="302" fillId="0" borderId="0" xfId="10055" applyFont="1" applyFill="1" applyAlignment="1">
      <alignment vertical="center"/>
    </xf>
    <xf numFmtId="0" fontId="307" fillId="0" borderId="60" xfId="10055" applyFont="1" applyFill="1" applyBorder="1" applyAlignment="1" applyProtection="1">
      <alignment horizontal="left" vertical="center"/>
      <protection locked="0"/>
    </xf>
    <xf numFmtId="276" fontId="286" fillId="85" borderId="68" xfId="10055" applyNumberFormat="1" applyFont="1" applyFill="1" applyBorder="1" applyAlignment="1" applyProtection="1">
      <alignment vertical="center"/>
      <protection locked="0"/>
    </xf>
    <xf numFmtId="276" fontId="286" fillId="0" borderId="68" xfId="10055" applyNumberFormat="1" applyFont="1" applyFill="1" applyBorder="1" applyAlignment="1" applyProtection="1">
      <alignment vertical="center"/>
      <protection locked="0"/>
    </xf>
    <xf numFmtId="276" fontId="286" fillId="0" borderId="68" xfId="10055" applyNumberFormat="1" applyFont="1" applyBorder="1" applyAlignment="1" applyProtection="1">
      <alignment vertical="center"/>
      <protection locked="0"/>
    </xf>
    <xf numFmtId="0" fontId="309" fillId="0" borderId="0" xfId="10055" applyFont="1" applyFill="1" applyAlignment="1">
      <alignment vertical="center"/>
    </xf>
    <xf numFmtId="0" fontId="32" fillId="0" borderId="0" xfId="10055" applyFont="1" applyAlignment="1">
      <alignment vertical="center"/>
    </xf>
    <xf numFmtId="0" fontId="310" fillId="0" borderId="0" xfId="10055" applyFont="1" applyFill="1" applyBorder="1" applyAlignment="1" applyProtection="1">
      <alignment horizontal="left" vertical="center" indent="1"/>
      <protection locked="0"/>
    </xf>
    <xf numFmtId="276" fontId="281" fillId="85" borderId="66" xfId="10055" applyNumberFormat="1" applyFont="1" applyFill="1" applyBorder="1" applyAlignment="1" applyProtection="1">
      <alignment vertical="center"/>
      <protection locked="0"/>
    </xf>
    <xf numFmtId="276" fontId="281" fillId="0" borderId="66" xfId="10055" applyNumberFormat="1" applyFont="1" applyFill="1" applyBorder="1" applyAlignment="1" applyProtection="1">
      <alignment vertical="center"/>
      <protection locked="0"/>
    </xf>
    <xf numFmtId="276" fontId="281" fillId="0" borderId="66" xfId="10055" applyNumberFormat="1" applyFont="1" applyBorder="1" applyAlignment="1" applyProtection="1">
      <alignment vertical="center"/>
      <protection locked="0"/>
    </xf>
    <xf numFmtId="0" fontId="311" fillId="0" borderId="0" xfId="10055" applyFont="1" applyFill="1" applyAlignment="1">
      <alignment vertical="center"/>
    </xf>
    <xf numFmtId="0" fontId="312" fillId="0" borderId="0" xfId="10055" applyFont="1" applyAlignment="1">
      <alignment vertical="center"/>
    </xf>
    <xf numFmtId="0" fontId="288" fillId="0" borderId="60" xfId="10055" applyFont="1" applyFill="1" applyBorder="1" applyAlignment="1" applyProtection="1">
      <alignment horizontal="left" vertical="center"/>
      <protection locked="0"/>
    </xf>
    <xf numFmtId="276" fontId="282" fillId="85" borderId="68" xfId="10055" applyNumberFormat="1" applyFont="1" applyFill="1" applyBorder="1" applyAlignment="1" applyProtection="1">
      <alignment vertical="center"/>
      <protection locked="0"/>
    </xf>
    <xf numFmtId="276" fontId="282" fillId="0" borderId="68" xfId="10055" applyNumberFormat="1" applyFont="1" applyFill="1" applyBorder="1" applyAlignment="1" applyProtection="1">
      <alignment vertical="center"/>
      <protection locked="0"/>
    </xf>
    <xf numFmtId="276" fontId="282" fillId="0" borderId="68" xfId="10055" applyNumberFormat="1" applyFont="1" applyBorder="1" applyAlignment="1" applyProtection="1">
      <alignment vertical="center"/>
      <protection locked="0"/>
    </xf>
    <xf numFmtId="0" fontId="286" fillId="0" borderId="57" xfId="10055" applyFont="1" applyFill="1" applyBorder="1" applyAlignment="1" applyProtection="1">
      <alignment horizontal="left" vertical="center"/>
      <protection locked="0"/>
    </xf>
    <xf numFmtId="276" fontId="286" fillId="85" borderId="65" xfId="10055" applyNumberFormat="1" applyFont="1" applyFill="1" applyBorder="1" applyAlignment="1" applyProtection="1">
      <alignment vertical="center"/>
      <protection locked="0"/>
    </xf>
    <xf numFmtId="276" fontId="286" fillId="0" borderId="65" xfId="10055" applyNumberFormat="1" applyFont="1" applyFill="1" applyBorder="1" applyAlignment="1" applyProtection="1">
      <alignment vertical="center"/>
      <protection locked="0"/>
    </xf>
    <xf numFmtId="276" fontId="286" fillId="0" borderId="65" xfId="10055" applyNumberFormat="1" applyFont="1" applyBorder="1" applyAlignment="1" applyProtection="1">
      <alignment vertical="center"/>
      <protection locked="0"/>
    </xf>
    <xf numFmtId="0" fontId="309" fillId="0" borderId="0" xfId="10055" applyFont="1" applyFill="1"/>
    <xf numFmtId="0" fontId="313" fillId="0" borderId="0" xfId="10055" applyFont="1"/>
    <xf numFmtId="0" fontId="313" fillId="0" borderId="0" xfId="10055" applyFont="1" applyFill="1"/>
    <xf numFmtId="0" fontId="302" fillId="0" borderId="0" xfId="10055" applyFont="1"/>
    <xf numFmtId="0" fontId="302" fillId="0" borderId="0" xfId="10055" applyFont="1" applyFill="1"/>
    <xf numFmtId="0" fontId="10" fillId="0" borderId="0" xfId="0" applyFont="1" applyFill="1"/>
    <xf numFmtId="276" fontId="290" fillId="0" borderId="0" xfId="0" applyNumberFormat="1" applyFont="1"/>
    <xf numFmtId="0" fontId="290" fillId="0" borderId="0" xfId="0" applyFont="1" applyFill="1"/>
    <xf numFmtId="276" fontId="286" fillId="85" borderId="68" xfId="10055" applyNumberFormat="1" applyFont="1" applyFill="1" applyBorder="1" applyAlignment="1" applyProtection="1">
      <protection locked="0"/>
    </xf>
    <xf numFmtId="276" fontId="286" fillId="0" borderId="68" xfId="10055" applyNumberFormat="1" applyFont="1" applyFill="1" applyBorder="1" applyAlignment="1" applyProtection="1">
      <protection locked="0"/>
    </xf>
    <xf numFmtId="276" fontId="286" fillId="0" borderId="68" xfId="10055" applyNumberFormat="1" applyFont="1" applyBorder="1" applyAlignment="1" applyProtection="1">
      <protection locked="0"/>
    </xf>
    <xf numFmtId="0" fontId="13" fillId="0" borderId="0" xfId="0" applyFont="1" applyFill="1"/>
    <xf numFmtId="0" fontId="13" fillId="0" borderId="0" xfId="0" applyFont="1"/>
    <xf numFmtId="0" fontId="307" fillId="0" borderId="60" xfId="10055" applyFont="1" applyFill="1" applyBorder="1" applyAlignment="1" applyProtection="1">
      <alignment horizontal="left" vertical="center" wrapText="1"/>
      <protection locked="0"/>
    </xf>
    <xf numFmtId="0" fontId="13" fillId="0" borderId="0" xfId="0" applyFont="1" applyFill="1" applyAlignment="1">
      <alignment vertical="center"/>
    </xf>
    <xf numFmtId="0" fontId="310" fillId="0" borderId="64" xfId="10055" applyFont="1" applyFill="1" applyBorder="1" applyAlignment="1" applyProtection="1">
      <alignment horizontal="left" vertical="center" indent="1"/>
      <protection locked="0"/>
    </xf>
    <xf numFmtId="276" fontId="281" fillId="85" borderId="69" xfId="10055" applyNumberFormat="1" applyFont="1" applyFill="1" applyBorder="1" applyAlignment="1" applyProtection="1">
      <alignment vertical="center"/>
      <protection locked="0"/>
    </xf>
    <xf numFmtId="276" fontId="281" fillId="0" borderId="69" xfId="10055" applyNumberFormat="1" applyFont="1" applyFill="1" applyBorder="1" applyAlignment="1" applyProtection="1">
      <alignment vertical="center"/>
      <protection locked="0"/>
    </xf>
    <xf numFmtId="276" fontId="281" fillId="0" borderId="69" xfId="10055" applyNumberFormat="1" applyFont="1" applyBorder="1" applyAlignment="1" applyProtection="1">
      <alignment vertical="center"/>
      <protection locked="0"/>
    </xf>
    <xf numFmtId="0" fontId="10" fillId="0" borderId="0" xfId="10055" applyFont="1" applyFill="1"/>
    <xf numFmtId="0" fontId="290" fillId="0" borderId="0" xfId="10055" applyFont="1"/>
    <xf numFmtId="0" fontId="290" fillId="0" borderId="0" xfId="10055" applyFont="1" applyFill="1"/>
    <xf numFmtId="0" fontId="286" fillId="0" borderId="60" xfId="10055" applyFont="1" applyFill="1" applyBorder="1" applyAlignment="1">
      <alignment horizontal="left" vertical="center"/>
    </xf>
    <xf numFmtId="269" fontId="286" fillId="85" borderId="68" xfId="10055" applyNumberFormat="1" applyFont="1" applyFill="1" applyBorder="1" applyAlignment="1">
      <alignment vertical="center"/>
    </xf>
    <xf numFmtId="269" fontId="286" fillId="0" borderId="68" xfId="10055" applyNumberFormat="1" applyFont="1" applyFill="1" applyBorder="1" applyAlignment="1">
      <alignment vertical="center"/>
    </xf>
    <xf numFmtId="269" fontId="281" fillId="85" borderId="66" xfId="10055" applyNumberFormat="1" applyFont="1" applyFill="1" applyBorder="1" applyAlignment="1">
      <alignment vertical="center"/>
    </xf>
    <xf numFmtId="269" fontId="281" fillId="0" borderId="66" xfId="10055" applyNumberFormat="1" applyFont="1" applyFill="1" applyBorder="1" applyAlignment="1">
      <alignment vertical="center"/>
    </xf>
    <xf numFmtId="0" fontId="286" fillId="0" borderId="57" xfId="10055" applyFont="1" applyFill="1" applyBorder="1" applyAlignment="1">
      <alignment horizontal="left" wrapText="1"/>
    </xf>
    <xf numFmtId="269" fontId="286" fillId="85" borderId="65" xfId="10055" applyNumberFormat="1" applyFont="1" applyFill="1" applyBorder="1" applyAlignment="1"/>
    <xf numFmtId="269" fontId="286" fillId="0" borderId="65" xfId="10055" applyNumberFormat="1" applyFont="1" applyFill="1" applyBorder="1" applyAlignment="1"/>
    <xf numFmtId="0" fontId="309" fillId="0" borderId="0" xfId="10055" applyFont="1" applyFill="1" applyAlignment="1"/>
    <xf numFmtId="0" fontId="32" fillId="0" borderId="0" xfId="10055" applyFont="1" applyAlignment="1"/>
    <xf numFmtId="0" fontId="309" fillId="0" borderId="0" xfId="10055" applyFont="1"/>
    <xf numFmtId="0" fontId="26" fillId="0" borderId="0" xfId="0" applyFont="1" applyAlignment="1">
      <alignment horizontal="left" vertical="top"/>
    </xf>
    <xf numFmtId="0" fontId="276" fillId="0" borderId="0" xfId="10055" applyFont="1" applyAlignment="1">
      <alignment vertical="top"/>
    </xf>
    <xf numFmtId="0" fontId="26" fillId="0" borderId="0" xfId="10055" applyFont="1" applyAlignment="1">
      <alignment vertical="top"/>
    </xf>
    <xf numFmtId="0" fontId="292" fillId="0" borderId="0" xfId="10055" applyFont="1" applyAlignment="1">
      <alignment vertical="top"/>
    </xf>
    <xf numFmtId="0" fontId="290" fillId="0" borderId="60" xfId="10055" applyFont="1" applyBorder="1"/>
    <xf numFmtId="0" fontId="289" fillId="0" borderId="0" xfId="10055" applyFont="1" applyFill="1" applyAlignment="1">
      <alignment vertical="center"/>
    </xf>
    <xf numFmtId="0" fontId="26" fillId="0" borderId="0" xfId="0" applyFont="1" applyFill="1" applyAlignment="1">
      <alignment horizontal="left" vertical="top"/>
    </xf>
    <xf numFmtId="0" fontId="268" fillId="0" borderId="0" xfId="10055" applyFont="1" applyFill="1" applyBorder="1"/>
    <xf numFmtId="0" fontId="303" fillId="0" borderId="0" xfId="10055" applyFont="1" applyFill="1" applyAlignment="1">
      <alignment vertical="center"/>
    </xf>
    <xf numFmtId="41" fontId="303" fillId="0" borderId="0" xfId="10055" applyNumberFormat="1" applyFont="1" applyFill="1" applyAlignment="1">
      <alignment vertical="center"/>
    </xf>
    <xf numFmtId="0" fontId="282" fillId="0" borderId="64" xfId="10055" applyFont="1" applyBorder="1" applyAlignment="1" applyProtection="1">
      <alignment horizontal="left" vertical="center"/>
      <protection locked="0"/>
    </xf>
    <xf numFmtId="0" fontId="286" fillId="0" borderId="57" xfId="10055" applyFont="1" applyBorder="1" applyAlignment="1" applyProtection="1">
      <alignment horizontal="left" vertical="center"/>
      <protection locked="0"/>
    </xf>
    <xf numFmtId="267" fontId="286" fillId="0" borderId="65" xfId="10055" applyNumberFormat="1" applyFont="1" applyFill="1" applyBorder="1" applyAlignment="1" applyProtection="1">
      <alignment vertical="center"/>
      <protection locked="0"/>
    </xf>
    <xf numFmtId="0" fontId="282" fillId="0" borderId="0" xfId="10055" applyFont="1" applyFill="1" applyBorder="1" applyAlignment="1" applyProtection="1">
      <alignment horizontal="left" vertical="center" wrapText="1"/>
      <protection locked="0"/>
    </xf>
    <xf numFmtId="267" fontId="282" fillId="0" borderId="68" xfId="10055" applyNumberFormat="1" applyFont="1" applyFill="1" applyBorder="1" applyAlignment="1" applyProtection="1">
      <alignment vertical="center"/>
      <protection locked="0"/>
    </xf>
    <xf numFmtId="0" fontId="292" fillId="0" borderId="0" xfId="10055" applyFont="1" applyFill="1" applyBorder="1" applyAlignment="1" applyProtection="1">
      <alignment horizontal="left" vertical="center"/>
      <protection locked="0"/>
    </xf>
    <xf numFmtId="41" fontId="292" fillId="0" borderId="0" xfId="10055" applyNumberFormat="1" applyFont="1" applyBorder="1" applyAlignment="1" applyProtection="1">
      <alignment vertical="center"/>
      <protection locked="0"/>
    </xf>
    <xf numFmtId="41" fontId="292" fillId="0" borderId="0" xfId="10055" applyNumberFormat="1" applyFont="1" applyFill="1" applyBorder="1" applyAlignment="1" applyProtection="1">
      <alignment vertical="center"/>
      <protection locked="0"/>
    </xf>
    <xf numFmtId="0" fontId="26" fillId="0" borderId="0" xfId="0" applyFont="1" applyFill="1" applyBorder="1" applyAlignment="1">
      <alignment vertical="top"/>
    </xf>
    <xf numFmtId="0" fontId="313" fillId="0" borderId="0" xfId="10055" applyFont="1" applyFill="1" applyBorder="1"/>
    <xf numFmtId="0" fontId="302" fillId="0" borderId="0" xfId="10055" applyFont="1" applyFill="1" applyBorder="1"/>
    <xf numFmtId="0" fontId="302" fillId="0" borderId="0" xfId="10055" applyFont="1" applyBorder="1"/>
    <xf numFmtId="0" fontId="141" fillId="0" borderId="0" xfId="10055" applyFont="1"/>
    <xf numFmtId="0" fontId="313" fillId="0" borderId="0" xfId="10055" applyFont="1" applyBorder="1"/>
    <xf numFmtId="0" fontId="319" fillId="0" borderId="0" xfId="10055" applyFont="1" applyFill="1" applyAlignment="1">
      <alignment vertical="top"/>
    </xf>
    <xf numFmtId="0" fontId="10" fillId="0" borderId="0" xfId="617" applyFont="1"/>
    <xf numFmtId="268" fontId="268" fillId="0" borderId="0" xfId="10055" applyNumberFormat="1" applyFont="1" applyFill="1"/>
    <xf numFmtId="0" fontId="281" fillId="0" borderId="67" xfId="10055" applyFont="1" applyFill="1" applyBorder="1" applyAlignment="1">
      <alignment horizontal="left" vertical="center"/>
    </xf>
    <xf numFmtId="0" fontId="320" fillId="0" borderId="57" xfId="617" applyFont="1" applyBorder="1" applyAlignment="1">
      <alignment vertical="center"/>
    </xf>
    <xf numFmtId="268" fontId="286" fillId="85" borderId="65" xfId="10055" applyNumberFormat="1" applyFont="1" applyFill="1" applyBorder="1" applyAlignment="1">
      <alignment vertical="center"/>
    </xf>
    <xf numFmtId="268" fontId="286" fillId="0" borderId="65" xfId="10055" applyNumberFormat="1" applyFont="1" applyFill="1" applyBorder="1" applyAlignment="1">
      <alignment vertical="center"/>
    </xf>
    <xf numFmtId="41" fontId="286" fillId="0" borderId="65" xfId="10055" applyNumberFormat="1" applyFont="1" applyBorder="1" applyAlignment="1">
      <alignment vertical="center"/>
    </xf>
    <xf numFmtId="41" fontId="286" fillId="0" borderId="65" xfId="10055" applyNumberFormat="1" applyFont="1" applyFill="1" applyBorder="1" applyAlignment="1">
      <alignment vertical="center"/>
    </xf>
    <xf numFmtId="0" fontId="10" fillId="0" borderId="0" xfId="617" applyFont="1" applyAlignment="1">
      <alignment vertical="center"/>
    </xf>
    <xf numFmtId="0" fontId="320" fillId="0" borderId="60" xfId="617" applyFont="1" applyBorder="1" applyAlignment="1">
      <alignment vertical="center"/>
    </xf>
    <xf numFmtId="268" fontId="286" fillId="0" borderId="57" xfId="10055" applyNumberFormat="1" applyFont="1" applyFill="1" applyBorder="1" applyAlignment="1">
      <alignment vertical="center"/>
    </xf>
    <xf numFmtId="41" fontId="286" fillId="0" borderId="57" xfId="10055" applyNumberFormat="1" applyFont="1" applyBorder="1" applyAlignment="1">
      <alignment vertical="center"/>
    </xf>
    <xf numFmtId="41" fontId="286" fillId="0" borderId="57" xfId="10055" applyNumberFormat="1" applyFont="1" applyFill="1" applyBorder="1" applyAlignment="1">
      <alignment vertical="center"/>
    </xf>
    <xf numFmtId="41" fontId="286" fillId="0" borderId="60" xfId="10055" applyNumberFormat="1" applyFont="1" applyFill="1" applyBorder="1" applyAlignment="1">
      <alignment vertical="center"/>
    </xf>
    <xf numFmtId="0" fontId="10" fillId="0" borderId="0" xfId="617" applyFont="1" applyBorder="1" applyAlignment="1">
      <alignment vertical="center"/>
    </xf>
    <xf numFmtId="0" fontId="288" fillId="0" borderId="64" xfId="617" applyFont="1" applyBorder="1" applyAlignment="1"/>
    <xf numFmtId="49" fontId="321" fillId="85" borderId="65" xfId="10055" applyNumberFormat="1" applyFont="1" applyFill="1" applyBorder="1" applyAlignment="1">
      <alignment horizontal="right" wrapText="1"/>
    </xf>
    <xf numFmtId="49" fontId="321" fillId="0" borderId="65" xfId="10055" applyNumberFormat="1" applyFont="1" applyFill="1" applyBorder="1" applyAlignment="1">
      <alignment horizontal="right" wrapText="1"/>
    </xf>
    <xf numFmtId="49" fontId="321" fillId="0" borderId="65" xfId="10055" applyNumberFormat="1" applyFont="1" applyBorder="1" applyAlignment="1">
      <alignment horizontal="right" wrapText="1"/>
    </xf>
    <xf numFmtId="0" fontId="288" fillId="29" borderId="0" xfId="10055" applyFont="1" applyFill="1" applyBorder="1" applyAlignment="1" applyProtection="1">
      <alignment horizontal="left" vertical="center" indent="1"/>
      <protection locked="0"/>
    </xf>
    <xf numFmtId="267" fontId="282" fillId="85" borderId="66" xfId="10055" applyNumberFormat="1" applyFont="1" applyFill="1" applyBorder="1" applyAlignment="1">
      <alignment vertical="center"/>
    </xf>
    <xf numFmtId="267" fontId="282" fillId="0" borderId="66" xfId="10055" applyNumberFormat="1" applyFont="1" applyFill="1" applyBorder="1" applyAlignment="1">
      <alignment vertical="center"/>
    </xf>
    <xf numFmtId="267" fontId="282" fillId="0" borderId="66" xfId="10055" applyNumberFormat="1" applyFont="1" applyBorder="1" applyAlignment="1">
      <alignment vertical="center"/>
    </xf>
    <xf numFmtId="0" fontId="291" fillId="0" borderId="0" xfId="617" applyFont="1"/>
    <xf numFmtId="268" fontId="10" fillId="0" borderId="0" xfId="617" applyNumberFormat="1" applyFont="1"/>
    <xf numFmtId="0" fontId="288" fillId="29" borderId="57" xfId="10055" applyFont="1" applyFill="1" applyBorder="1" applyAlignment="1" applyProtection="1">
      <alignment horizontal="left" vertical="center"/>
      <protection locked="0"/>
    </xf>
    <xf numFmtId="267" fontId="282" fillId="85" borderId="65" xfId="10055" applyNumberFormat="1" applyFont="1" applyFill="1" applyBorder="1" applyAlignment="1">
      <alignment vertical="center"/>
    </xf>
    <xf numFmtId="267" fontId="282" fillId="0" borderId="65" xfId="10055" applyNumberFormat="1" applyFont="1" applyFill="1" applyBorder="1" applyAlignment="1">
      <alignment vertical="center"/>
    </xf>
    <xf numFmtId="267" fontId="282" fillId="0" borderId="65" xfId="10055" applyNumberFormat="1" applyFont="1" applyBorder="1" applyAlignment="1">
      <alignment vertical="center"/>
    </xf>
    <xf numFmtId="268" fontId="290" fillId="0" borderId="0" xfId="10055" applyNumberFormat="1" applyFont="1"/>
    <xf numFmtId="268" fontId="10" fillId="0" borderId="0" xfId="10055" applyNumberFormat="1" applyFont="1"/>
    <xf numFmtId="0" fontId="282" fillId="0" borderId="60" xfId="10055" applyFont="1" applyBorder="1" applyAlignment="1">
      <alignment horizontal="left" vertical="center"/>
    </xf>
    <xf numFmtId="267" fontId="282" fillId="0" borderId="68" xfId="10055" applyNumberFormat="1" applyFont="1" applyFill="1" applyBorder="1" applyAlignment="1">
      <alignment vertical="center"/>
    </xf>
    <xf numFmtId="267" fontId="282" fillId="0" borderId="68" xfId="10055" applyNumberFormat="1" applyFont="1" applyBorder="1" applyAlignment="1">
      <alignment vertical="center"/>
    </xf>
    <xf numFmtId="0" fontId="282" fillId="0" borderId="0" xfId="10055" applyFont="1" applyBorder="1" applyAlignment="1">
      <alignment horizontal="left" vertical="center"/>
    </xf>
    <xf numFmtId="0" fontId="282" fillId="86" borderId="0" xfId="10055" applyFont="1" applyFill="1" applyBorder="1" applyAlignment="1">
      <alignment horizontal="left" vertical="center"/>
    </xf>
    <xf numFmtId="267" fontId="282" fillId="86" borderId="66" xfId="10055" applyNumberFormat="1" applyFont="1" applyFill="1" applyBorder="1" applyAlignment="1">
      <alignment vertical="center"/>
    </xf>
    <xf numFmtId="0" fontId="282" fillId="0" borderId="57" xfId="10055" applyFont="1" applyFill="1" applyBorder="1" applyAlignment="1">
      <alignment horizontal="left" vertical="center"/>
    </xf>
    <xf numFmtId="0" fontId="282" fillId="0" borderId="0" xfId="10055" applyFont="1" applyFill="1" applyBorder="1" applyAlignment="1">
      <alignment horizontal="left" vertical="center" wrapText="1"/>
    </xf>
    <xf numFmtId="267" fontId="282" fillId="85" borderId="66" xfId="10055" applyNumberFormat="1" applyFont="1" applyFill="1" applyBorder="1" applyAlignment="1"/>
    <xf numFmtId="267" fontId="282" fillId="0" borderId="66" xfId="10055" applyNumberFormat="1" applyFont="1" applyFill="1" applyBorder="1" applyAlignment="1"/>
    <xf numFmtId="267" fontId="282" fillId="0" borderId="66" xfId="10055" applyNumberFormat="1" applyFont="1" applyBorder="1" applyAlignment="1"/>
    <xf numFmtId="0" fontId="282" fillId="0" borderId="0" xfId="10055" applyFont="1" applyFill="1" applyBorder="1" applyAlignment="1">
      <alignment horizontal="left" vertical="center"/>
    </xf>
    <xf numFmtId="0" fontId="286" fillId="0" borderId="60" xfId="10055" applyFont="1" applyBorder="1" applyAlignment="1">
      <alignment horizontal="left" vertical="center"/>
    </xf>
    <xf numFmtId="267" fontId="286" fillId="85" borderId="68" xfId="10055" applyNumberFormat="1" applyFont="1" applyFill="1" applyBorder="1" applyAlignment="1">
      <alignment vertical="center"/>
    </xf>
    <xf numFmtId="267" fontId="286" fillId="0" borderId="68" xfId="10055" applyNumberFormat="1" applyFont="1" applyFill="1" applyBorder="1" applyAlignment="1">
      <alignment vertical="center"/>
    </xf>
    <xf numFmtId="0" fontId="286" fillId="0" borderId="0" xfId="10055" applyFont="1" applyBorder="1" applyAlignment="1">
      <alignment horizontal="left" vertical="center"/>
    </xf>
    <xf numFmtId="41" fontId="286" fillId="85" borderId="66" xfId="10055" applyNumberFormat="1" applyFont="1" applyFill="1" applyBorder="1" applyAlignment="1">
      <alignment vertical="center"/>
    </xf>
    <xf numFmtId="41" fontId="286" fillId="0" borderId="66" xfId="10055" applyNumberFormat="1" applyFont="1" applyFill="1" applyBorder="1" applyAlignment="1">
      <alignment vertical="center"/>
    </xf>
    <xf numFmtId="41" fontId="286" fillId="0" borderId="66" xfId="10055" applyNumberFormat="1" applyFont="1" applyBorder="1" applyAlignment="1">
      <alignment vertical="center"/>
    </xf>
    <xf numFmtId="272" fontId="281" fillId="85" borderId="69" xfId="10055" applyNumberFormat="1" applyFont="1" applyFill="1" applyBorder="1" applyAlignment="1">
      <alignment vertical="center"/>
    </xf>
    <xf numFmtId="272" fontId="281" fillId="0" borderId="69" xfId="10055" applyNumberFormat="1" applyFont="1" applyFill="1" applyBorder="1" applyAlignment="1">
      <alignment vertical="center"/>
    </xf>
    <xf numFmtId="272" fontId="281" fillId="0" borderId="69" xfId="10055" applyNumberFormat="1" applyFont="1" applyBorder="1" applyAlignment="1">
      <alignment vertical="center"/>
    </xf>
    <xf numFmtId="0" fontId="322" fillId="0" borderId="0" xfId="10055" applyFont="1"/>
    <xf numFmtId="0" fontId="19" fillId="0" borderId="0" xfId="0" applyFont="1"/>
    <xf numFmtId="0" fontId="323" fillId="0" borderId="0" xfId="0" applyFont="1"/>
    <xf numFmtId="0" fontId="141" fillId="0" borderId="64" xfId="10055" applyFont="1" applyBorder="1" applyAlignment="1">
      <alignment vertical="center"/>
    </xf>
    <xf numFmtId="0" fontId="141" fillId="0" borderId="67" xfId="10055" applyFont="1" applyBorder="1" applyAlignment="1">
      <alignment vertical="center"/>
    </xf>
    <xf numFmtId="0" fontId="141" fillId="0" borderId="57" xfId="10055" applyFont="1" applyBorder="1" applyAlignment="1">
      <alignment vertical="center"/>
    </xf>
    <xf numFmtId="0" fontId="141" fillId="0" borderId="73" xfId="10055" applyFont="1" applyBorder="1" applyAlignment="1">
      <alignment vertical="center"/>
    </xf>
    <xf numFmtId="0" fontId="141" fillId="0" borderId="60" xfId="10055" applyFont="1" applyBorder="1" applyAlignment="1">
      <alignment vertical="center"/>
    </xf>
    <xf numFmtId="0" fontId="141" fillId="0" borderId="70" xfId="10055" applyFont="1" applyBorder="1" applyAlignment="1">
      <alignment vertical="center"/>
    </xf>
    <xf numFmtId="0" fontId="141" fillId="0" borderId="0" xfId="10055" applyFont="1" applyBorder="1" applyAlignment="1">
      <alignment vertical="center"/>
    </xf>
    <xf numFmtId="0" fontId="141" fillId="0" borderId="71" xfId="10055" applyFont="1" applyBorder="1" applyAlignment="1">
      <alignment vertical="center"/>
    </xf>
    <xf numFmtId="0" fontId="322" fillId="0" borderId="64" xfId="10055" applyFont="1" applyBorder="1"/>
    <xf numFmtId="0" fontId="322" fillId="0" borderId="67" xfId="10055" applyFont="1" applyBorder="1"/>
    <xf numFmtId="0" fontId="291" fillId="0" borderId="0" xfId="10055" applyFont="1" applyAlignment="1">
      <alignment vertical="top"/>
    </xf>
    <xf numFmtId="0" fontId="282" fillId="0" borderId="60" xfId="10055" applyFont="1" applyFill="1" applyBorder="1" applyAlignment="1">
      <alignment horizontal="left" vertical="center"/>
    </xf>
    <xf numFmtId="267" fontId="282" fillId="85" borderId="68" xfId="10055" applyNumberFormat="1" applyFont="1" applyFill="1" applyBorder="1" applyAlignment="1">
      <alignment vertical="center"/>
    </xf>
    <xf numFmtId="0" fontId="288" fillId="0" borderId="0" xfId="0" applyFont="1" applyFill="1" applyBorder="1" applyAlignment="1" applyProtection="1">
      <alignment vertical="center"/>
      <protection locked="0"/>
    </xf>
    <xf numFmtId="0" fontId="282" fillId="0" borderId="64" xfId="10055" applyFont="1" applyFill="1" applyBorder="1" applyAlignment="1">
      <alignment horizontal="left" vertical="center"/>
    </xf>
    <xf numFmtId="267" fontId="282" fillId="85" borderId="69" xfId="10055" applyNumberFormat="1" applyFont="1" applyFill="1" applyBorder="1" applyAlignment="1">
      <alignment vertical="center"/>
    </xf>
    <xf numFmtId="267" fontId="282" fillId="0" borderId="69" xfId="10055" applyNumberFormat="1" applyFont="1" applyFill="1" applyBorder="1" applyAlignment="1">
      <alignment vertical="center"/>
    </xf>
    <xf numFmtId="267" fontId="282" fillId="0" borderId="69" xfId="10055" applyNumberFormat="1" applyFont="1" applyBorder="1" applyAlignment="1">
      <alignment vertical="center"/>
    </xf>
    <xf numFmtId="0" fontId="282" fillId="0" borderId="0" xfId="10055" applyFont="1" applyFill="1" applyBorder="1" applyAlignment="1">
      <alignment horizontal="left" wrapText="1"/>
    </xf>
    <xf numFmtId="0" fontId="288" fillId="0" borderId="64" xfId="0" applyFont="1" applyFill="1" applyBorder="1" applyAlignment="1" applyProtection="1">
      <alignment vertical="center"/>
      <protection locked="0"/>
    </xf>
    <xf numFmtId="0" fontId="288" fillId="0" borderId="60" xfId="10055" applyFont="1" applyFill="1" applyBorder="1" applyAlignment="1">
      <alignment horizontal="left" vertical="center"/>
    </xf>
    <xf numFmtId="0" fontId="288" fillId="0" borderId="64" xfId="10055" applyFont="1" applyFill="1" applyBorder="1" applyAlignment="1">
      <alignment horizontal="left" vertical="center" wrapText="1"/>
    </xf>
    <xf numFmtId="0" fontId="282" fillId="0" borderId="57" xfId="10055" applyFont="1" applyFill="1" applyBorder="1" applyAlignment="1">
      <alignment horizontal="left" wrapText="1"/>
    </xf>
    <xf numFmtId="267" fontId="282" fillId="85" borderId="65" xfId="10055" applyNumberFormat="1" applyFont="1" applyFill="1" applyBorder="1" applyAlignment="1"/>
    <xf numFmtId="267" fontId="282" fillId="0" borderId="65" xfId="10055" applyNumberFormat="1" applyFont="1" applyFill="1" applyBorder="1" applyAlignment="1"/>
    <xf numFmtId="267" fontId="282" fillId="0" borderId="65" xfId="10055" applyNumberFormat="1" applyFont="1" applyBorder="1" applyAlignment="1"/>
    <xf numFmtId="0" fontId="286" fillId="0" borderId="57" xfId="10055" applyFont="1" applyFill="1" applyBorder="1" applyAlignment="1">
      <alignment horizontal="left" vertical="center"/>
    </xf>
    <xf numFmtId="267" fontId="286" fillId="85" borderId="65" xfId="10055" applyNumberFormat="1" applyFont="1" applyFill="1" applyBorder="1" applyAlignment="1">
      <alignment vertical="center"/>
    </xf>
    <xf numFmtId="267" fontId="286" fillId="0" borderId="65" xfId="10055" applyNumberFormat="1" applyFont="1" applyFill="1" applyBorder="1" applyAlignment="1">
      <alignment vertical="center"/>
    </xf>
    <xf numFmtId="267" fontId="286" fillId="0" borderId="65" xfId="10055" applyNumberFormat="1" applyFont="1" applyBorder="1" applyAlignment="1">
      <alignment vertical="center"/>
    </xf>
    <xf numFmtId="0" fontId="10" fillId="0" borderId="0" xfId="10055" applyFont="1" applyAlignment="1">
      <alignment vertical="top" wrapText="1"/>
    </xf>
    <xf numFmtId="0" fontId="281" fillId="0" borderId="0" xfId="10055" applyFont="1" applyAlignment="1">
      <alignment vertical="center"/>
    </xf>
    <xf numFmtId="277" fontId="282" fillId="85" borderId="68" xfId="10055" applyNumberFormat="1" applyFont="1" applyFill="1" applyBorder="1" applyAlignment="1">
      <alignment horizontal="right"/>
    </xf>
    <xf numFmtId="277" fontId="282" fillId="0" borderId="68" xfId="10055" applyNumberFormat="1" applyFont="1" applyFill="1" applyBorder="1" applyAlignment="1">
      <alignment horizontal="right"/>
    </xf>
    <xf numFmtId="277" fontId="282" fillId="0" borderId="68" xfId="10055" applyNumberFormat="1" applyFont="1" applyBorder="1" applyAlignment="1">
      <alignment horizontal="right"/>
    </xf>
    <xf numFmtId="49" fontId="282" fillId="85" borderId="66" xfId="10055" quotePrefix="1" applyNumberFormat="1" applyFont="1" applyFill="1" applyBorder="1" applyAlignment="1">
      <alignment horizontal="right" vertical="center"/>
    </xf>
    <xf numFmtId="277" fontId="282" fillId="0" borderId="66" xfId="10055" applyNumberFormat="1" applyFont="1" applyFill="1" applyBorder="1" applyAlignment="1">
      <alignment horizontal="right" vertical="center"/>
    </xf>
    <xf numFmtId="277" fontId="282" fillId="0" borderId="66" xfId="10055" applyNumberFormat="1" applyFont="1" applyBorder="1" applyAlignment="1">
      <alignment horizontal="right" vertical="center"/>
    </xf>
    <xf numFmtId="37" fontId="282" fillId="0" borderId="70" xfId="10055" applyNumberFormat="1" applyFont="1" applyFill="1" applyBorder="1" applyAlignment="1">
      <alignment horizontal="left" vertical="center"/>
    </xf>
    <xf numFmtId="267" fontId="288" fillId="85" borderId="68" xfId="10055" applyNumberFormat="1" applyFont="1" applyFill="1" applyBorder="1" applyAlignment="1">
      <alignment vertical="center"/>
    </xf>
    <xf numFmtId="267" fontId="288" fillId="0" borderId="68" xfId="10055" applyNumberFormat="1" applyFont="1" applyFill="1" applyBorder="1" applyAlignment="1">
      <alignment vertical="center"/>
    </xf>
    <xf numFmtId="0" fontId="268" fillId="0" borderId="0" xfId="10055" applyFont="1" applyFill="1" applyAlignment="1">
      <alignment vertical="center"/>
    </xf>
    <xf numFmtId="0" fontId="272" fillId="0" borderId="0" xfId="10055" applyFont="1" applyAlignment="1">
      <alignment vertical="center"/>
    </xf>
    <xf numFmtId="37" fontId="282" fillId="0" borderId="71" xfId="10055" applyNumberFormat="1" applyFont="1" applyFill="1" applyBorder="1" applyAlignment="1">
      <alignment horizontal="left" vertical="center"/>
    </xf>
    <xf numFmtId="267" fontId="288" fillId="85" borderId="66" xfId="10055" applyNumberFormat="1" applyFont="1" applyFill="1" applyBorder="1" applyAlignment="1">
      <alignment vertical="center"/>
    </xf>
    <xf numFmtId="267" fontId="288" fillId="0" borderId="66" xfId="10055" applyNumberFormat="1" applyFont="1" applyFill="1" applyBorder="1" applyAlignment="1">
      <alignment vertical="center"/>
    </xf>
    <xf numFmtId="0" fontId="282" fillId="0" borderId="67" xfId="10055" applyFont="1" applyFill="1" applyBorder="1" applyAlignment="1">
      <alignment horizontal="left" vertical="center"/>
    </xf>
    <xf numFmtId="0" fontId="286" fillId="0" borderId="73" xfId="10055" applyFont="1" applyFill="1" applyBorder="1" applyAlignment="1">
      <alignment horizontal="left" vertical="center"/>
    </xf>
    <xf numFmtId="0" fontId="325" fillId="0" borderId="0" xfId="10055" applyFont="1" applyAlignment="1">
      <alignment vertical="center"/>
    </xf>
    <xf numFmtId="0" fontId="272" fillId="0" borderId="0" xfId="10055" applyFont="1" applyFill="1" applyAlignment="1">
      <alignment vertical="center"/>
    </xf>
    <xf numFmtId="0" fontId="26" fillId="0" borderId="0" xfId="0" applyFont="1" applyFill="1" applyAlignment="1">
      <alignment vertical="top" wrapText="1"/>
    </xf>
    <xf numFmtId="0" fontId="272" fillId="0" borderId="0" xfId="10055" applyFont="1"/>
    <xf numFmtId="0" fontId="288" fillId="0" borderId="70" xfId="10055" applyFont="1" applyFill="1" applyBorder="1" applyAlignment="1">
      <alignment horizontal="left" vertical="center"/>
    </xf>
    <xf numFmtId="0" fontId="288" fillId="0" borderId="0" xfId="10055" applyFont="1" applyFill="1" applyBorder="1" applyAlignment="1">
      <alignment horizontal="left" vertical="center"/>
    </xf>
    <xf numFmtId="0" fontId="288" fillId="0" borderId="57" xfId="10055" applyFont="1" applyFill="1" applyBorder="1" applyAlignment="1">
      <alignment horizontal="left" vertical="center"/>
    </xf>
    <xf numFmtId="267" fontId="286" fillId="85" borderId="65" xfId="10055" applyNumberFormat="1" applyFont="1" applyFill="1" applyBorder="1" applyAlignment="1">
      <alignment horizontal="right" vertical="center"/>
    </xf>
    <xf numFmtId="267" fontId="286" fillId="0" borderId="65" xfId="10055" applyNumberFormat="1" applyFont="1" applyFill="1" applyBorder="1" applyAlignment="1">
      <alignment horizontal="right" vertical="center"/>
    </xf>
    <xf numFmtId="0" fontId="309" fillId="0" borderId="0" xfId="10055" applyFont="1" applyAlignment="1">
      <alignment vertical="center"/>
    </xf>
    <xf numFmtId="0" fontId="79" fillId="0" borderId="0" xfId="0" applyFont="1" applyBorder="1"/>
    <xf numFmtId="267" fontId="79" fillId="0" borderId="0" xfId="10059" applyNumberFormat="1" applyFont="1" applyFill="1" applyBorder="1"/>
    <xf numFmtId="267" fontId="10" fillId="0" borderId="0" xfId="0" applyNumberFormat="1" applyFont="1"/>
    <xf numFmtId="37" fontId="79" fillId="0" borderId="0" xfId="10059" applyNumberFormat="1" applyFont="1" applyFill="1" applyBorder="1"/>
    <xf numFmtId="266" fontId="282" fillId="0" borderId="68" xfId="10055" applyNumberFormat="1" applyFont="1" applyFill="1" applyBorder="1" applyAlignment="1">
      <alignment horizontal="right" vertical="center"/>
    </xf>
    <xf numFmtId="49" fontId="282" fillId="0" borderId="65" xfId="10055" applyNumberFormat="1" applyFont="1" applyFill="1" applyBorder="1" applyAlignment="1">
      <alignment horizontal="right" vertical="center"/>
    </xf>
    <xf numFmtId="272" fontId="282" fillId="85" borderId="68" xfId="10055" applyNumberFormat="1" applyFont="1" applyFill="1" applyBorder="1" applyAlignment="1">
      <alignment vertical="center"/>
    </xf>
    <xf numFmtId="272" fontId="282" fillId="0" borderId="68" xfId="10055" applyNumberFormat="1" applyFont="1" applyFill="1" applyBorder="1" applyAlignment="1">
      <alignment vertical="center"/>
    </xf>
    <xf numFmtId="0" fontId="282" fillId="0" borderId="64" xfId="10055" quotePrefix="1" applyFont="1" applyFill="1" applyBorder="1" applyAlignment="1">
      <alignment horizontal="left" vertical="center" indent="1"/>
    </xf>
    <xf numFmtId="272" fontId="282" fillId="85" borderId="69" xfId="10055" applyNumberFormat="1" applyFont="1" applyFill="1" applyBorder="1" applyAlignment="1">
      <alignment vertical="center"/>
    </xf>
    <xf numFmtId="272" fontId="282" fillId="0" borderId="69" xfId="10055" applyNumberFormat="1" applyFont="1" applyFill="1" applyBorder="1" applyAlignment="1">
      <alignment vertical="center"/>
    </xf>
    <xf numFmtId="0" fontId="303" fillId="0" borderId="0" xfId="10055" applyFont="1" applyFill="1" applyBorder="1" applyAlignment="1">
      <alignment horizontal="left" vertical="center"/>
    </xf>
    <xf numFmtId="41" fontId="303" fillId="0" borderId="0" xfId="10055" applyNumberFormat="1" applyFont="1" applyFill="1" applyBorder="1" applyAlignment="1">
      <alignment vertical="center"/>
    </xf>
    <xf numFmtId="2" fontId="326" fillId="0" borderId="0" xfId="10055" applyNumberFormat="1" applyFont="1"/>
    <xf numFmtId="277" fontId="303" fillId="85" borderId="68" xfId="10055" applyNumberFormat="1" applyFont="1" applyFill="1" applyBorder="1" applyAlignment="1">
      <alignment horizontal="right"/>
    </xf>
    <xf numFmtId="277" fontId="303" fillId="0" borderId="68" xfId="10055" applyNumberFormat="1" applyFont="1" applyBorder="1" applyAlignment="1">
      <alignment horizontal="right"/>
    </xf>
    <xf numFmtId="277" fontId="303" fillId="0" borderId="68" xfId="10055" applyNumberFormat="1" applyFont="1" applyBorder="1" applyAlignment="1">
      <alignment horizontal="right" vertical="center"/>
    </xf>
    <xf numFmtId="277" fontId="303" fillId="85" borderId="69" xfId="10055" applyNumberFormat="1" applyFont="1" applyFill="1" applyBorder="1" applyAlignment="1">
      <alignment horizontal="right"/>
    </xf>
    <xf numFmtId="277" fontId="303" fillId="0" borderId="69" xfId="10055" applyNumberFormat="1" applyFont="1" applyBorder="1" applyAlignment="1">
      <alignment horizontal="right"/>
    </xf>
    <xf numFmtId="2" fontId="327" fillId="0" borderId="57" xfId="10055" applyNumberFormat="1" applyFont="1" applyFill="1" applyBorder="1" applyAlignment="1">
      <alignment horizontal="left" vertical="center"/>
    </xf>
    <xf numFmtId="267" fontId="327" fillId="85" borderId="65" xfId="10055" applyNumberFormat="1" applyFont="1" applyFill="1" applyBorder="1" applyAlignment="1">
      <alignment vertical="center"/>
    </xf>
    <xf numFmtId="267" fontId="327" fillId="0" borderId="65" xfId="10055" applyNumberFormat="1" applyFont="1" applyFill="1" applyBorder="1" applyAlignment="1">
      <alignment vertical="center"/>
    </xf>
    <xf numFmtId="278" fontId="327" fillId="0" borderId="65" xfId="10055" applyNumberFormat="1" applyFont="1" applyFill="1" applyBorder="1" applyAlignment="1">
      <alignment vertical="center"/>
    </xf>
    <xf numFmtId="0" fontId="325" fillId="0" borderId="0" xfId="10055" applyFont="1" applyBorder="1" applyAlignment="1">
      <alignment vertical="center"/>
    </xf>
    <xf numFmtId="0" fontId="327" fillId="0" borderId="0" xfId="10055" applyFont="1" applyFill="1" applyBorder="1" applyAlignment="1">
      <alignment horizontal="left" vertical="center" indent="1"/>
    </xf>
    <xf numFmtId="267" fontId="303" fillId="0" borderId="66" xfId="10055" applyNumberFormat="1" applyFont="1" applyBorder="1" applyAlignment="1">
      <alignment vertical="center"/>
    </xf>
    <xf numFmtId="41" fontId="303" fillId="0" borderId="66" xfId="10055" applyNumberFormat="1" applyFont="1" applyBorder="1" applyAlignment="1">
      <alignment vertical="center"/>
    </xf>
    <xf numFmtId="0" fontId="303" fillId="0" borderId="0" xfId="10055" applyFont="1" applyFill="1" applyBorder="1" applyAlignment="1">
      <alignment horizontal="left" vertical="center" indent="2"/>
    </xf>
    <xf numFmtId="0" fontId="303" fillId="0" borderId="0" xfId="10055" applyFont="1" applyFill="1" applyBorder="1" applyAlignment="1">
      <alignment horizontal="left" vertical="center" indent="1"/>
    </xf>
    <xf numFmtId="267" fontId="272" fillId="0" borderId="66" xfId="10055" applyNumberFormat="1" applyFont="1" applyBorder="1" applyAlignment="1">
      <alignment vertical="center"/>
    </xf>
    <xf numFmtId="0" fontId="272" fillId="0" borderId="66" xfId="10055" applyFont="1" applyBorder="1" applyAlignment="1">
      <alignment vertical="center"/>
    </xf>
    <xf numFmtId="0" fontId="19" fillId="0" borderId="0" xfId="10055" applyFont="1" applyFill="1" applyBorder="1" applyAlignment="1">
      <alignment horizontal="left" vertical="center" indent="2"/>
    </xf>
    <xf numFmtId="0" fontId="303" fillId="0" borderId="64" xfId="10055" applyFont="1" applyFill="1" applyBorder="1" applyAlignment="1">
      <alignment horizontal="left" vertical="center" indent="2"/>
    </xf>
    <xf numFmtId="267" fontId="303" fillId="0" borderId="69" xfId="10055" applyNumberFormat="1" applyFont="1" applyBorder="1" applyAlignment="1">
      <alignment vertical="center"/>
    </xf>
    <xf numFmtId="0" fontId="291" fillId="0" borderId="0" xfId="10055" applyFont="1" applyAlignment="1">
      <alignment vertical="center"/>
    </xf>
    <xf numFmtId="267" fontId="303" fillId="85" borderId="66" xfId="10055" applyNumberFormat="1" applyFont="1" applyFill="1" applyBorder="1" applyAlignment="1">
      <alignment vertical="center"/>
    </xf>
    <xf numFmtId="267" fontId="303" fillId="0" borderId="0" xfId="10055" applyNumberFormat="1" applyFont="1" applyBorder="1" applyAlignment="1">
      <alignment vertical="center"/>
    </xf>
    <xf numFmtId="41" fontId="303" fillId="0" borderId="0" xfId="10055" applyNumberFormat="1" applyFont="1" applyBorder="1" applyAlignment="1">
      <alignment vertical="center"/>
    </xf>
    <xf numFmtId="2" fontId="303" fillId="0" borderId="0" xfId="10055" applyNumberFormat="1" applyFont="1" applyFill="1" applyBorder="1" applyAlignment="1">
      <alignment horizontal="left" vertical="center"/>
    </xf>
    <xf numFmtId="267" fontId="303" fillId="0" borderId="0" xfId="10055" applyNumberFormat="1" applyFont="1" applyFill="1" applyBorder="1" applyAlignment="1">
      <alignment vertical="center"/>
    </xf>
    <xf numFmtId="278" fontId="303" fillId="0" borderId="0" xfId="10055" applyNumberFormat="1" applyFont="1" applyFill="1" applyBorder="1" applyAlignment="1">
      <alignment vertical="center"/>
    </xf>
    <xf numFmtId="0" fontId="329" fillId="0" borderId="0" xfId="10055" applyFont="1" applyBorder="1" applyAlignment="1">
      <alignment vertical="center"/>
    </xf>
    <xf numFmtId="2" fontId="303" fillId="0" borderId="0" xfId="10055" applyNumberFormat="1" applyFont="1" applyFill="1" applyBorder="1" applyAlignment="1">
      <alignment horizontal="left" vertical="center" indent="1"/>
    </xf>
    <xf numFmtId="267" fontId="303" fillId="85" borderId="0" xfId="10055" applyNumberFormat="1" applyFont="1" applyFill="1" applyBorder="1" applyAlignment="1">
      <alignment vertical="center"/>
    </xf>
    <xf numFmtId="14" fontId="303" fillId="0" borderId="0" xfId="10055" applyNumberFormat="1" applyFont="1" applyFill="1" applyBorder="1" applyAlignment="1">
      <alignment horizontal="left" vertical="center"/>
    </xf>
    <xf numFmtId="1" fontId="297" fillId="0" borderId="0" xfId="10055" applyNumberFormat="1" applyFont="1" applyAlignment="1">
      <alignment horizontal="left" vertical="center"/>
    </xf>
    <xf numFmtId="41" fontId="303" fillId="0" borderId="0" xfId="10055" applyNumberFormat="1" applyFont="1" applyAlignment="1">
      <alignment vertical="center"/>
    </xf>
    <xf numFmtId="0" fontId="330" fillId="0" borderId="0" xfId="10060" applyFont="1" applyFill="1" applyBorder="1" applyAlignment="1">
      <alignment horizontal="left" vertical="center" indent="5"/>
    </xf>
    <xf numFmtId="267" fontId="303" fillId="0" borderId="66" xfId="10055" applyNumberFormat="1" applyFont="1" applyFill="1" applyBorder="1" applyAlignment="1">
      <alignment vertical="center"/>
    </xf>
    <xf numFmtId="0" fontId="10" fillId="0" borderId="66" xfId="10055" applyFont="1" applyBorder="1" applyAlignment="1">
      <alignment vertical="center"/>
    </xf>
    <xf numFmtId="0" fontId="272" fillId="0" borderId="0" xfId="10055" applyFont="1" applyFill="1" applyBorder="1" applyAlignment="1">
      <alignment vertical="center"/>
    </xf>
    <xf numFmtId="0" fontId="16" fillId="0" borderId="0" xfId="0" applyFont="1"/>
    <xf numFmtId="9" fontId="10" fillId="0" borderId="0" xfId="10037" applyFont="1" applyBorder="1"/>
    <xf numFmtId="187" fontId="268" fillId="0" borderId="0" xfId="10037" applyNumberFormat="1" applyFont="1" applyFill="1"/>
    <xf numFmtId="0" fontId="286" fillId="0" borderId="0" xfId="10055" applyFont="1" applyAlignment="1">
      <alignment vertical="center"/>
    </xf>
    <xf numFmtId="277" fontId="282" fillId="85" borderId="68" xfId="10058" applyNumberFormat="1" applyFont="1" applyFill="1" applyBorder="1" applyAlignment="1">
      <alignment horizontal="right"/>
    </xf>
    <xf numFmtId="277" fontId="282" fillId="0" borderId="68" xfId="10058" applyNumberFormat="1" applyFont="1" applyFill="1" applyBorder="1" applyAlignment="1">
      <alignment horizontal="right"/>
    </xf>
    <xf numFmtId="277" fontId="282" fillId="0" borderId="68" xfId="10058" applyNumberFormat="1" applyFont="1" applyBorder="1" applyAlignment="1">
      <alignment horizontal="right"/>
    </xf>
    <xf numFmtId="0" fontId="141" fillId="0" borderId="0" xfId="10058" applyFont="1" applyAlignment="1">
      <alignment vertical="center"/>
    </xf>
    <xf numFmtId="0" fontId="281" fillId="0" borderId="64" xfId="10058" applyFont="1" applyBorder="1" applyAlignment="1">
      <alignment horizontal="left" vertical="center"/>
    </xf>
    <xf numFmtId="277" fontId="282" fillId="85" borderId="69" xfId="10058" quotePrefix="1" applyNumberFormat="1" applyFont="1" applyFill="1" applyBorder="1" applyAlignment="1">
      <alignment horizontal="right" vertical="center"/>
    </xf>
    <xf numFmtId="277" fontId="282" fillId="0" borderId="69" xfId="10058" applyNumberFormat="1" applyFont="1" applyFill="1" applyBorder="1" applyAlignment="1">
      <alignment horizontal="right" vertical="center"/>
    </xf>
    <xf numFmtId="0" fontId="282" fillId="0" borderId="60" xfId="10058" applyFont="1" applyBorder="1" applyAlignment="1">
      <alignment horizontal="left" vertical="center"/>
    </xf>
    <xf numFmtId="267" fontId="282" fillId="85" borderId="68" xfId="10058" applyNumberFormat="1" applyFont="1" applyFill="1" applyBorder="1" applyAlignment="1">
      <alignment horizontal="right" vertical="center"/>
    </xf>
    <xf numFmtId="267" fontId="282" fillId="0" borderId="68" xfId="10058" applyNumberFormat="1" applyFont="1" applyFill="1" applyBorder="1" applyAlignment="1">
      <alignment horizontal="right" vertical="center"/>
    </xf>
    <xf numFmtId="267" fontId="282" fillId="0" borderId="68" xfId="10058" applyNumberFormat="1" applyFont="1" applyBorder="1" applyAlignment="1">
      <alignment horizontal="right" vertical="center"/>
    </xf>
    <xf numFmtId="0" fontId="32" fillId="0" borderId="0" xfId="10058" applyFont="1" applyAlignment="1">
      <alignment vertical="center"/>
    </xf>
    <xf numFmtId="0" fontId="282" fillId="0" borderId="64" xfId="10058" applyFont="1" applyBorder="1" applyAlignment="1">
      <alignment horizontal="left" vertical="center"/>
    </xf>
    <xf numFmtId="279" fontId="282" fillId="85" borderId="69" xfId="10055" applyNumberFormat="1" applyFont="1" applyFill="1" applyBorder="1" applyAlignment="1">
      <alignment vertical="center"/>
    </xf>
    <xf numFmtId="267" fontId="282" fillId="0" borderId="69" xfId="10058" applyNumberFormat="1" applyFont="1" applyFill="1" applyBorder="1" applyAlignment="1">
      <alignment vertical="center"/>
    </xf>
    <xf numFmtId="267" fontId="282" fillId="0" borderId="69" xfId="10058" applyNumberFormat="1" applyFont="1" applyBorder="1" applyAlignment="1">
      <alignment vertical="center"/>
    </xf>
    <xf numFmtId="0" fontId="282" fillId="0" borderId="0" xfId="10058" applyFont="1" applyBorder="1" applyAlignment="1">
      <alignment horizontal="left" vertical="center"/>
    </xf>
    <xf numFmtId="187" fontId="282" fillId="0" borderId="0" xfId="10037" applyNumberFormat="1" applyFont="1" applyBorder="1" applyAlignment="1">
      <alignment vertical="center"/>
    </xf>
    <xf numFmtId="37" fontId="282" fillId="0" borderId="0" xfId="10058" applyNumberFormat="1" applyFont="1" applyFill="1" applyBorder="1" applyAlignment="1">
      <alignment vertical="center"/>
    </xf>
    <xf numFmtId="37" fontId="282" fillId="0" borderId="0" xfId="10058" applyNumberFormat="1" applyFont="1" applyBorder="1" applyAlignment="1">
      <alignment vertical="center"/>
    </xf>
    <xf numFmtId="3" fontId="331" fillId="0" borderId="0" xfId="10061" applyNumberFormat="1" applyFont="1" applyFill="1"/>
    <xf numFmtId="0" fontId="291" fillId="0" borderId="0" xfId="10055" applyFont="1"/>
    <xf numFmtId="0" fontId="26" fillId="0" borderId="0" xfId="10055" applyFont="1" applyAlignment="1">
      <alignment horizontal="left" vertical="top" wrapText="1"/>
    </xf>
    <xf numFmtId="0" fontId="282" fillId="0" borderId="70" xfId="10055" applyFont="1" applyBorder="1" applyAlignment="1">
      <alignment horizontal="left" vertical="center"/>
    </xf>
    <xf numFmtId="280" fontId="282" fillId="85" borderId="68" xfId="10055" applyNumberFormat="1" applyFont="1" applyFill="1" applyBorder="1" applyAlignment="1">
      <alignment vertical="center"/>
    </xf>
    <xf numFmtId="280" fontId="282" fillId="0" borderId="68" xfId="10055" applyNumberFormat="1" applyFont="1" applyFill="1" applyBorder="1" applyAlignment="1">
      <alignment vertical="center"/>
    </xf>
    <xf numFmtId="280" fontId="282" fillId="0" borderId="68" xfId="10055" applyNumberFormat="1" applyFont="1" applyBorder="1" applyAlignment="1">
      <alignment vertical="center"/>
    </xf>
    <xf numFmtId="0" fontId="282" fillId="0" borderId="71" xfId="10055" applyFont="1" applyBorder="1" applyAlignment="1">
      <alignment horizontal="left" vertical="center"/>
    </xf>
    <xf numFmtId="280" fontId="282" fillId="85" borderId="66" xfId="10055" applyNumberFormat="1" applyFont="1" applyFill="1" applyBorder="1" applyAlignment="1">
      <alignment vertical="center"/>
    </xf>
    <xf numFmtId="280" fontId="282" fillId="0" borderId="66" xfId="10055" applyNumberFormat="1" applyFont="1" applyFill="1" applyBorder="1" applyAlignment="1">
      <alignment vertical="center"/>
    </xf>
    <xf numFmtId="280" fontId="282" fillId="0" borderId="66" xfId="10055" applyNumberFormat="1" applyFont="1" applyBorder="1" applyAlignment="1">
      <alignment vertical="center"/>
    </xf>
    <xf numFmtId="0" fontId="282" fillId="0" borderId="71" xfId="10055" applyFont="1" applyBorder="1" applyAlignment="1">
      <alignment vertical="center"/>
    </xf>
    <xf numFmtId="0" fontId="282" fillId="0" borderId="67" xfId="10055" applyFont="1" applyBorder="1" applyAlignment="1">
      <alignment vertical="center"/>
    </xf>
    <xf numFmtId="0" fontId="282" fillId="0" borderId="70" xfId="10055" applyFont="1" applyFill="1" applyBorder="1" applyAlignment="1">
      <alignment horizontal="left" vertical="center"/>
    </xf>
    <xf numFmtId="280" fontId="282" fillId="85" borderId="68" xfId="10055" quotePrefix="1" applyNumberFormat="1" applyFont="1" applyFill="1" applyBorder="1" applyAlignment="1">
      <alignment horizontal="right" vertical="center"/>
    </xf>
    <xf numFmtId="280" fontId="282" fillId="0" borderId="68" xfId="10055" quotePrefix="1" applyNumberFormat="1" applyFont="1" applyFill="1" applyBorder="1" applyAlignment="1">
      <alignment horizontal="right" vertical="center"/>
    </xf>
    <xf numFmtId="280" fontId="282" fillId="0" borderId="68" xfId="10055" quotePrefix="1" applyNumberFormat="1" applyFont="1" applyBorder="1" applyAlignment="1">
      <alignment horizontal="right" vertical="center"/>
    </xf>
    <xf numFmtId="280" fontId="282" fillId="85" borderId="69" xfId="10055" applyNumberFormat="1" applyFont="1" applyFill="1" applyBorder="1" applyAlignment="1">
      <alignment vertical="center"/>
    </xf>
    <xf numFmtId="280" fontId="282" fillId="0" borderId="69" xfId="10055" applyNumberFormat="1" applyFont="1" applyFill="1" applyBorder="1" applyAlignment="1">
      <alignment vertical="center"/>
    </xf>
    <xf numFmtId="280" fontId="282" fillId="0" borderId="69" xfId="10055" applyNumberFormat="1" applyFont="1" applyBorder="1" applyAlignment="1">
      <alignment vertical="center"/>
    </xf>
    <xf numFmtId="0" fontId="286" fillId="0" borderId="67" xfId="10055" applyFont="1" applyFill="1" applyBorder="1" applyAlignment="1">
      <alignment horizontal="left" vertical="center"/>
    </xf>
    <xf numFmtId="280" fontId="286" fillId="85" borderId="65" xfId="10055" quotePrefix="1" applyNumberFormat="1" applyFont="1" applyFill="1" applyBorder="1" applyAlignment="1">
      <alignment horizontal="right" vertical="center"/>
    </xf>
    <xf numFmtId="280" fontId="286" fillId="0" borderId="65" xfId="10055" quotePrefix="1" applyNumberFormat="1" applyFont="1" applyFill="1" applyBorder="1" applyAlignment="1">
      <alignment horizontal="right" vertical="center"/>
    </xf>
    <xf numFmtId="280" fontId="286" fillId="0" borderId="65" xfId="10055" quotePrefix="1" applyNumberFormat="1" applyFont="1" applyBorder="1" applyAlignment="1">
      <alignment horizontal="right" vertical="center"/>
    </xf>
    <xf numFmtId="280" fontId="10" fillId="0" borderId="0" xfId="10055" applyNumberFormat="1" applyFont="1"/>
    <xf numFmtId="280" fontId="282" fillId="85" borderId="0" xfId="10055" quotePrefix="1" applyNumberFormat="1" applyFont="1" applyFill="1" applyBorder="1" applyAlignment="1">
      <alignment horizontal="right" vertical="center"/>
    </xf>
    <xf numFmtId="280" fontId="282" fillId="0" borderId="0" xfId="10055" quotePrefix="1" applyNumberFormat="1" applyFont="1" applyFill="1" applyBorder="1" applyAlignment="1">
      <alignment horizontal="right" vertical="center"/>
    </xf>
    <xf numFmtId="280" fontId="282" fillId="0" borderId="0" xfId="10055" quotePrefix="1" applyNumberFormat="1" applyFont="1" applyBorder="1" applyAlignment="1">
      <alignment horizontal="right" vertical="center"/>
    </xf>
    <xf numFmtId="0" fontId="26" fillId="0" borderId="0" xfId="10055" applyFont="1" applyAlignment="1">
      <alignment vertical="top" wrapText="1"/>
    </xf>
    <xf numFmtId="0" fontId="10" fillId="0" borderId="0" xfId="10058" applyFont="1"/>
    <xf numFmtId="266" fontId="282" fillId="0" borderId="65" xfId="10056" applyNumberFormat="1" applyFont="1" applyFill="1" applyBorder="1" applyAlignment="1">
      <alignment horizontal="right" vertical="center"/>
    </xf>
    <xf numFmtId="0" fontId="286" fillId="86" borderId="70" xfId="10055" applyFont="1" applyFill="1" applyBorder="1" applyAlignment="1">
      <alignment horizontal="left" vertical="center"/>
    </xf>
    <xf numFmtId="267" fontId="286" fillId="85" borderId="66" xfId="10056" applyNumberFormat="1" applyFont="1" applyFill="1" applyBorder="1" applyAlignment="1">
      <alignment vertical="center"/>
    </xf>
    <xf numFmtId="267" fontId="286" fillId="0" borderId="66" xfId="10056" applyNumberFormat="1" applyFont="1" applyFill="1" applyBorder="1" applyAlignment="1">
      <alignment vertical="center"/>
    </xf>
    <xf numFmtId="0" fontId="282" fillId="86" borderId="0" xfId="10055" quotePrefix="1" applyFont="1" applyFill="1" applyBorder="1" applyAlignment="1">
      <alignment horizontal="left" vertical="center" wrapText="1"/>
    </xf>
    <xf numFmtId="0" fontId="288" fillId="0" borderId="0" xfId="0" applyFont="1" applyAlignment="1">
      <alignment vertical="center"/>
    </xf>
    <xf numFmtId="0" fontId="286" fillId="86" borderId="0" xfId="10055" applyFont="1" applyFill="1" applyBorder="1" applyAlignment="1">
      <alignment horizontal="left" vertical="center"/>
    </xf>
    <xf numFmtId="0" fontId="288" fillId="0" borderId="0" xfId="0" applyFont="1"/>
    <xf numFmtId="0" fontId="286" fillId="86" borderId="0" xfId="10055" applyFont="1" applyFill="1" applyBorder="1" applyAlignment="1">
      <alignment horizontal="left"/>
    </xf>
    <xf numFmtId="267" fontId="286" fillId="85" borderId="66" xfId="10056" applyNumberFormat="1" applyFont="1" applyFill="1" applyBorder="1" applyAlignment="1"/>
    <xf numFmtId="0" fontId="141" fillId="0" borderId="0" xfId="10055" applyFont="1" applyAlignment="1"/>
    <xf numFmtId="0" fontId="282" fillId="86" borderId="0" xfId="10055" quotePrefix="1" applyFont="1" applyFill="1" applyBorder="1" applyAlignment="1">
      <alignment horizontal="left" vertical="center"/>
    </xf>
    <xf numFmtId="281" fontId="32" fillId="0" borderId="0" xfId="4812" applyNumberFormat="1" applyFont="1" applyAlignment="1">
      <alignment vertical="center"/>
    </xf>
    <xf numFmtId="0" fontId="282" fillId="86" borderId="60" xfId="10055" applyFont="1" applyFill="1" applyBorder="1" applyAlignment="1">
      <alignment horizontal="left" vertical="center"/>
    </xf>
    <xf numFmtId="267" fontId="282" fillId="85" borderId="68" xfId="10056" applyNumberFormat="1" applyFont="1" applyFill="1" applyBorder="1" applyAlignment="1">
      <alignment vertical="center"/>
    </xf>
    <xf numFmtId="267" fontId="282" fillId="0" borderId="68" xfId="10056" applyNumberFormat="1" applyFont="1" applyFill="1" applyBorder="1" applyAlignment="1">
      <alignment vertical="center"/>
    </xf>
    <xf numFmtId="268" fontId="302" fillId="0" borderId="0" xfId="10055" applyNumberFormat="1" applyFont="1" applyBorder="1" applyAlignment="1">
      <alignment vertical="center"/>
    </xf>
    <xf numFmtId="0" fontId="282" fillId="86" borderId="64" xfId="10055" applyFont="1" applyFill="1" applyBorder="1" applyAlignment="1">
      <alignment horizontal="left" vertical="center"/>
    </xf>
    <xf numFmtId="267" fontId="282" fillId="85" borderId="69" xfId="10056" applyNumberFormat="1" applyFont="1" applyFill="1" applyBorder="1" applyAlignment="1">
      <alignment vertical="center"/>
    </xf>
    <xf numFmtId="267" fontId="282" fillId="0" borderId="69" xfId="10056" applyNumberFormat="1" applyFont="1" applyFill="1" applyBorder="1" applyAlignment="1">
      <alignment vertical="center"/>
    </xf>
    <xf numFmtId="0" fontId="302" fillId="0" borderId="0" xfId="10055" applyFont="1" applyBorder="1" applyAlignment="1">
      <alignment vertical="center"/>
    </xf>
    <xf numFmtId="0" fontId="286" fillId="86" borderId="57" xfId="10055" applyFont="1" applyFill="1" applyBorder="1" applyAlignment="1">
      <alignment horizontal="left" vertical="center"/>
    </xf>
    <xf numFmtId="267" fontId="286" fillId="85" borderId="65" xfId="10056" applyNumberFormat="1" applyFont="1" applyFill="1" applyBorder="1" applyAlignment="1">
      <alignment vertical="center"/>
    </xf>
    <xf numFmtId="267" fontId="286" fillId="0" borderId="65" xfId="10056" applyNumberFormat="1" applyFont="1" applyFill="1" applyBorder="1" applyAlignment="1">
      <alignment vertical="center"/>
    </xf>
    <xf numFmtId="282" fontId="282" fillId="85" borderId="65" xfId="10055" applyNumberFormat="1" applyFont="1" applyFill="1" applyBorder="1" applyAlignment="1"/>
    <xf numFmtId="282" fontId="282" fillId="0" borderId="65" xfId="10055" applyNumberFormat="1" applyFont="1" applyFill="1" applyBorder="1" applyAlignment="1"/>
    <xf numFmtId="0" fontId="19" fillId="86" borderId="0" xfId="10058" applyFont="1" applyFill="1" applyAlignment="1">
      <alignment horizontal="left"/>
    </xf>
    <xf numFmtId="41" fontId="294" fillId="0" borderId="0" xfId="10055" applyNumberFormat="1" applyFont="1" applyFill="1" applyBorder="1" applyAlignment="1">
      <alignment vertical="center"/>
    </xf>
    <xf numFmtId="283" fontId="294" fillId="0" borderId="0" xfId="10055" applyNumberFormat="1" applyFont="1" applyFill="1" applyBorder="1" applyAlignment="1">
      <alignment vertical="center"/>
    </xf>
    <xf numFmtId="0" fontId="289" fillId="0" borderId="0" xfId="10055" applyFont="1" applyFill="1"/>
    <xf numFmtId="0" fontId="286" fillId="86" borderId="60" xfId="10055" applyFont="1" applyFill="1" applyBorder="1" applyAlignment="1">
      <alignment horizontal="left" vertical="center"/>
    </xf>
    <xf numFmtId="0" fontId="32" fillId="0" borderId="60" xfId="10055" applyFont="1" applyBorder="1" applyAlignment="1">
      <alignment vertical="center"/>
    </xf>
    <xf numFmtId="0" fontId="32" fillId="0" borderId="0" xfId="10055" applyFont="1" applyBorder="1" applyAlignment="1">
      <alignment vertical="center"/>
    </xf>
    <xf numFmtId="0" fontId="288" fillId="0" borderId="0" xfId="0" applyFont="1" applyBorder="1" applyAlignment="1">
      <alignment vertical="center"/>
    </xf>
    <xf numFmtId="0" fontId="288" fillId="0" borderId="0" xfId="0" applyFont="1" applyBorder="1"/>
    <xf numFmtId="0" fontId="141" fillId="0" borderId="0" xfId="10055" applyFont="1" applyBorder="1" applyAlignment="1"/>
    <xf numFmtId="267" fontId="286" fillId="0" borderId="66" xfId="10056" applyNumberFormat="1" applyFont="1" applyFill="1" applyBorder="1" applyAlignment="1"/>
    <xf numFmtId="0" fontId="32" fillId="0" borderId="64" xfId="10055" applyFont="1" applyBorder="1" applyAlignment="1">
      <alignment vertical="center"/>
    </xf>
    <xf numFmtId="0" fontId="32" fillId="0" borderId="57" xfId="10055" applyFont="1" applyBorder="1" applyAlignment="1">
      <alignment vertical="center"/>
    </xf>
    <xf numFmtId="268" fontId="332" fillId="0" borderId="0" xfId="10055" applyNumberFormat="1" applyFont="1" applyBorder="1" applyAlignment="1">
      <alignment vertical="center"/>
    </xf>
    <xf numFmtId="267" fontId="282" fillId="0" borderId="68" xfId="10055" applyNumberFormat="1" applyFont="1" applyFill="1" applyBorder="1" applyAlignment="1">
      <alignment horizontal="right" vertical="center"/>
    </xf>
    <xf numFmtId="267" fontId="282" fillId="0" borderId="68" xfId="10055" applyNumberFormat="1" applyFont="1" applyBorder="1" applyAlignment="1">
      <alignment horizontal="right" vertical="center"/>
    </xf>
    <xf numFmtId="0" fontId="282" fillId="86" borderId="0" xfId="10055" applyFont="1" applyFill="1" applyBorder="1" applyAlignment="1">
      <alignment horizontal="left" vertical="center" wrapText="1"/>
    </xf>
    <xf numFmtId="267" fontId="282" fillId="0" borderId="66" xfId="10055" applyNumberFormat="1" applyFont="1" applyFill="1" applyBorder="1" applyAlignment="1">
      <alignment horizontal="right" vertical="center"/>
    </xf>
    <xf numFmtId="267" fontId="282" fillId="0" borderId="66" xfId="10055" applyNumberFormat="1" applyFont="1" applyBorder="1" applyAlignment="1">
      <alignment horizontal="right" vertical="center"/>
    </xf>
    <xf numFmtId="0" fontId="141" fillId="0" borderId="0" xfId="10055" applyFont="1" applyFill="1" applyBorder="1" applyAlignment="1">
      <alignment vertical="center"/>
    </xf>
    <xf numFmtId="267" fontId="282" fillId="85" borderId="66" xfId="10055" applyNumberFormat="1" applyFont="1" applyFill="1" applyBorder="1" applyAlignment="1">
      <alignment horizontal="right" vertical="center"/>
    </xf>
    <xf numFmtId="267" fontId="282" fillId="0" borderId="69" xfId="10055" applyNumberFormat="1" applyFont="1" applyBorder="1" applyAlignment="1">
      <alignment horizontal="right" vertical="center"/>
    </xf>
    <xf numFmtId="267" fontId="286" fillId="0" borderId="65" xfId="10055" applyNumberFormat="1" applyFont="1" applyBorder="1" applyAlignment="1">
      <alignment horizontal="right" vertical="center"/>
    </xf>
    <xf numFmtId="0" fontId="282" fillId="86" borderId="0" xfId="10055" applyFont="1" applyFill="1" applyBorder="1" applyAlignment="1">
      <alignment horizontal="left"/>
    </xf>
    <xf numFmtId="267" fontId="282" fillId="85" borderId="0" xfId="10055" applyNumberFormat="1" applyFont="1" applyFill="1" applyBorder="1" applyAlignment="1">
      <alignment horizontal="right"/>
    </xf>
    <xf numFmtId="267" fontId="282" fillId="0" borderId="0" xfId="10055" applyNumberFormat="1" applyFont="1" applyFill="1" applyBorder="1" applyAlignment="1">
      <alignment horizontal="right"/>
    </xf>
    <xf numFmtId="267" fontId="282" fillId="0" borderId="0" xfId="10055" applyNumberFormat="1" applyFont="1" applyBorder="1" applyAlignment="1"/>
    <xf numFmtId="41" fontId="268" fillId="0" borderId="0" xfId="10055" applyNumberFormat="1" applyFont="1" applyFill="1"/>
    <xf numFmtId="268" fontId="302" fillId="0" borderId="0" xfId="10055" applyNumberFormat="1" applyFont="1" applyAlignment="1">
      <alignment vertical="center"/>
    </xf>
    <xf numFmtId="0" fontId="282" fillId="86" borderId="64" xfId="10055" applyFont="1" applyFill="1" applyBorder="1" applyAlignment="1">
      <alignment horizontal="left" vertical="center" wrapText="1"/>
    </xf>
    <xf numFmtId="267" fontId="282" fillId="85" borderId="69" xfId="10055" applyNumberFormat="1" applyFont="1" applyFill="1" applyBorder="1" applyAlignment="1"/>
    <xf numFmtId="267" fontId="282" fillId="0" borderId="69" xfId="10055" applyNumberFormat="1" applyFont="1" applyFill="1" applyBorder="1" applyAlignment="1"/>
    <xf numFmtId="268" fontId="302" fillId="0" borderId="0" xfId="10055" applyNumberFormat="1" applyFont="1" applyAlignment="1"/>
    <xf numFmtId="277" fontId="282" fillId="85" borderId="66" xfId="10055" quotePrefix="1" applyNumberFormat="1" applyFont="1" applyFill="1" applyBorder="1" applyAlignment="1">
      <alignment horizontal="right" vertical="center"/>
    </xf>
    <xf numFmtId="267" fontId="282" fillId="85" borderId="68" xfId="10054" applyNumberFormat="1" applyFont="1" applyFill="1" applyBorder="1" applyAlignment="1">
      <alignment vertical="center"/>
    </xf>
    <xf numFmtId="267" fontId="282" fillId="0" borderId="68" xfId="10054" applyNumberFormat="1" applyFont="1" applyFill="1" applyBorder="1" applyAlignment="1">
      <alignment vertical="center"/>
    </xf>
    <xf numFmtId="0" fontId="282" fillId="0" borderId="67" xfId="10055" applyFont="1" applyBorder="1" applyAlignment="1">
      <alignment horizontal="left" vertical="center"/>
    </xf>
    <xf numFmtId="267" fontId="282" fillId="85" borderId="69" xfId="10054" applyNumberFormat="1" applyFont="1" applyFill="1" applyBorder="1" applyAlignment="1">
      <alignment vertical="center"/>
    </xf>
    <xf numFmtId="267" fontId="282" fillId="0" borderId="69" xfId="10054" applyNumberFormat="1" applyFont="1" applyFill="1" applyBorder="1" applyAlignment="1">
      <alignment vertical="center"/>
    </xf>
    <xf numFmtId="0" fontId="282" fillId="0" borderId="70" xfId="10055" applyFont="1" applyBorder="1" applyAlignment="1">
      <alignment horizontal="left" wrapText="1"/>
    </xf>
    <xf numFmtId="267" fontId="282" fillId="85" borderId="66" xfId="10054" applyNumberFormat="1" applyFont="1" applyFill="1" applyBorder="1" applyAlignment="1">
      <alignment vertical="center"/>
    </xf>
    <xf numFmtId="267" fontId="282" fillId="0" borderId="66" xfId="10054" applyNumberFormat="1" applyFont="1" applyFill="1" applyBorder="1" applyAlignment="1">
      <alignment vertical="center"/>
    </xf>
    <xf numFmtId="0" fontId="286" fillId="0" borderId="73" xfId="10055" applyFont="1" applyBorder="1" applyAlignment="1">
      <alignment horizontal="left" vertical="center" wrapText="1"/>
    </xf>
    <xf numFmtId="267" fontId="286" fillId="85" borderId="65" xfId="10054" applyNumberFormat="1" applyFont="1" applyFill="1" applyBorder="1" applyAlignment="1">
      <alignment wrapText="1"/>
    </xf>
    <xf numFmtId="267" fontId="286" fillId="0" borderId="65" xfId="10054" applyNumberFormat="1" applyFont="1" applyFill="1" applyBorder="1" applyAlignment="1">
      <alignment wrapText="1"/>
    </xf>
    <xf numFmtId="267" fontId="286" fillId="0" borderId="65" xfId="10055" applyNumberFormat="1" applyFont="1" applyFill="1" applyBorder="1" applyAlignment="1">
      <alignment wrapText="1"/>
    </xf>
    <xf numFmtId="0" fontId="32" fillId="0" borderId="0" xfId="10055" applyFont="1" applyAlignment="1">
      <alignment wrapText="1"/>
    </xf>
    <xf numFmtId="0" fontId="282" fillId="0" borderId="71" xfId="10055" applyFont="1" applyFill="1" applyBorder="1" applyAlignment="1">
      <alignment horizontal="left" vertical="center"/>
    </xf>
    <xf numFmtId="272" fontId="282" fillId="85" borderId="66" xfId="827" applyNumberFormat="1" applyFont="1" applyFill="1" applyBorder="1" applyAlignment="1">
      <alignment horizontal="right" vertical="center"/>
    </xf>
    <xf numFmtId="272" fontId="282" fillId="0" borderId="66" xfId="827" applyNumberFormat="1" applyFont="1" applyFill="1" applyBorder="1" applyAlignment="1">
      <alignment horizontal="right" vertical="center"/>
    </xf>
    <xf numFmtId="272" fontId="282" fillId="0" borderId="66" xfId="827" applyNumberFormat="1" applyFont="1" applyBorder="1" applyAlignment="1">
      <alignment horizontal="right" vertical="center"/>
    </xf>
    <xf numFmtId="284" fontId="282" fillId="85" borderId="66" xfId="835" applyNumberFormat="1" applyFont="1" applyFill="1" applyBorder="1" applyAlignment="1">
      <alignment horizontal="right" vertical="center"/>
    </xf>
    <xf numFmtId="284" fontId="282" fillId="0" borderId="66" xfId="835" applyNumberFormat="1" applyFont="1" applyFill="1" applyBorder="1" applyAlignment="1">
      <alignment horizontal="right" vertical="center"/>
    </xf>
    <xf numFmtId="284" fontId="282" fillId="0" borderId="66" xfId="835" applyNumberFormat="1" applyFont="1" applyBorder="1" applyAlignment="1">
      <alignment horizontal="right" vertical="center"/>
    </xf>
    <xf numFmtId="284" fontId="282" fillId="0" borderId="66" xfId="10055" applyNumberFormat="1" applyFont="1" applyBorder="1" applyAlignment="1">
      <alignment vertical="center"/>
    </xf>
    <xf numFmtId="284" fontId="282" fillId="0" borderId="66" xfId="4812" applyNumberFormat="1" applyFont="1" applyBorder="1" applyAlignment="1">
      <alignment horizontal="right" vertical="center"/>
    </xf>
    <xf numFmtId="0" fontId="282" fillId="0" borderId="71" xfId="10055" applyFont="1" applyBorder="1" applyAlignment="1">
      <alignment horizontal="left" wrapText="1"/>
    </xf>
    <xf numFmtId="272" fontId="282" fillId="85" borderId="69" xfId="827" applyNumberFormat="1" applyFont="1" applyFill="1" applyBorder="1" applyAlignment="1">
      <alignment horizontal="right" vertical="center"/>
    </xf>
    <xf numFmtId="272" fontId="282" fillId="0" borderId="69" xfId="827" applyNumberFormat="1" applyFont="1" applyFill="1" applyBorder="1" applyAlignment="1">
      <alignment horizontal="right" vertical="center"/>
    </xf>
    <xf numFmtId="272" fontId="282" fillId="0" borderId="69" xfId="827" applyNumberFormat="1" applyFont="1" applyBorder="1" applyAlignment="1">
      <alignment horizontal="right" vertical="center"/>
    </xf>
    <xf numFmtId="0" fontId="292" fillId="0" borderId="0" xfId="10055" applyFont="1" applyFill="1" applyBorder="1" applyAlignment="1">
      <alignment horizontal="left" vertical="center"/>
    </xf>
    <xf numFmtId="284" fontId="292" fillId="0" borderId="0" xfId="4812" applyNumberFormat="1" applyFont="1" applyBorder="1" applyAlignment="1">
      <alignment horizontal="right" vertical="center"/>
    </xf>
    <xf numFmtId="284" fontId="292" fillId="0" borderId="0" xfId="4812" applyNumberFormat="1" applyFont="1" applyFill="1" applyBorder="1" applyAlignment="1">
      <alignment horizontal="right" vertical="center"/>
    </xf>
    <xf numFmtId="0" fontId="281" fillId="0" borderId="0" xfId="10055" applyFont="1" applyBorder="1" applyAlignment="1">
      <alignment horizontal="left"/>
    </xf>
    <xf numFmtId="0" fontId="304" fillId="0" borderId="0" xfId="10055" applyFont="1" applyBorder="1" applyAlignment="1">
      <alignment vertical="center"/>
    </xf>
    <xf numFmtId="0" fontId="282" fillId="0" borderId="57" xfId="10055" applyFont="1" applyBorder="1" applyAlignment="1">
      <alignment wrapText="1"/>
    </xf>
    <xf numFmtId="267" fontId="282" fillId="85" borderId="65" xfId="10054" applyNumberFormat="1" applyFont="1" applyFill="1" applyBorder="1" applyAlignment="1"/>
    <xf numFmtId="267" fontId="282" fillId="0" borderId="65" xfId="10054" applyNumberFormat="1" applyFont="1" applyFill="1" applyBorder="1" applyAlignment="1"/>
    <xf numFmtId="267" fontId="282" fillId="29" borderId="65" xfId="10054" applyNumberFormat="1" applyFont="1" applyFill="1" applyBorder="1" applyAlignment="1"/>
    <xf numFmtId="267" fontId="282" fillId="29" borderId="65" xfId="10055" applyNumberFormat="1" applyFont="1" applyFill="1" applyBorder="1" applyAlignment="1"/>
    <xf numFmtId="0" fontId="282" fillId="0" borderId="60" xfId="10055" applyFont="1" applyFill="1" applyBorder="1" applyAlignment="1">
      <alignment wrapText="1"/>
    </xf>
    <xf numFmtId="267" fontId="282" fillId="85" borderId="68" xfId="10054" applyNumberFormat="1" applyFont="1" applyFill="1" applyBorder="1" applyAlignment="1"/>
    <xf numFmtId="267" fontId="282" fillId="0" borderId="68" xfId="10054" applyNumberFormat="1" applyFont="1" applyFill="1" applyBorder="1" applyAlignment="1"/>
    <xf numFmtId="267" fontId="282" fillId="29" borderId="68" xfId="10054" applyNumberFormat="1" applyFont="1" applyFill="1" applyBorder="1" applyAlignment="1"/>
    <xf numFmtId="267" fontId="282" fillId="29" borderId="68" xfId="10055" applyNumberFormat="1" applyFont="1" applyFill="1" applyBorder="1" applyAlignment="1"/>
    <xf numFmtId="0" fontId="282" fillId="0" borderId="64" xfId="10055" applyFont="1" applyFill="1" applyBorder="1" applyAlignment="1">
      <alignment wrapText="1"/>
    </xf>
    <xf numFmtId="267" fontId="282" fillId="85" borderId="69" xfId="10054" applyNumberFormat="1" applyFont="1" applyFill="1" applyBorder="1" applyAlignment="1"/>
    <xf numFmtId="267" fontId="282" fillId="0" borderId="69" xfId="10054" applyNumberFormat="1" applyFont="1" applyFill="1" applyBorder="1" applyAlignment="1"/>
    <xf numFmtId="267" fontId="282" fillId="29" borderId="69" xfId="10054" applyNumberFormat="1" applyFont="1" applyFill="1" applyBorder="1" applyAlignment="1"/>
    <xf numFmtId="267" fontId="282" fillId="29" borderId="69" xfId="10055" applyNumberFormat="1" applyFont="1" applyFill="1" applyBorder="1" applyAlignment="1"/>
    <xf numFmtId="0" fontId="282" fillId="0" borderId="0" xfId="10055" applyFont="1" applyFill="1" applyBorder="1" applyAlignment="1">
      <alignment wrapText="1"/>
    </xf>
    <xf numFmtId="268" fontId="282" fillId="0" borderId="0" xfId="10055" applyNumberFormat="1" applyFont="1" applyFill="1" applyBorder="1" applyAlignment="1"/>
    <xf numFmtId="268" fontId="297" fillId="0" borderId="0" xfId="10055" applyNumberFormat="1" applyFont="1" applyFill="1" applyBorder="1" applyAlignment="1"/>
    <xf numFmtId="0" fontId="288" fillId="0" borderId="0" xfId="10210" applyFont="1" applyAlignment="1" applyProtection="1">
      <protection locked="0"/>
    </xf>
    <xf numFmtId="0" fontId="19" fillId="0" borderId="0" xfId="10210" applyFont="1" applyAlignment="1"/>
    <xf numFmtId="0" fontId="310" fillId="0" borderId="0" xfId="10210" applyFont="1" applyBorder="1" applyAlignment="1" applyProtection="1">
      <protection locked="0"/>
    </xf>
    <xf numFmtId="277" fontId="282" fillId="0" borderId="68" xfId="10055" applyNumberFormat="1" applyFont="1" applyBorder="1" applyAlignment="1">
      <alignment horizontal="right" vertical="center"/>
    </xf>
    <xf numFmtId="277" fontId="282" fillId="0" borderId="68" xfId="10055" applyNumberFormat="1" applyFont="1" applyFill="1" applyBorder="1" applyAlignment="1">
      <alignment horizontal="right" vertical="center"/>
    </xf>
    <xf numFmtId="0" fontId="310" fillId="0" borderId="67" xfId="10210" applyFont="1" applyBorder="1" applyAlignment="1" applyProtection="1">
      <protection locked="0"/>
    </xf>
    <xf numFmtId="277" fontId="282" fillId="85" borderId="69" xfId="10055" quotePrefix="1" applyNumberFormat="1" applyFont="1" applyFill="1" applyBorder="1" applyAlignment="1">
      <alignment horizontal="right" vertical="center"/>
    </xf>
    <xf numFmtId="277" fontId="282" fillId="0" borderId="69" xfId="10055" applyNumberFormat="1" applyFont="1" applyBorder="1" applyAlignment="1">
      <alignment horizontal="right" vertical="center"/>
    </xf>
    <xf numFmtId="267" fontId="288" fillId="85" borderId="66" xfId="10211" applyNumberFormat="1" applyFont="1" applyFill="1" applyBorder="1" applyAlignment="1" applyProtection="1">
      <protection locked="0"/>
    </xf>
    <xf numFmtId="267" fontId="288" fillId="0" borderId="66" xfId="10211" applyNumberFormat="1" applyFont="1" applyBorder="1" applyAlignment="1" applyProtection="1">
      <protection locked="0"/>
    </xf>
    <xf numFmtId="267" fontId="288" fillId="0" borderId="66" xfId="10211" applyNumberFormat="1" applyFont="1" applyFill="1" applyBorder="1" applyAlignment="1" applyProtection="1">
      <protection locked="0"/>
    </xf>
    <xf numFmtId="0" fontId="282" fillId="0" borderId="64" xfId="10055" applyFont="1" applyBorder="1" applyAlignment="1">
      <alignment horizontal="left" vertical="center"/>
    </xf>
    <xf numFmtId="0" fontId="288" fillId="0" borderId="60" xfId="10210" applyFont="1" applyBorder="1" applyAlignment="1" applyProtection="1">
      <protection locked="0"/>
    </xf>
    <xf numFmtId="267" fontId="288" fillId="85" borderId="68" xfId="10211" applyNumberFormat="1" applyFont="1" applyFill="1" applyBorder="1" applyAlignment="1" applyProtection="1">
      <protection locked="0"/>
    </xf>
    <xf numFmtId="267" fontId="288" fillId="0" borderId="68" xfId="10211" applyNumberFormat="1" applyFont="1" applyBorder="1" applyAlignment="1" applyProtection="1">
      <protection locked="0"/>
    </xf>
    <xf numFmtId="0" fontId="288" fillId="0" borderId="0" xfId="10210" applyFont="1" applyBorder="1" applyAlignment="1" applyProtection="1">
      <protection locked="0"/>
    </xf>
    <xf numFmtId="267" fontId="288" fillId="0" borderId="68" xfId="10211" applyNumberFormat="1" applyFont="1" applyFill="1" applyBorder="1" applyAlignment="1" applyProtection="1">
      <protection locked="0"/>
    </xf>
    <xf numFmtId="0" fontId="288" fillId="0" borderId="64" xfId="10210" applyFont="1" applyBorder="1" applyAlignment="1" applyProtection="1">
      <alignment horizontal="left" wrapText="1"/>
      <protection locked="0"/>
    </xf>
    <xf numFmtId="267" fontId="288" fillId="85" borderId="69" xfId="10211" applyNumberFormat="1" applyFont="1" applyFill="1" applyBorder="1" applyAlignment="1" applyProtection="1">
      <protection locked="0"/>
    </xf>
    <xf numFmtId="267" fontId="288" fillId="0" borderId="69" xfId="10211" applyNumberFormat="1" applyFont="1" applyBorder="1" applyAlignment="1" applyProtection="1">
      <protection locked="0"/>
    </xf>
    <xf numFmtId="267" fontId="288" fillId="0" borderId="69" xfId="10211" applyNumberFormat="1" applyFont="1" applyFill="1" applyBorder="1" applyAlignment="1" applyProtection="1">
      <protection locked="0"/>
    </xf>
    <xf numFmtId="41" fontId="288" fillId="85" borderId="69" xfId="10211" applyNumberFormat="1" applyFont="1" applyFill="1" applyBorder="1" applyAlignment="1" applyProtection="1">
      <protection locked="0"/>
    </xf>
    <xf numFmtId="41" fontId="288" fillId="0" borderId="69" xfId="10211" applyNumberFormat="1" applyFont="1" applyBorder="1" applyAlignment="1" applyProtection="1">
      <protection locked="0"/>
    </xf>
    <xf numFmtId="0" fontId="19" fillId="0" borderId="0" xfId="10210" applyFont="1" applyAlignment="1">
      <alignment vertical="center"/>
    </xf>
    <xf numFmtId="0" fontId="19" fillId="0" borderId="0" xfId="0" applyFont="1" applyAlignment="1">
      <alignment vertical="center"/>
    </xf>
    <xf numFmtId="0" fontId="307" fillId="0" borderId="64" xfId="10210" applyFont="1" applyBorder="1" applyAlignment="1" applyProtection="1">
      <alignment horizontal="left" wrapText="1"/>
      <protection locked="0"/>
    </xf>
    <xf numFmtId="267" fontId="307" fillId="85" borderId="69" xfId="10211" applyNumberFormat="1" applyFont="1" applyFill="1" applyBorder="1" applyAlignment="1" applyProtection="1">
      <protection locked="0"/>
    </xf>
    <xf numFmtId="267" fontId="307" fillId="0" borderId="69" xfId="10211" applyNumberFormat="1" applyFont="1" applyBorder="1" applyAlignment="1" applyProtection="1">
      <protection locked="0"/>
    </xf>
    <xf numFmtId="267" fontId="307" fillId="0" borderId="69" xfId="10211" applyNumberFormat="1" applyFont="1" applyFill="1" applyBorder="1" applyAlignment="1" applyProtection="1">
      <protection locked="0"/>
    </xf>
    <xf numFmtId="0" fontId="80" fillId="0" borderId="0" xfId="10210" applyFont="1" applyAlignment="1"/>
    <xf numFmtId="0" fontId="80" fillId="0" borderId="0" xfId="0" applyFont="1"/>
    <xf numFmtId="0" fontId="307" fillId="0" borderId="0" xfId="10210" applyFont="1" applyBorder="1" applyAlignment="1" applyProtection="1">
      <alignment horizontal="left" wrapText="1"/>
      <protection locked="0"/>
    </xf>
    <xf numFmtId="268" fontId="307" fillId="0" borderId="0" xfId="10211" applyNumberFormat="1" applyFont="1" applyBorder="1" applyAlignment="1" applyProtection="1">
      <protection locked="0"/>
    </xf>
    <xf numFmtId="0" fontId="288" fillId="0" borderId="0" xfId="10210" applyFont="1" applyBorder="1" applyAlignment="1" applyProtection="1">
      <alignment horizontal="left" wrapText="1"/>
      <protection locked="0"/>
    </xf>
    <xf numFmtId="267" fontId="333" fillId="0" borderId="68" xfId="10045" applyNumberFormat="1" applyFont="1" applyFill="1" applyBorder="1" applyAlignment="1">
      <alignment horizontal="right"/>
    </xf>
    <xf numFmtId="0" fontId="282" fillId="0" borderId="0" xfId="10055" applyFont="1" applyBorder="1" applyAlignment="1">
      <alignment horizontal="left" vertical="center" wrapText="1"/>
    </xf>
    <xf numFmtId="267" fontId="333" fillId="0" borderId="66" xfId="10045" applyNumberFormat="1" applyFont="1" applyFill="1" applyBorder="1" applyAlignment="1">
      <alignment horizontal="right"/>
    </xf>
    <xf numFmtId="41" fontId="288" fillId="0" borderId="69" xfId="10211" applyNumberFormat="1" applyFont="1" applyFill="1" applyBorder="1" applyAlignment="1" applyProtection="1">
      <protection locked="0"/>
    </xf>
    <xf numFmtId="267" fontId="307" fillId="0" borderId="65" xfId="10211" applyNumberFormat="1" applyFont="1" applyFill="1" applyBorder="1" applyAlignment="1" applyProtection="1">
      <protection locked="0"/>
    </xf>
    <xf numFmtId="0" fontId="80" fillId="0" borderId="0" xfId="10210" applyFont="1" applyAlignment="1">
      <alignment vertical="center"/>
    </xf>
    <xf numFmtId="0" fontId="80" fillId="0" borderId="0" xfId="0" applyFont="1" applyAlignment="1">
      <alignment vertical="center"/>
    </xf>
    <xf numFmtId="0" fontId="292" fillId="0" borderId="0" xfId="10055" applyFont="1" applyBorder="1" applyAlignment="1">
      <alignment horizontal="left" vertical="center"/>
    </xf>
    <xf numFmtId="284" fontId="292" fillId="0" borderId="0" xfId="10055" applyNumberFormat="1" applyFont="1" applyBorder="1" applyAlignment="1">
      <alignment vertical="center"/>
    </xf>
    <xf numFmtId="284" fontId="292" fillId="0" borderId="0" xfId="10055" applyNumberFormat="1" applyFont="1" applyFill="1" applyBorder="1" applyAlignment="1">
      <alignment vertical="center"/>
    </xf>
    <xf numFmtId="0" fontId="334" fillId="0" borderId="0" xfId="10055" applyFont="1" applyBorder="1" applyAlignment="1">
      <alignment vertical="center"/>
    </xf>
    <xf numFmtId="0" fontId="288" fillId="0" borderId="71" xfId="10055" applyFont="1" applyFill="1" applyBorder="1" applyAlignment="1">
      <alignment horizontal="left" vertical="center"/>
    </xf>
    <xf numFmtId="41" fontId="288" fillId="0" borderId="66" xfId="10055" applyNumberFormat="1" applyFont="1" applyFill="1" applyBorder="1" applyAlignment="1">
      <alignment vertical="center"/>
    </xf>
    <xf numFmtId="49" fontId="286" fillId="0" borderId="73" xfId="10055" applyNumberFormat="1" applyFont="1" applyBorder="1" applyAlignment="1">
      <alignment horizontal="left" wrapText="1"/>
    </xf>
    <xf numFmtId="267" fontId="307" fillId="85" borderId="65" xfId="10055" applyNumberFormat="1" applyFont="1" applyFill="1" applyBorder="1" applyAlignment="1"/>
    <xf numFmtId="267" fontId="307" fillId="0" borderId="65" xfId="10055" applyNumberFormat="1" applyFont="1" applyFill="1" applyBorder="1" applyAlignment="1"/>
    <xf numFmtId="267" fontId="282" fillId="0" borderId="0" xfId="10055" applyNumberFormat="1" applyFont="1" applyFill="1" applyBorder="1" applyAlignment="1">
      <alignment vertical="center"/>
    </xf>
    <xf numFmtId="267" fontId="282" fillId="0" borderId="0" xfId="10055" applyNumberFormat="1" applyFont="1" applyBorder="1" applyAlignment="1">
      <alignment vertical="center"/>
    </xf>
    <xf numFmtId="0" fontId="282" fillId="0" borderId="0" xfId="10055" quotePrefix="1" applyFont="1" applyFill="1" applyBorder="1" applyAlignment="1">
      <alignment horizontal="left" vertical="center"/>
    </xf>
    <xf numFmtId="267" fontId="282" fillId="85" borderId="0" xfId="10055" applyNumberFormat="1" applyFont="1" applyFill="1" applyBorder="1" applyAlignment="1">
      <alignment vertical="center"/>
    </xf>
    <xf numFmtId="0" fontId="282" fillId="0" borderId="70" xfId="10055" applyFont="1" applyFill="1" applyBorder="1" applyAlignment="1">
      <alignment horizontal="left" vertical="center" wrapText="1"/>
    </xf>
    <xf numFmtId="267" fontId="282" fillId="0" borderId="68" xfId="10055" applyNumberFormat="1" applyFont="1" applyFill="1" applyBorder="1" applyAlignment="1"/>
    <xf numFmtId="0" fontId="286" fillId="0" borderId="73" xfId="10055" applyFont="1" applyBorder="1" applyAlignment="1">
      <alignment horizontal="left" vertical="center"/>
    </xf>
    <xf numFmtId="267" fontId="286" fillId="85" borderId="65" xfId="10054" applyNumberFormat="1" applyFont="1" applyFill="1" applyBorder="1" applyAlignment="1">
      <alignment vertical="center"/>
    </xf>
    <xf numFmtId="267" fontId="286" fillId="0" borderId="65" xfId="10054" applyNumberFormat="1" applyFont="1" applyFill="1" applyBorder="1" applyAlignment="1">
      <alignment vertical="center"/>
    </xf>
    <xf numFmtId="0" fontId="282" fillId="85" borderId="71" xfId="10054" applyFont="1" applyFill="1" applyBorder="1" applyAlignment="1">
      <alignment horizontal="left" vertical="center"/>
    </xf>
    <xf numFmtId="0" fontId="282" fillId="0" borderId="71" xfId="10054" applyFont="1" applyFill="1" applyBorder="1" applyAlignment="1">
      <alignment horizontal="left" vertical="center"/>
    </xf>
    <xf numFmtId="272" fontId="282" fillId="0" borderId="69" xfId="4812" applyNumberFormat="1" applyFont="1" applyBorder="1" applyAlignment="1">
      <alignment horizontal="right" vertical="center"/>
    </xf>
    <xf numFmtId="41" fontId="10" fillId="0" borderId="0" xfId="10055" applyNumberFormat="1" applyFont="1"/>
    <xf numFmtId="0" fontId="278" fillId="86" borderId="0" xfId="631" applyFont="1" applyFill="1" applyBorder="1" applyAlignment="1" applyProtection="1">
      <alignment horizontal="left" vertical="top"/>
    </xf>
    <xf numFmtId="0" fontId="10" fillId="86" borderId="0" xfId="10055" applyFont="1" applyFill="1" applyBorder="1"/>
    <xf numFmtId="0" fontId="268" fillId="86" borderId="0" xfId="10055" applyFont="1" applyFill="1"/>
    <xf numFmtId="0" fontId="19" fillId="86" borderId="0" xfId="10055" applyFont="1" applyFill="1"/>
    <xf numFmtId="0" fontId="279" fillId="0" borderId="0" xfId="10054" applyFont="1" applyFill="1" applyAlignment="1">
      <alignment vertical="top"/>
    </xf>
    <xf numFmtId="0" fontId="268" fillId="0" borderId="0" xfId="10054" applyFont="1" applyFill="1" applyAlignment="1">
      <alignment vertical="top"/>
    </xf>
    <xf numFmtId="0" fontId="282" fillId="0" borderId="0" xfId="10054" applyFont="1" applyAlignment="1">
      <alignment vertical="center"/>
    </xf>
    <xf numFmtId="277" fontId="282" fillId="0" borderId="68" xfId="10054" applyNumberFormat="1" applyFont="1" applyFill="1" applyBorder="1" applyAlignment="1">
      <alignment horizontal="right"/>
    </xf>
    <xf numFmtId="277" fontId="282" fillId="0" borderId="68" xfId="10054" applyNumberFormat="1" applyFont="1" applyBorder="1" applyAlignment="1">
      <alignment horizontal="right"/>
    </xf>
    <xf numFmtId="0" fontId="10" fillId="0" borderId="0" xfId="10054" applyFont="1" applyAlignment="1">
      <alignment vertical="center"/>
    </xf>
    <xf numFmtId="0" fontId="281" fillId="0" borderId="0" xfId="10054" applyFont="1" applyBorder="1" applyAlignment="1">
      <alignment horizontal="left" vertical="center"/>
    </xf>
    <xf numFmtId="277" fontId="282" fillId="0" borderId="66" xfId="10054" applyNumberFormat="1" applyFont="1" applyFill="1" applyBorder="1" applyAlignment="1">
      <alignment horizontal="right" vertical="center"/>
    </xf>
    <xf numFmtId="277" fontId="282" fillId="0" borderId="66" xfId="10054" applyNumberFormat="1" applyFont="1" applyBorder="1" applyAlignment="1">
      <alignment horizontal="right" vertical="center"/>
    </xf>
    <xf numFmtId="0" fontId="141" fillId="0" borderId="0" xfId="10054" applyFont="1" applyAlignment="1">
      <alignment vertical="center"/>
    </xf>
    <xf numFmtId="0" fontId="282" fillId="0" borderId="60" xfId="10054" applyFont="1" applyBorder="1" applyAlignment="1">
      <alignment horizontal="left" vertical="center"/>
    </xf>
    <xf numFmtId="267" fontId="282" fillId="85" borderId="68" xfId="10054" applyNumberFormat="1" applyFont="1" applyFill="1" applyBorder="1" applyAlignment="1">
      <alignment horizontal="right" vertical="center"/>
    </xf>
    <xf numFmtId="267" fontId="282" fillId="0" borderId="68" xfId="10054" applyNumberFormat="1" applyFont="1" applyFill="1" applyBorder="1" applyAlignment="1">
      <alignment horizontal="right" vertical="center"/>
    </xf>
    <xf numFmtId="267" fontId="282" fillId="0" borderId="68" xfId="10054" applyNumberFormat="1" applyFont="1" applyBorder="1" applyAlignment="1">
      <alignment horizontal="right" vertical="center"/>
    </xf>
    <xf numFmtId="0" fontId="282" fillId="0" borderId="0" xfId="10054" applyFont="1" applyBorder="1" applyAlignment="1">
      <alignment horizontal="left" vertical="center" wrapText="1"/>
    </xf>
    <xf numFmtId="267" fontId="282" fillId="85" borderId="66" xfId="10054" applyNumberFormat="1" applyFont="1" applyFill="1" applyBorder="1" applyAlignment="1">
      <alignment horizontal="right"/>
    </xf>
    <xf numFmtId="267" fontId="282" fillId="0" borderId="66" xfId="10054" applyNumberFormat="1" applyFont="1" applyFill="1" applyBorder="1" applyAlignment="1">
      <alignment horizontal="right"/>
    </xf>
    <xf numFmtId="267" fontId="282" fillId="0" borderId="66" xfId="10054" applyNumberFormat="1" applyFont="1" applyBorder="1" applyAlignment="1">
      <alignment horizontal="right"/>
    </xf>
    <xf numFmtId="0" fontId="282" fillId="0" borderId="0" xfId="10054" applyFont="1" applyBorder="1" applyAlignment="1">
      <alignment horizontal="left" vertical="center"/>
    </xf>
    <xf numFmtId="267" fontId="282" fillId="85" borderId="66" xfId="10054" applyNumberFormat="1" applyFont="1" applyFill="1" applyBorder="1" applyAlignment="1">
      <alignment horizontal="right" vertical="center"/>
    </xf>
    <xf numFmtId="267" fontId="282" fillId="0" borderId="66" xfId="10054" applyNumberFormat="1" applyFont="1" applyFill="1" applyBorder="1" applyAlignment="1">
      <alignment horizontal="right" vertical="center"/>
    </xf>
    <xf numFmtId="267" fontId="282" fillId="0" borderId="66" xfId="10054" applyNumberFormat="1" applyFont="1" applyBorder="1" applyAlignment="1">
      <alignment horizontal="right" vertical="center"/>
    </xf>
    <xf numFmtId="0" fontId="282" fillId="0" borderId="0" xfId="10054" quotePrefix="1" applyFont="1" applyBorder="1" applyAlignment="1">
      <alignment horizontal="left" vertical="center" indent="1"/>
    </xf>
    <xf numFmtId="0" fontId="141" fillId="0" borderId="0" xfId="10054" applyFont="1" applyBorder="1" applyAlignment="1">
      <alignment vertical="center"/>
    </xf>
    <xf numFmtId="0" fontId="286" fillId="0" borderId="57" xfId="10054" applyFont="1" applyBorder="1" applyAlignment="1">
      <alignment horizontal="left" vertical="center"/>
    </xf>
    <xf numFmtId="268" fontId="286" fillId="85" borderId="65" xfId="10054" applyNumberFormat="1" applyFont="1" applyFill="1" applyBorder="1" applyAlignment="1">
      <alignment horizontal="right" vertical="center"/>
    </xf>
    <xf numFmtId="268" fontId="286" fillId="0" borderId="65" xfId="10054" applyNumberFormat="1" applyFont="1" applyFill="1" applyBorder="1" applyAlignment="1">
      <alignment horizontal="right" vertical="center"/>
    </xf>
    <xf numFmtId="0" fontId="32" fillId="0" borderId="0" xfId="10054" applyFont="1" applyAlignment="1">
      <alignment vertical="center"/>
    </xf>
    <xf numFmtId="0" fontId="282" fillId="0" borderId="64" xfId="10054" applyFont="1" applyBorder="1" applyAlignment="1">
      <alignment horizontal="left" vertical="center"/>
    </xf>
    <xf numFmtId="267" fontId="282" fillId="0" borderId="69" xfId="10054" applyNumberFormat="1" applyFont="1" applyBorder="1" applyAlignment="1">
      <alignment horizontal="right" vertical="center"/>
    </xf>
    <xf numFmtId="267" fontId="286" fillId="85" borderId="65" xfId="10054" applyNumberFormat="1" applyFont="1" applyFill="1" applyBorder="1" applyAlignment="1">
      <alignment horizontal="right" vertical="center"/>
    </xf>
    <xf numFmtId="267" fontId="286" fillId="0" borderId="65" xfId="10054" applyNumberFormat="1" applyFont="1" applyFill="1" applyBorder="1" applyAlignment="1">
      <alignment horizontal="right" vertical="center"/>
    </xf>
    <xf numFmtId="267" fontId="286" fillId="0" borderId="65" xfId="10054" applyNumberFormat="1" applyFont="1" applyBorder="1" applyAlignment="1">
      <alignment horizontal="right" vertical="center"/>
    </xf>
    <xf numFmtId="0" fontId="32" fillId="0" borderId="0" xfId="10054" applyFont="1" applyFill="1" applyAlignment="1">
      <alignment vertical="center"/>
    </xf>
    <xf numFmtId="0" fontId="10" fillId="0" borderId="0" xfId="10054" applyFont="1"/>
    <xf numFmtId="267" fontId="10" fillId="0" borderId="0" xfId="10054" applyNumberFormat="1" applyFont="1" applyBorder="1"/>
    <xf numFmtId="267" fontId="10" fillId="0" borderId="0" xfId="10054" applyNumberFormat="1" applyFont="1"/>
    <xf numFmtId="0" fontId="282" fillId="0" borderId="0" xfId="10054" applyFont="1" applyBorder="1" applyAlignment="1">
      <alignment horizontal="left"/>
    </xf>
    <xf numFmtId="267" fontId="282" fillId="85" borderId="0" xfId="10054" applyNumberFormat="1" applyFont="1" applyFill="1" applyBorder="1" applyAlignment="1">
      <alignment horizontal="right"/>
    </xf>
    <xf numFmtId="267" fontId="282" fillId="0" borderId="0" xfId="10054" applyNumberFormat="1" applyFont="1" applyFill="1" applyBorder="1" applyAlignment="1">
      <alignment horizontal="right"/>
    </xf>
    <xf numFmtId="0" fontId="288" fillId="0" borderId="0" xfId="10054" applyFont="1" applyBorder="1" applyAlignment="1">
      <alignment vertical="center"/>
    </xf>
    <xf numFmtId="0" fontId="10" fillId="0" borderId="0" xfId="10054" applyFont="1" applyBorder="1"/>
    <xf numFmtId="0" fontId="26" fillId="0" borderId="0" xfId="10054" applyFont="1" applyAlignment="1">
      <alignment vertical="top" wrapText="1"/>
    </xf>
    <xf numFmtId="0" fontId="289" fillId="0" borderId="0" xfId="10055" applyFont="1" applyAlignment="1">
      <alignment vertical="center"/>
    </xf>
    <xf numFmtId="277" fontId="282" fillId="85" borderId="68" xfId="10054" applyNumberFormat="1" applyFont="1" applyFill="1" applyBorder="1" applyAlignment="1">
      <alignment horizontal="right"/>
    </xf>
    <xf numFmtId="0" fontId="332" fillId="0" borderId="0" xfId="10055" applyFont="1" applyBorder="1" applyAlignment="1">
      <alignment vertical="center"/>
    </xf>
    <xf numFmtId="277" fontId="282" fillId="85" borderId="69" xfId="10054" quotePrefix="1" applyNumberFormat="1" applyFont="1" applyFill="1" applyBorder="1" applyAlignment="1">
      <alignment horizontal="right" vertical="center"/>
    </xf>
    <xf numFmtId="277" fontId="282" fillId="0" borderId="69" xfId="10054" applyNumberFormat="1" applyFont="1" applyFill="1" applyBorder="1" applyAlignment="1">
      <alignment horizontal="right" vertical="center"/>
    </xf>
    <xf numFmtId="0" fontId="282" fillId="0" borderId="70" xfId="10055" applyFont="1" applyBorder="1" applyAlignment="1">
      <alignment horizontal="left" vertical="center" wrapText="1"/>
    </xf>
    <xf numFmtId="169" fontId="282" fillId="85" borderId="68" xfId="10055" applyNumberFormat="1" applyFont="1" applyFill="1" applyBorder="1" applyAlignment="1">
      <alignment vertical="center"/>
    </xf>
    <xf numFmtId="169" fontId="282" fillId="0" borderId="68" xfId="10055" applyNumberFormat="1" applyFont="1" applyFill="1" applyBorder="1" applyAlignment="1">
      <alignment vertical="center"/>
    </xf>
    <xf numFmtId="169" fontId="282" fillId="0" borderId="68" xfId="10055" applyNumberFormat="1" applyFont="1" applyBorder="1" applyAlignment="1">
      <alignment vertical="center"/>
    </xf>
    <xf numFmtId="0" fontId="336" fillId="0" borderId="0" xfId="10055" applyFont="1" applyBorder="1" applyAlignment="1">
      <alignment horizontal="left" vertical="center" wrapText="1"/>
    </xf>
    <xf numFmtId="232" fontId="336" fillId="0" borderId="0" xfId="10055" applyNumberFormat="1" applyFont="1" applyBorder="1" applyAlignment="1">
      <alignment vertical="center"/>
    </xf>
    <xf numFmtId="285" fontId="336" fillId="0" borderId="0" xfId="10055" applyNumberFormat="1" applyFont="1" applyBorder="1" applyAlignment="1">
      <alignment vertical="center"/>
    </xf>
    <xf numFmtId="169" fontId="282" fillId="85" borderId="66" xfId="10055" applyNumberFormat="1" applyFont="1" applyFill="1" applyBorder="1" applyAlignment="1">
      <alignment vertical="center"/>
    </xf>
    <xf numFmtId="169" fontId="282" fillId="0" borderId="66" xfId="10055" applyNumberFormat="1" applyFont="1" applyFill="1" applyBorder="1" applyAlignment="1">
      <alignment vertical="center"/>
    </xf>
    <xf numFmtId="169" fontId="282" fillId="0" borderId="66" xfId="10055" applyNumberFormat="1" applyFont="1" applyBorder="1" applyAlignment="1">
      <alignment vertical="center"/>
    </xf>
    <xf numFmtId="0" fontId="336" fillId="0" borderId="0" xfId="10055" applyFont="1" applyBorder="1" applyAlignment="1">
      <alignment vertical="center" wrapText="1"/>
    </xf>
    <xf numFmtId="169" fontId="282" fillId="85" borderId="68" xfId="10055" quotePrefix="1" applyNumberFormat="1" applyFont="1" applyFill="1" applyBorder="1" applyAlignment="1">
      <alignment horizontal="right" vertical="center"/>
    </xf>
    <xf numFmtId="169" fontId="282" fillId="0" borderId="68" xfId="10055" quotePrefix="1" applyNumberFormat="1" applyFont="1" applyFill="1" applyBorder="1" applyAlignment="1">
      <alignment horizontal="right" vertical="center"/>
    </xf>
    <xf numFmtId="169" fontId="282" fillId="0" borderId="68" xfId="10055" quotePrefix="1" applyNumberFormat="1" applyFont="1" applyBorder="1" applyAlignment="1">
      <alignment horizontal="right" vertical="center"/>
    </xf>
    <xf numFmtId="0" fontId="282" fillId="0" borderId="67" xfId="10055" applyFont="1" applyFill="1" applyBorder="1" applyAlignment="1">
      <alignment vertical="center"/>
    </xf>
    <xf numFmtId="169" fontId="282" fillId="85" borderId="69" xfId="10055" applyNumberFormat="1" applyFont="1" applyFill="1" applyBorder="1" applyAlignment="1">
      <alignment vertical="center"/>
    </xf>
    <xf numFmtId="169" fontId="282" fillId="0" borderId="69" xfId="10055" applyNumberFormat="1" applyFont="1" applyFill="1" applyBorder="1" applyAlignment="1">
      <alignment vertical="center"/>
    </xf>
    <xf numFmtId="169" fontId="282" fillId="0" borderId="69" xfId="10055" applyNumberFormat="1" applyFont="1" applyBorder="1" applyAlignment="1">
      <alignment vertical="center"/>
    </xf>
    <xf numFmtId="169" fontId="286" fillId="85" borderId="65" xfId="10055" quotePrefix="1" applyNumberFormat="1" applyFont="1" applyFill="1" applyBorder="1" applyAlignment="1">
      <alignment horizontal="right" vertical="center"/>
    </xf>
    <xf numFmtId="169" fontId="286" fillId="0" borderId="65" xfId="10055" quotePrefix="1" applyNumberFormat="1" applyFont="1" applyFill="1" applyBorder="1" applyAlignment="1">
      <alignment horizontal="right" vertical="center"/>
    </xf>
    <xf numFmtId="169" fontId="286" fillId="0" borderId="65" xfId="10055" quotePrefix="1" applyNumberFormat="1" applyFont="1" applyBorder="1" applyAlignment="1">
      <alignment horizontal="right" vertical="center"/>
    </xf>
    <xf numFmtId="0" fontId="337" fillId="0" borderId="0" xfId="10055" applyFont="1" applyBorder="1" applyAlignment="1">
      <alignment vertical="center"/>
    </xf>
    <xf numFmtId="0" fontId="286" fillId="0" borderId="0" xfId="10055" applyFont="1" applyFill="1" applyBorder="1" applyAlignment="1">
      <alignment horizontal="left" vertical="center"/>
    </xf>
    <xf numFmtId="169" fontId="286" fillId="0" borderId="0" xfId="10055" quotePrefix="1" applyNumberFormat="1" applyFont="1" applyFill="1" applyBorder="1" applyAlignment="1">
      <alignment horizontal="right" vertical="center"/>
    </xf>
    <xf numFmtId="0" fontId="32" fillId="0" borderId="0" xfId="10055" applyFont="1" applyFill="1" applyAlignment="1">
      <alignment vertical="center"/>
    </xf>
    <xf numFmtId="0" fontId="291" fillId="0" borderId="0" xfId="10054" applyFont="1"/>
    <xf numFmtId="0" fontId="26" fillId="0" borderId="0" xfId="617" applyFont="1" applyAlignment="1">
      <alignment horizontal="left" vertical="top" wrapText="1"/>
    </xf>
    <xf numFmtId="3" fontId="10" fillId="0" borderId="0" xfId="10054" applyNumberFormat="1" applyFont="1" applyFill="1"/>
    <xf numFmtId="0" fontId="10" fillId="0" borderId="0" xfId="10054" applyFont="1" applyFill="1"/>
    <xf numFmtId="0" fontId="310" fillId="0" borderId="70" xfId="10055" applyFont="1" applyFill="1" applyBorder="1" applyAlignment="1">
      <alignment horizontal="left"/>
    </xf>
    <xf numFmtId="41" fontId="288" fillId="85" borderId="68" xfId="10055" applyNumberFormat="1" applyFont="1" applyFill="1" applyBorder="1" applyAlignment="1">
      <alignment vertical="center"/>
    </xf>
    <xf numFmtId="41" fontId="288" fillId="0" borderId="68" xfId="10055" applyNumberFormat="1" applyFont="1" applyFill="1" applyBorder="1" applyAlignment="1">
      <alignment vertical="center"/>
    </xf>
    <xf numFmtId="0" fontId="288" fillId="0" borderId="71" xfId="10055" applyFont="1" applyFill="1" applyBorder="1" applyAlignment="1">
      <alignment horizontal="left" vertical="center" indent="1"/>
    </xf>
    <xf numFmtId="286" fontId="288" fillId="85" borderId="66" xfId="10055" applyNumberFormat="1" applyFont="1" applyFill="1" applyBorder="1" applyAlignment="1">
      <alignment vertical="center"/>
    </xf>
    <xf numFmtId="286" fontId="288" fillId="0" borderId="66" xfId="10055" applyNumberFormat="1" applyFont="1" applyFill="1" applyBorder="1" applyAlignment="1">
      <alignment vertical="center"/>
    </xf>
    <xf numFmtId="49" fontId="282" fillId="0" borderId="73" xfId="10055" applyNumberFormat="1" applyFont="1" applyBorder="1" applyAlignment="1">
      <alignment horizontal="left" vertical="center" wrapText="1" indent="1"/>
    </xf>
    <xf numFmtId="286" fontId="288" fillId="85" borderId="65" xfId="10055" applyNumberFormat="1" applyFont="1" applyFill="1" applyBorder="1" applyAlignment="1">
      <alignment vertical="center"/>
    </xf>
    <xf numFmtId="286" fontId="288" fillId="0" borderId="65" xfId="10055" applyNumberFormat="1" applyFont="1" applyFill="1" applyBorder="1" applyAlignment="1">
      <alignment vertical="center"/>
    </xf>
    <xf numFmtId="286" fontId="288" fillId="85" borderId="68" xfId="10055" applyNumberFormat="1" applyFont="1" applyFill="1" applyBorder="1" applyAlignment="1">
      <alignment vertical="center"/>
    </xf>
    <xf numFmtId="286" fontId="288" fillId="0" borderId="68" xfId="10055" applyNumberFormat="1" applyFont="1" applyFill="1" applyBorder="1" applyAlignment="1">
      <alignment vertical="center"/>
    </xf>
    <xf numFmtId="0" fontId="10" fillId="0" borderId="0" xfId="10055" applyFont="1" applyFill="1" applyAlignment="1">
      <alignment vertical="center"/>
    </xf>
    <xf numFmtId="286" fontId="288" fillId="85" borderId="69" xfId="10055" applyNumberFormat="1" applyFont="1" applyFill="1" applyBorder="1" applyAlignment="1">
      <alignment vertical="center"/>
    </xf>
    <xf numFmtId="286" fontId="288" fillId="0" borderId="69" xfId="10055" applyNumberFormat="1" applyFont="1" applyFill="1" applyBorder="1" applyAlignment="1">
      <alignment vertical="center"/>
    </xf>
    <xf numFmtId="49" fontId="286" fillId="0" borderId="73" xfId="10055" applyNumberFormat="1" applyFont="1" applyBorder="1" applyAlignment="1">
      <alignment horizontal="left" vertical="center" wrapText="1"/>
    </xf>
    <xf numFmtId="286" fontId="307" fillId="85" borderId="65" xfId="10055" applyNumberFormat="1" applyFont="1" applyFill="1" applyBorder="1" applyAlignment="1">
      <alignment vertical="center"/>
    </xf>
    <xf numFmtId="286" fontId="307" fillId="0" borderId="65" xfId="10055" applyNumberFormat="1" applyFont="1" applyFill="1" applyBorder="1" applyAlignment="1">
      <alignment vertical="center"/>
    </xf>
    <xf numFmtId="286" fontId="80" fillId="0" borderId="0" xfId="10055" applyNumberFormat="1" applyFont="1" applyAlignment="1">
      <alignment vertical="center"/>
    </xf>
    <xf numFmtId="41" fontId="282" fillId="0" borderId="0" xfId="10055" applyNumberFormat="1" applyFont="1" applyFill="1" applyBorder="1" applyAlignment="1">
      <alignment vertical="center"/>
    </xf>
    <xf numFmtId="41" fontId="282" fillId="85" borderId="68" xfId="10055" applyNumberFormat="1" applyFont="1" applyFill="1" applyBorder="1" applyAlignment="1">
      <alignment vertical="center"/>
    </xf>
    <xf numFmtId="41" fontId="282" fillId="0" borderId="68" xfId="10055" applyNumberFormat="1" applyFont="1" applyFill="1" applyBorder="1" applyAlignment="1">
      <alignment vertical="center"/>
    </xf>
    <xf numFmtId="41" fontId="282" fillId="0" borderId="68" xfId="10055" applyNumberFormat="1" applyFont="1" applyBorder="1" applyAlignment="1">
      <alignment vertical="center"/>
    </xf>
    <xf numFmtId="286" fontId="282" fillId="85" borderId="68" xfId="10055" applyNumberFormat="1" applyFont="1" applyFill="1" applyBorder="1" applyAlignment="1">
      <alignment vertical="center"/>
    </xf>
    <xf numFmtId="286" fontId="282" fillId="0" borderId="68" xfId="10055" applyNumberFormat="1" applyFont="1" applyFill="1" applyBorder="1" applyAlignment="1">
      <alignment vertical="center"/>
    </xf>
    <xf numFmtId="286" fontId="282" fillId="0" borderId="68" xfId="10055" applyNumberFormat="1" applyFont="1" applyBorder="1" applyAlignment="1">
      <alignment vertical="center"/>
    </xf>
    <xf numFmtId="0" fontId="26" fillId="0" borderId="0" xfId="0" applyFont="1" applyAlignment="1">
      <alignment vertical="top" wrapText="1"/>
    </xf>
    <xf numFmtId="0" fontId="279" fillId="0" borderId="0" xfId="10055" applyFont="1" applyFill="1" applyAlignment="1">
      <alignment horizontal="left" vertical="top" wrapText="1"/>
    </xf>
    <xf numFmtId="0" fontId="289" fillId="0" borderId="0" xfId="10055" applyFont="1" applyFill="1" applyAlignment="1">
      <alignment horizontal="left" vertical="top" wrapText="1"/>
    </xf>
    <xf numFmtId="0" fontId="289" fillId="0" borderId="0" xfId="10055" applyFont="1" applyFill="1" applyAlignment="1">
      <alignment horizontal="left" vertical="top"/>
    </xf>
    <xf numFmtId="0" fontId="338" fillId="0" borderId="0" xfId="10055" applyFont="1" applyFill="1" applyAlignment="1">
      <alignment vertical="top"/>
    </xf>
    <xf numFmtId="0" fontId="282" fillId="0" borderId="70" xfId="10055" applyFont="1" applyFill="1" applyBorder="1" applyAlignment="1">
      <alignment vertical="center"/>
    </xf>
    <xf numFmtId="272" fontId="282" fillId="85" borderId="66" xfId="10055" applyNumberFormat="1" applyFont="1" applyFill="1" applyBorder="1" applyAlignment="1">
      <alignment vertical="center"/>
    </xf>
    <xf numFmtId="272" fontId="282" fillId="0" borderId="66" xfId="10055" applyNumberFormat="1" applyFont="1" applyFill="1" applyBorder="1" applyAlignment="1">
      <alignment vertical="center"/>
    </xf>
    <xf numFmtId="272" fontId="282" fillId="0" borderId="66" xfId="10055" applyNumberFormat="1" applyFont="1" applyBorder="1" applyAlignment="1">
      <alignment vertical="center"/>
    </xf>
    <xf numFmtId="0" fontId="339" fillId="0" borderId="72" xfId="10055" applyFont="1" applyBorder="1" applyAlignment="1">
      <alignment vertical="center"/>
    </xf>
    <xf numFmtId="0" fontId="282" fillId="0" borderId="71" xfId="10055" applyFont="1" applyFill="1" applyBorder="1" applyAlignment="1">
      <alignment vertical="center"/>
    </xf>
    <xf numFmtId="272" fontId="286" fillId="85" borderId="68" xfId="10055" applyNumberFormat="1" applyFont="1" applyFill="1" applyBorder="1" applyAlignment="1">
      <alignment vertical="center"/>
    </xf>
    <xf numFmtId="272" fontId="286" fillId="0" borderId="68" xfId="10055" applyNumberFormat="1" applyFont="1" applyFill="1" applyBorder="1" applyAlignment="1">
      <alignment vertical="center"/>
    </xf>
    <xf numFmtId="272" fontId="286" fillId="85" borderId="65" xfId="10055" applyNumberFormat="1" applyFont="1" applyFill="1" applyBorder="1" applyAlignment="1">
      <alignment vertical="center"/>
    </xf>
    <xf numFmtId="272" fontId="286" fillId="0" borderId="65" xfId="10055" applyNumberFormat="1" applyFont="1" applyFill="1" applyBorder="1" applyAlignment="1">
      <alignment vertical="center"/>
    </xf>
    <xf numFmtId="272" fontId="282" fillId="0" borderId="68" xfId="10055" applyNumberFormat="1" applyFont="1" applyBorder="1" applyAlignment="1">
      <alignment vertical="center"/>
    </xf>
    <xf numFmtId="272" fontId="141" fillId="0" borderId="0" xfId="10055" applyNumberFormat="1" applyFont="1" applyBorder="1" applyAlignment="1">
      <alignment vertical="center"/>
    </xf>
    <xf numFmtId="272" fontId="80" fillId="0" borderId="0" xfId="10055" applyNumberFormat="1" applyFont="1" applyAlignment="1">
      <alignment vertical="center"/>
    </xf>
    <xf numFmtId="0" fontId="289" fillId="0" borderId="0" xfId="10055" applyFont="1" applyAlignment="1"/>
    <xf numFmtId="167" fontId="141" fillId="0" borderId="0" xfId="10055" applyNumberFormat="1" applyFont="1" applyBorder="1" applyAlignment="1">
      <alignment vertical="center"/>
    </xf>
    <xf numFmtId="278" fontId="282" fillId="85" borderId="68" xfId="10054" applyNumberFormat="1" applyFont="1" applyFill="1" applyBorder="1" applyAlignment="1">
      <alignment vertical="center"/>
    </xf>
    <xf numFmtId="278" fontId="282" fillId="0" borderId="68" xfId="10054" applyNumberFormat="1" applyFont="1" applyFill="1" applyBorder="1" applyAlignment="1">
      <alignment vertical="center"/>
    </xf>
    <xf numFmtId="278" fontId="282" fillId="0" borderId="68" xfId="10054" applyNumberFormat="1" applyFont="1" applyBorder="1" applyAlignment="1">
      <alignment vertical="center"/>
    </xf>
    <xf numFmtId="0" fontId="322" fillId="0" borderId="0" xfId="10054" applyFont="1" applyAlignment="1">
      <alignment vertical="center"/>
    </xf>
    <xf numFmtId="278" fontId="282" fillId="85" borderId="66" xfId="10054" applyNumberFormat="1" applyFont="1" applyFill="1" applyBorder="1" applyAlignment="1">
      <alignment vertical="center"/>
    </xf>
    <xf numFmtId="278" fontId="282" fillId="0" borderId="66" xfId="10054" applyNumberFormat="1" applyFont="1" applyFill="1" applyBorder="1" applyAlignment="1">
      <alignment vertical="center"/>
    </xf>
    <xf numFmtId="278" fontId="282" fillId="0" borderId="66" xfId="10054" applyNumberFormat="1" applyFont="1" applyBorder="1" applyAlignment="1">
      <alignment vertical="center"/>
    </xf>
    <xf numFmtId="278" fontId="282" fillId="85" borderId="69" xfId="10054" applyNumberFormat="1" applyFont="1" applyFill="1" applyBorder="1" applyAlignment="1">
      <alignment vertical="center"/>
    </xf>
    <xf numFmtId="278" fontId="282" fillId="0" borderId="69" xfId="10054" applyNumberFormat="1" applyFont="1" applyFill="1" applyBorder="1" applyAlignment="1">
      <alignment vertical="center"/>
    </xf>
    <xf numFmtId="278" fontId="282" fillId="0" borderId="69" xfId="10054" applyNumberFormat="1" applyFont="1" applyBorder="1" applyAlignment="1">
      <alignment vertical="center"/>
    </xf>
    <xf numFmtId="0" fontId="323" fillId="0" borderId="0" xfId="10054" applyFont="1" applyAlignment="1">
      <alignment vertical="center"/>
    </xf>
    <xf numFmtId="0" fontId="282" fillId="0" borderId="57" xfId="10054" applyFont="1" applyBorder="1" applyAlignment="1">
      <alignment horizontal="left" vertical="center"/>
    </xf>
    <xf numFmtId="287" fontId="282" fillId="85" borderId="65" xfId="10054" applyNumberFormat="1" applyFont="1" applyFill="1" applyBorder="1" applyAlignment="1">
      <alignment vertical="center"/>
    </xf>
    <xf numFmtId="287" fontId="282" fillId="0" borderId="65" xfId="10054" applyNumberFormat="1" applyFont="1" applyFill="1" applyBorder="1" applyAlignment="1">
      <alignment vertical="center"/>
    </xf>
    <xf numFmtId="287" fontId="282" fillId="0" borderId="65" xfId="10054" applyNumberFormat="1" applyFont="1" applyBorder="1" applyAlignment="1">
      <alignment vertical="center"/>
    </xf>
    <xf numFmtId="169" fontId="323" fillId="0" borderId="0" xfId="10054" applyNumberFormat="1" applyFont="1" applyAlignment="1">
      <alignment vertical="center"/>
    </xf>
    <xf numFmtId="0" fontId="26" fillId="0" borderId="0" xfId="10055" applyFont="1" applyFill="1" applyAlignment="1">
      <alignment horizontal="left" vertical="top" wrapText="1"/>
    </xf>
    <xf numFmtId="0" fontId="16" fillId="0" borderId="0" xfId="10060" applyFont="1"/>
    <xf numFmtId="0" fontId="282" fillId="0" borderId="71" xfId="10055" applyFont="1" applyBorder="1" applyAlignment="1">
      <alignment horizontal="left" vertical="center" wrapText="1"/>
    </xf>
    <xf numFmtId="0" fontId="282" fillId="0" borderId="71" xfId="10055" applyFont="1" applyBorder="1" applyAlignment="1">
      <alignment vertical="center" wrapText="1"/>
    </xf>
    <xf numFmtId="0" fontId="281" fillId="0" borderId="67" xfId="10055" applyFont="1" applyBorder="1" applyAlignment="1">
      <alignment horizontal="left" vertical="center"/>
    </xf>
    <xf numFmtId="169" fontId="286" fillId="0" borderId="60" xfId="10055" quotePrefix="1" applyNumberFormat="1" applyFont="1" applyFill="1" applyBorder="1" applyAlignment="1">
      <alignment horizontal="right" vertical="center"/>
    </xf>
    <xf numFmtId="169" fontId="286" fillId="0" borderId="60" xfId="10055" quotePrefix="1" applyNumberFormat="1" applyFont="1" applyBorder="1" applyAlignment="1">
      <alignment horizontal="right" vertical="center"/>
    </xf>
    <xf numFmtId="0" fontId="340" fillId="0" borderId="60" xfId="10055" applyFont="1" applyBorder="1"/>
    <xf numFmtId="0" fontId="341" fillId="0" borderId="0" xfId="10055" quotePrefix="1" applyFont="1" applyFill="1"/>
    <xf numFmtId="0" fontId="342" fillId="0" borderId="0" xfId="10055" applyFont="1" applyFill="1"/>
    <xf numFmtId="288" fontId="288" fillId="85" borderId="66" xfId="10055" applyNumberFormat="1" applyFont="1" applyFill="1" applyBorder="1" applyAlignment="1">
      <alignment vertical="center"/>
    </xf>
    <xf numFmtId="288" fontId="288" fillId="0" borderId="66" xfId="10055" applyNumberFormat="1" applyFont="1" applyFill="1" applyBorder="1" applyAlignment="1">
      <alignment vertical="center"/>
    </xf>
    <xf numFmtId="288" fontId="288" fillId="85" borderId="65" xfId="10055" applyNumberFormat="1" applyFont="1" applyFill="1" applyBorder="1" applyAlignment="1">
      <alignment vertical="center"/>
    </xf>
    <xf numFmtId="288" fontId="288" fillId="0" borderId="65" xfId="10055" applyNumberFormat="1" applyFont="1" applyFill="1" applyBorder="1" applyAlignment="1">
      <alignment vertical="center"/>
    </xf>
    <xf numFmtId="288" fontId="288" fillId="85" borderId="68" xfId="10055" applyNumberFormat="1" applyFont="1" applyFill="1" applyBorder="1" applyAlignment="1">
      <alignment vertical="center"/>
    </xf>
    <xf numFmtId="288" fontId="288" fillId="0" borderId="68" xfId="10055" applyNumberFormat="1" applyFont="1" applyFill="1" applyBorder="1" applyAlignment="1">
      <alignment vertical="center"/>
    </xf>
    <xf numFmtId="49" fontId="282" fillId="0" borderId="0" xfId="10055" applyNumberFormat="1" applyFont="1" applyBorder="1" applyAlignment="1">
      <alignment horizontal="left" vertical="center" wrapText="1" indent="1"/>
    </xf>
    <xf numFmtId="286" fontId="288" fillId="0" borderId="0" xfId="10055" applyNumberFormat="1" applyFont="1" applyFill="1" applyBorder="1" applyAlignment="1">
      <alignment vertical="center"/>
    </xf>
    <xf numFmtId="0" fontId="293" fillId="0" borderId="0" xfId="10055" applyFont="1" applyBorder="1" applyAlignment="1">
      <alignment horizontal="left" vertical="center"/>
    </xf>
    <xf numFmtId="41" fontId="282" fillId="0" borderId="0" xfId="10055" applyNumberFormat="1" applyFont="1" applyBorder="1" applyAlignment="1">
      <alignment vertical="center"/>
    </xf>
    <xf numFmtId="0" fontId="293" fillId="0" borderId="0" xfId="10055" applyFont="1" applyBorder="1" applyAlignment="1">
      <alignment horizontal="left" vertical="center" indent="1"/>
    </xf>
    <xf numFmtId="288" fontId="307" fillId="85" borderId="65" xfId="10055" applyNumberFormat="1" applyFont="1" applyFill="1" applyBorder="1" applyAlignment="1"/>
    <xf numFmtId="288" fontId="307" fillId="0" borderId="65" xfId="10055" applyNumberFormat="1" applyFont="1" applyFill="1" applyBorder="1" applyAlignment="1"/>
    <xf numFmtId="0" fontId="293" fillId="0" borderId="0" xfId="10055" applyFont="1" applyFill="1" applyBorder="1" applyAlignment="1">
      <alignment horizontal="left" vertical="center"/>
    </xf>
    <xf numFmtId="289" fontId="288" fillId="0" borderId="68" xfId="10055" applyNumberFormat="1" applyFont="1" applyFill="1" applyBorder="1" applyAlignment="1">
      <alignment vertical="center"/>
    </xf>
    <xf numFmtId="288" fontId="288" fillId="0" borderId="69" xfId="10055" applyNumberFormat="1" applyFont="1" applyFill="1" applyBorder="1" applyAlignment="1">
      <alignment vertical="center"/>
    </xf>
    <xf numFmtId="0" fontId="345" fillId="0" borderId="0" xfId="10055" applyFont="1"/>
    <xf numFmtId="286" fontId="346" fillId="0" borderId="0" xfId="10055" applyNumberFormat="1" applyFont="1" applyFill="1" applyBorder="1" applyAlignment="1">
      <alignment vertical="center"/>
    </xf>
    <xf numFmtId="290" fontId="346" fillId="0" borderId="0" xfId="10055" applyNumberFormat="1" applyFont="1" applyFill="1" applyBorder="1" applyAlignment="1">
      <alignment vertical="center"/>
    </xf>
    <xf numFmtId="286" fontId="339" fillId="0" borderId="0" xfId="10055" applyNumberFormat="1" applyFont="1" applyFill="1" applyBorder="1" applyAlignment="1">
      <alignment vertical="center"/>
    </xf>
    <xf numFmtId="41" fontId="346" fillId="0" borderId="0" xfId="10055" applyNumberFormat="1" applyFont="1" applyFill="1" applyBorder="1" applyAlignment="1">
      <alignment vertical="center"/>
    </xf>
    <xf numFmtId="0" fontId="278" fillId="0" borderId="60" xfId="631" applyFont="1" applyFill="1" applyBorder="1" applyAlignment="1" applyProtection="1">
      <alignment horizontal="left" vertical="top"/>
    </xf>
    <xf numFmtId="0" fontId="26" fillId="0" borderId="0" xfId="10212" applyFont="1" applyFill="1" applyBorder="1" applyAlignment="1" applyProtection="1">
      <protection locked="0"/>
    </xf>
    <xf numFmtId="0" fontId="26" fillId="0" borderId="0" xfId="10212" applyFont="1" applyAlignment="1"/>
    <xf numFmtId="0" fontId="273" fillId="0" borderId="0" xfId="10212" applyFont="1" applyFill="1" applyBorder="1" applyAlignment="1" applyProtection="1">
      <protection locked="0"/>
    </xf>
    <xf numFmtId="0" fontId="26" fillId="0" borderId="70" xfId="10212" applyFont="1" applyFill="1" applyBorder="1" applyAlignment="1" applyProtection="1">
      <alignment horizontal="left"/>
      <protection locked="0"/>
    </xf>
    <xf numFmtId="0" fontId="26" fillId="0" borderId="0" xfId="10212" applyFont="1" applyBorder="1" applyAlignment="1"/>
    <xf numFmtId="0" fontId="26" fillId="0" borderId="71" xfId="10212" applyFont="1" applyFill="1" applyBorder="1" applyAlignment="1" applyProtection="1">
      <alignment horizontal="left"/>
      <protection locked="0"/>
    </xf>
    <xf numFmtId="0" fontId="26" fillId="0" borderId="67" xfId="10212" applyFont="1" applyFill="1" applyBorder="1" applyAlignment="1" applyProtection="1">
      <alignment horizontal="left"/>
      <protection locked="0"/>
    </xf>
    <xf numFmtId="0" fontId="26" fillId="0" borderId="0" xfId="10212" applyFont="1" applyFill="1" applyAlignment="1">
      <alignment vertical="center"/>
    </xf>
    <xf numFmtId="49" fontId="26" fillId="0" borderId="0" xfId="10212" applyNumberFormat="1" applyFont="1" applyFill="1" applyAlignment="1">
      <alignment horizontal="right" vertical="center"/>
    </xf>
    <xf numFmtId="0" fontId="26" fillId="0" borderId="0" xfId="10212" applyFont="1" applyAlignment="1">
      <alignment vertical="center"/>
    </xf>
    <xf numFmtId="266" fontId="282" fillId="0" borderId="66" xfId="10055" applyNumberFormat="1" applyFont="1" applyFill="1" applyBorder="1" applyAlignment="1">
      <alignment horizontal="right"/>
    </xf>
    <xf numFmtId="266" fontId="282" fillId="0" borderId="68" xfId="10055" applyNumberFormat="1" applyFont="1" applyFill="1" applyBorder="1" applyAlignment="1">
      <alignment horizontal="right" wrapText="1"/>
    </xf>
    <xf numFmtId="266" fontId="281" fillId="0" borderId="68" xfId="10055" applyNumberFormat="1" applyFont="1" applyFill="1" applyBorder="1" applyAlignment="1">
      <alignment horizontal="right" wrapText="1"/>
    </xf>
    <xf numFmtId="277" fontId="282" fillId="0" borderId="66" xfId="10055" applyNumberFormat="1" applyFont="1" applyBorder="1" applyAlignment="1">
      <alignment horizontal="right"/>
    </xf>
    <xf numFmtId="277" fontId="282" fillId="0" borderId="66" xfId="10055" applyNumberFormat="1" applyFont="1" applyFill="1" applyBorder="1" applyAlignment="1">
      <alignment horizontal="right"/>
    </xf>
    <xf numFmtId="266" fontId="282" fillId="0" borderId="66" xfId="10055" applyNumberFormat="1" applyFont="1" applyFill="1" applyBorder="1" applyAlignment="1">
      <alignment horizontal="right" wrapText="1"/>
    </xf>
    <xf numFmtId="277" fontId="281" fillId="0" borderId="66" xfId="10055" applyNumberFormat="1" applyFont="1" applyFill="1" applyBorder="1" applyAlignment="1">
      <alignment horizontal="right"/>
    </xf>
    <xf numFmtId="49" fontId="282" fillId="0" borderId="69" xfId="10055" applyNumberFormat="1" applyFont="1" applyFill="1" applyBorder="1" applyAlignment="1">
      <alignment horizontal="right"/>
    </xf>
    <xf numFmtId="267" fontId="281" fillId="0" borderId="68" xfId="10055" applyNumberFormat="1" applyFont="1" applyFill="1" applyBorder="1" applyAlignment="1" applyProtection="1">
      <alignment vertical="center"/>
      <protection locked="0"/>
    </xf>
    <xf numFmtId="267" fontId="281" fillId="0" borderId="69" xfId="10055" applyNumberFormat="1" applyFont="1" applyFill="1" applyBorder="1" applyAlignment="1" applyProtection="1">
      <alignment vertical="center"/>
      <protection locked="0"/>
    </xf>
    <xf numFmtId="268" fontId="286" fillId="0" borderId="65" xfId="10055" applyNumberFormat="1" applyFont="1" applyFill="1" applyBorder="1" applyAlignment="1" applyProtection="1">
      <alignment vertical="center"/>
      <protection locked="0"/>
    </xf>
    <xf numFmtId="267" fontId="286" fillId="0" borderId="66" xfId="10055" applyNumberFormat="1" applyFont="1" applyFill="1" applyBorder="1" applyAlignment="1" applyProtection="1">
      <alignment vertical="center"/>
      <protection locked="0"/>
    </xf>
    <xf numFmtId="267" fontId="347" fillId="0" borderId="65" xfId="10055" applyNumberFormat="1" applyFont="1" applyFill="1" applyBorder="1" applyAlignment="1" applyProtection="1">
      <alignment vertical="center"/>
      <protection locked="0"/>
    </xf>
    <xf numFmtId="0" fontId="321" fillId="0" borderId="0" xfId="10055" applyFont="1" applyAlignment="1" applyProtection="1">
      <alignment horizontal="left"/>
      <protection locked="0"/>
    </xf>
    <xf numFmtId="0" fontId="302" fillId="0" borderId="0" xfId="10055" applyFont="1" applyProtection="1">
      <protection locked="0"/>
    </xf>
    <xf numFmtId="0" fontId="302" fillId="0" borderId="0" xfId="10055" applyFont="1" applyBorder="1" applyProtection="1">
      <protection locked="0"/>
    </xf>
    <xf numFmtId="0" fontId="10" fillId="0" borderId="0" xfId="10057" applyFont="1" applyBorder="1"/>
    <xf numFmtId="292" fontId="282" fillId="85" borderId="66" xfId="10058" applyNumberFormat="1" applyFont="1" applyFill="1" applyBorder="1" applyAlignment="1">
      <alignment vertical="center"/>
    </xf>
    <xf numFmtId="292" fontId="282" fillId="0" borderId="68" xfId="10058" applyNumberFormat="1" applyFont="1" applyFill="1" applyBorder="1" applyAlignment="1">
      <alignment horizontal="right" vertical="center"/>
    </xf>
    <xf numFmtId="292" fontId="282" fillId="0" borderId="68" xfId="10058" applyNumberFormat="1" applyFont="1" applyBorder="1" applyAlignment="1">
      <alignment horizontal="right" vertical="center"/>
    </xf>
    <xf numFmtId="292" fontId="282" fillId="0" borderId="66" xfId="10058" applyNumberFormat="1" applyFont="1" applyFill="1" applyBorder="1" applyAlignment="1">
      <alignment vertical="center"/>
    </xf>
    <xf numFmtId="292" fontId="282" fillId="0" borderId="66" xfId="10058" applyNumberFormat="1" applyFont="1" applyBorder="1" applyAlignment="1">
      <alignment vertical="center"/>
    </xf>
    <xf numFmtId="1" fontId="86" fillId="0" borderId="0" xfId="10061" applyNumberFormat="1" applyFont="1" applyFill="1" applyAlignment="1">
      <alignment horizontal="center"/>
    </xf>
    <xf numFmtId="0" fontId="288" fillId="0" borderId="0" xfId="10058" applyFont="1" applyBorder="1" applyAlignment="1">
      <alignment horizontal="left" vertical="center"/>
    </xf>
    <xf numFmtId="0" fontId="288" fillId="0" borderId="64" xfId="10058" applyFont="1" applyBorder="1" applyAlignment="1">
      <alignment horizontal="left" vertical="center" wrapText="1"/>
    </xf>
    <xf numFmtId="292" fontId="282" fillId="85" borderId="69" xfId="10058" applyNumberFormat="1" applyFont="1" applyFill="1" applyBorder="1" applyAlignment="1"/>
    <xf numFmtId="292" fontId="282" fillId="0" borderId="69" xfId="10058" applyNumberFormat="1" applyFont="1" applyFill="1" applyBorder="1" applyAlignment="1"/>
    <xf numFmtId="292" fontId="282" fillId="0" borderId="69" xfId="10058" applyNumberFormat="1" applyFont="1" applyBorder="1" applyAlignment="1"/>
    <xf numFmtId="1" fontId="331" fillId="0" borderId="0" xfId="10061" applyNumberFormat="1" applyFont="1"/>
    <xf numFmtId="0" fontId="10" fillId="0" borderId="0" xfId="10058" applyFont="1" applyFill="1" applyBorder="1"/>
    <xf numFmtId="37" fontId="282" fillId="0" borderId="0" xfId="10054" applyNumberFormat="1" applyFont="1" applyFill="1" applyBorder="1" applyAlignment="1"/>
    <xf numFmtId="0" fontId="173" fillId="0" borderId="0" xfId="4831" applyFill="1" applyBorder="1"/>
    <xf numFmtId="0" fontId="279" fillId="0" borderId="0" xfId="10055" applyFont="1" applyFill="1"/>
    <xf numFmtId="0" fontId="271" fillId="0" borderId="0" xfId="10055" applyFont="1" applyFill="1" applyAlignment="1">
      <alignment vertical="top"/>
    </xf>
    <xf numFmtId="0" fontId="326" fillId="0" borderId="0" xfId="10058" applyFont="1" applyFill="1" applyBorder="1" applyAlignment="1">
      <alignment horizontal="left" vertical="center"/>
    </xf>
    <xf numFmtId="0" fontId="141" fillId="0" borderId="0" xfId="10058" applyFont="1" applyBorder="1" applyAlignment="1">
      <alignment vertical="center"/>
    </xf>
    <xf numFmtId="49" fontId="282" fillId="0" borderId="0" xfId="10058" applyNumberFormat="1" applyFont="1" applyFill="1" applyBorder="1" applyAlignment="1">
      <alignment horizontal="right" vertical="center"/>
    </xf>
    <xf numFmtId="272" fontId="282" fillId="0" borderId="0" xfId="10054" applyNumberFormat="1" applyFont="1" applyFill="1" applyBorder="1" applyAlignment="1">
      <alignment vertical="center"/>
    </xf>
    <xf numFmtId="46" fontId="282" fillId="0" borderId="0" xfId="10058" quotePrefix="1" applyNumberFormat="1" applyFont="1" applyFill="1" applyBorder="1" applyAlignment="1">
      <alignment vertical="center" wrapText="1"/>
    </xf>
    <xf numFmtId="2" fontId="19" fillId="0" borderId="0" xfId="10058" applyNumberFormat="1" applyFont="1" applyBorder="1" applyAlignment="1">
      <alignment vertical="center"/>
    </xf>
    <xf numFmtId="2" fontId="19" fillId="0" borderId="0" xfId="10058" applyNumberFormat="1" applyFont="1" applyAlignment="1">
      <alignment vertical="center"/>
    </xf>
    <xf numFmtId="272" fontId="286" fillId="0" borderId="0" xfId="10054" applyNumberFormat="1" applyFont="1" applyFill="1" applyBorder="1" applyAlignment="1">
      <alignment vertical="center"/>
    </xf>
    <xf numFmtId="272" fontId="282" fillId="0" borderId="0" xfId="10054" applyNumberFormat="1" applyFont="1" applyFill="1" applyBorder="1" applyAlignment="1">
      <alignment horizontal="right"/>
    </xf>
    <xf numFmtId="2" fontId="80" fillId="0" borderId="0" xfId="10058" applyNumberFormat="1" applyFont="1" applyAlignment="1">
      <alignment vertical="center"/>
    </xf>
    <xf numFmtId="272" fontId="282" fillId="0" borderId="0" xfId="10054" applyNumberFormat="1" applyFont="1" applyFill="1" applyBorder="1" applyAlignment="1">
      <alignment horizontal="right" vertical="center"/>
    </xf>
    <xf numFmtId="46" fontId="282" fillId="0" borderId="0" xfId="10058" quotePrefix="1" applyNumberFormat="1" applyFont="1" applyFill="1" applyBorder="1" applyAlignment="1">
      <alignment horizontal="left" wrapText="1"/>
    </xf>
    <xf numFmtId="0" fontId="32" fillId="0" borderId="0" xfId="10058" applyFont="1" applyBorder="1" applyAlignment="1">
      <alignment vertical="center"/>
    </xf>
    <xf numFmtId="2" fontId="19" fillId="0" borderId="0" xfId="10058" applyNumberFormat="1" applyFont="1"/>
    <xf numFmtId="2" fontId="19" fillId="0" borderId="0" xfId="10055" applyNumberFormat="1" applyFont="1" applyBorder="1"/>
    <xf numFmtId="0" fontId="268" fillId="86" borderId="0" xfId="10055" applyFont="1" applyFill="1" applyAlignment="1">
      <alignment vertical="top"/>
    </xf>
    <xf numFmtId="2" fontId="271" fillId="86" borderId="0" xfId="10055" applyNumberFormat="1" applyFont="1" applyFill="1" applyAlignment="1">
      <alignment vertical="top"/>
    </xf>
    <xf numFmtId="2" fontId="271" fillId="86" borderId="0" xfId="10055" applyNumberFormat="1" applyFont="1" applyFill="1"/>
    <xf numFmtId="0" fontId="310" fillId="0" borderId="0" xfId="0" applyFont="1" applyFill="1" applyBorder="1"/>
    <xf numFmtId="277" fontId="282" fillId="0" borderId="71" xfId="10055" applyNumberFormat="1" applyFont="1" applyBorder="1" applyAlignment="1">
      <alignment horizontal="right" vertical="center"/>
    </xf>
    <xf numFmtId="277" fontId="282" fillId="0" borderId="65" xfId="10055" applyNumberFormat="1" applyFont="1" applyFill="1" applyBorder="1" applyAlignment="1">
      <alignment horizontal="right" vertical="center"/>
    </xf>
    <xf numFmtId="277" fontId="282" fillId="0" borderId="65" xfId="10055" applyNumberFormat="1" applyFont="1" applyBorder="1" applyAlignment="1">
      <alignment horizontal="right" vertical="center"/>
    </xf>
    <xf numFmtId="0" fontId="10" fillId="0" borderId="0" xfId="4755" applyFill="1"/>
    <xf numFmtId="0" fontId="13" fillId="86" borderId="0" xfId="0" applyFont="1" applyFill="1" applyAlignment="1">
      <alignment horizontal="center"/>
    </xf>
    <xf numFmtId="3" fontId="13" fillId="86" borderId="0" xfId="0" applyNumberFormat="1" applyFont="1" applyFill="1"/>
    <xf numFmtId="2" fontId="80" fillId="86" borderId="0" xfId="0" applyNumberFormat="1" applyFont="1" applyFill="1"/>
    <xf numFmtId="2" fontId="19" fillId="86" borderId="0" xfId="4755" applyNumberFormat="1" applyFont="1" applyFill="1"/>
    <xf numFmtId="0" fontId="10" fillId="86" borderId="0" xfId="4755" applyFill="1"/>
    <xf numFmtId="0" fontId="349" fillId="0" borderId="60" xfId="4755" applyFont="1" applyFill="1" applyBorder="1" applyAlignment="1">
      <alignment horizontal="left" wrapText="1"/>
    </xf>
    <xf numFmtId="169" fontId="288" fillId="0" borderId="70" xfId="4755" applyNumberFormat="1" applyFont="1" applyFill="1" applyBorder="1"/>
    <xf numFmtId="169" fontId="288" fillId="0" borderId="68" xfId="4755" applyNumberFormat="1" applyFont="1" applyFill="1" applyBorder="1"/>
    <xf numFmtId="0" fontId="349" fillId="0" borderId="0" xfId="4755" applyFont="1" applyFill="1" applyBorder="1" applyAlignment="1">
      <alignment horizontal="left" wrapText="1"/>
    </xf>
    <xf numFmtId="169" fontId="288" fillId="0" borderId="67" xfId="4755" applyNumberFormat="1" applyFont="1" applyFill="1" applyBorder="1"/>
    <xf numFmtId="169" fontId="288" fillId="0" borderId="66" xfId="4755" applyNumberFormat="1" applyFont="1" applyFill="1" applyBorder="1"/>
    <xf numFmtId="0" fontId="320" fillId="0" borderId="57" xfId="4755" applyFont="1" applyFill="1" applyBorder="1" applyAlignment="1">
      <alignment horizontal="left"/>
    </xf>
    <xf numFmtId="169" fontId="307" fillId="0" borderId="67" xfId="4755" applyNumberFormat="1" applyFont="1" applyFill="1" applyBorder="1"/>
    <xf numFmtId="169" fontId="307" fillId="0" borderId="65" xfId="4755" applyNumberFormat="1" applyFont="1" applyFill="1" applyBorder="1"/>
    <xf numFmtId="1" fontId="345" fillId="0" borderId="0" xfId="4755" applyNumberFormat="1" applyFont="1" applyFill="1"/>
    <xf numFmtId="167" fontId="10" fillId="86" borderId="0" xfId="4755" applyNumberFormat="1" applyFill="1"/>
    <xf numFmtId="17" fontId="13" fillId="86" borderId="0" xfId="0" applyNumberFormat="1" applyFont="1" applyFill="1" applyAlignment="1">
      <alignment horizontal="center"/>
    </xf>
    <xf numFmtId="0" fontId="19" fillId="0" borderId="0" xfId="4755" applyFont="1" applyFill="1"/>
    <xf numFmtId="268" fontId="297" fillId="0" borderId="0" xfId="10060" applyNumberFormat="1" applyFont="1" applyFill="1" applyBorder="1" applyAlignment="1"/>
    <xf numFmtId="0" fontId="304" fillId="0" borderId="0" xfId="10060" applyFont="1" applyBorder="1" applyAlignment="1">
      <alignment vertical="center"/>
    </xf>
    <xf numFmtId="0" fontId="293" fillId="0" borderId="0" xfId="10060" applyFont="1" applyBorder="1" applyAlignment="1">
      <alignment horizontal="left"/>
    </xf>
    <xf numFmtId="268" fontId="297" fillId="29" borderId="0" xfId="10060" applyNumberFormat="1" applyFont="1" applyFill="1" applyBorder="1" applyAlignment="1"/>
    <xf numFmtId="0" fontId="144" fillId="0" borderId="0" xfId="10060" applyFont="1" applyBorder="1" applyAlignment="1">
      <alignment vertical="center"/>
    </xf>
    <xf numFmtId="0" fontId="10" fillId="0" borderId="0" xfId="10060" applyFont="1" applyAlignment="1">
      <alignment vertical="center"/>
    </xf>
    <xf numFmtId="0" fontId="144" fillId="0" borderId="0" xfId="10060" applyFont="1" applyAlignment="1">
      <alignment vertical="center"/>
    </xf>
    <xf numFmtId="49" fontId="297" fillId="0" borderId="68" xfId="10060" applyNumberFormat="1" applyFont="1" applyFill="1" applyBorder="1" applyAlignment="1">
      <alignment horizontal="right" vertical="top"/>
    </xf>
    <xf numFmtId="49" fontId="297" fillId="0" borderId="66" xfId="10060" applyNumberFormat="1" applyFont="1" applyFill="1" applyBorder="1" applyAlignment="1">
      <alignment horizontal="right" vertical="top"/>
    </xf>
    <xf numFmtId="0" fontId="288" fillId="0" borderId="0" xfId="10060" applyFont="1" applyBorder="1" applyAlignment="1">
      <alignment vertical="top"/>
    </xf>
    <xf numFmtId="0" fontId="281" fillId="0" borderId="67" xfId="10060" applyFont="1" applyBorder="1" applyAlignment="1">
      <alignment horizontal="left" vertical="top"/>
    </xf>
    <xf numFmtId="49" fontId="297" fillId="0" borderId="69" xfId="10060" applyNumberFormat="1" applyFont="1" applyFill="1" applyBorder="1" applyAlignment="1">
      <alignment horizontal="right" vertical="top"/>
    </xf>
    <xf numFmtId="0" fontId="297" fillId="0" borderId="70" xfId="10060" applyFont="1" applyBorder="1" applyAlignment="1">
      <alignment horizontal="left"/>
    </xf>
    <xf numFmtId="268" fontId="297" fillId="29" borderId="68" xfId="10060" applyNumberFormat="1" applyFont="1" applyFill="1" applyBorder="1" applyAlignment="1"/>
    <xf numFmtId="0" fontId="297" fillId="0" borderId="0" xfId="10060" applyFont="1" applyBorder="1" applyAlignment="1">
      <alignment horizontal="left"/>
    </xf>
    <xf numFmtId="268" fontId="297" fillId="29" borderId="66" xfId="10060" applyNumberFormat="1" applyFont="1" applyFill="1" applyBorder="1" applyAlignment="1"/>
    <xf numFmtId="0" fontId="297" fillId="0" borderId="0" xfId="10060" applyFont="1" applyBorder="1" applyAlignment="1">
      <alignment horizontal="left" wrapText="1"/>
    </xf>
    <xf numFmtId="268" fontId="297" fillId="29" borderId="69" xfId="10060" applyNumberFormat="1" applyFont="1" applyFill="1" applyBorder="1" applyAlignment="1"/>
    <xf numFmtId="0" fontId="350" fillId="0" borderId="0" xfId="10060" applyFont="1" applyAlignment="1">
      <alignment vertical="center"/>
    </xf>
    <xf numFmtId="0" fontId="298" fillId="0" borderId="57" xfId="10060" applyFont="1" applyBorder="1" applyAlignment="1">
      <alignment horizontal="left" wrapText="1"/>
    </xf>
    <xf numFmtId="268" fontId="298" fillId="29" borderId="65" xfId="10060" applyNumberFormat="1" applyFont="1" applyFill="1" applyBorder="1" applyAlignment="1"/>
    <xf numFmtId="0" fontId="298" fillId="0" borderId="60" xfId="10060" applyFont="1" applyBorder="1" applyAlignment="1">
      <alignment horizontal="left" wrapText="1"/>
    </xf>
    <xf numFmtId="268" fontId="298" fillId="29" borderId="60" xfId="10060" applyNumberFormat="1" applyFont="1" applyFill="1" applyBorder="1" applyAlignment="1"/>
    <xf numFmtId="268" fontId="298" fillId="29" borderId="0" xfId="10060" applyNumberFormat="1" applyFont="1" applyFill="1" applyBorder="1" applyAlignment="1"/>
    <xf numFmtId="0" fontId="275" fillId="0" borderId="0" xfId="10060" applyFont="1" applyBorder="1" applyAlignment="1">
      <alignment horizontal="left"/>
    </xf>
    <xf numFmtId="0" fontId="281" fillId="0" borderId="71" xfId="10060" applyFont="1" applyBorder="1" applyAlignment="1">
      <alignment horizontal="left" vertical="top"/>
    </xf>
    <xf numFmtId="49" fontId="297" fillId="0" borderId="0" xfId="10060" applyNumberFormat="1" applyFont="1" applyFill="1" applyBorder="1" applyAlignment="1">
      <alignment horizontal="right" vertical="top"/>
    </xf>
    <xf numFmtId="268" fontId="297" fillId="0" borderId="0" xfId="10060" applyNumberFormat="1" applyFont="1" applyBorder="1" applyAlignment="1"/>
    <xf numFmtId="277" fontId="282" fillId="85" borderId="69" xfId="10058" applyNumberFormat="1" applyFont="1" applyFill="1" applyBorder="1" applyAlignment="1">
      <alignment horizontal="right" vertical="center"/>
    </xf>
    <xf numFmtId="267" fontId="297" fillId="85" borderId="68" xfId="10060" applyNumberFormat="1" applyFont="1" applyFill="1" applyBorder="1" applyAlignment="1"/>
    <xf numFmtId="267" fontId="297" fillId="0" borderId="68" xfId="10060" applyNumberFormat="1" applyFont="1" applyFill="1" applyBorder="1" applyAlignment="1"/>
    <xf numFmtId="267" fontId="297" fillId="29" borderId="68" xfId="10060" applyNumberFormat="1" applyFont="1" applyFill="1" applyBorder="1" applyAlignment="1"/>
    <xf numFmtId="267" fontId="297" fillId="85" borderId="66" xfId="10060" applyNumberFormat="1" applyFont="1" applyFill="1" applyBorder="1" applyAlignment="1"/>
    <xf numFmtId="267" fontId="297" fillId="0" borderId="66" xfId="10060" applyNumberFormat="1" applyFont="1" applyFill="1" applyBorder="1" applyAlignment="1"/>
    <xf numFmtId="267" fontId="297" fillId="29" borderId="66" xfId="10060" applyNumberFormat="1" applyFont="1" applyFill="1" applyBorder="1" applyAlignment="1"/>
    <xf numFmtId="268" fontId="298" fillId="0" borderId="0" xfId="10060" applyNumberFormat="1" applyFont="1" applyFill="1" applyBorder="1" applyAlignment="1"/>
    <xf numFmtId="268" fontId="298" fillId="85" borderId="65" xfId="10060" applyNumberFormat="1" applyFont="1" applyFill="1" applyBorder="1" applyAlignment="1"/>
    <xf numFmtId="268" fontId="298" fillId="0" borderId="65" xfId="10060" applyNumberFormat="1" applyFont="1" applyFill="1" applyBorder="1" applyAlignment="1"/>
    <xf numFmtId="0" fontId="297" fillId="0" borderId="60" xfId="10060" applyFont="1" applyBorder="1" applyAlignment="1">
      <alignment horizontal="left" wrapText="1"/>
    </xf>
    <xf numFmtId="0" fontId="297" fillId="0" borderId="64" xfId="10060" applyFont="1" applyBorder="1" applyAlignment="1">
      <alignment horizontal="left"/>
    </xf>
    <xf numFmtId="267" fontId="297" fillId="29" borderId="69" xfId="10060" applyNumberFormat="1" applyFont="1" applyFill="1" applyBorder="1" applyAlignment="1"/>
    <xf numFmtId="267" fontId="297" fillId="0" borderId="69" xfId="10060" applyNumberFormat="1" applyFont="1" applyFill="1" applyBorder="1" applyAlignment="1"/>
    <xf numFmtId="0" fontId="10" fillId="0" borderId="0" xfId="10060" applyFont="1"/>
    <xf numFmtId="0" fontId="294" fillId="0" borderId="0" xfId="10060" applyFont="1" applyBorder="1" applyAlignment="1">
      <alignment horizontal="left"/>
    </xf>
    <xf numFmtId="0" fontId="10" fillId="0" borderId="0" xfId="10060" applyFont="1" applyBorder="1"/>
    <xf numFmtId="49" fontId="282" fillId="0" borderId="65" xfId="10060" applyNumberFormat="1" applyFont="1" applyFill="1" applyBorder="1" applyAlignment="1">
      <alignment horizontal="right" vertical="center"/>
    </xf>
    <xf numFmtId="0" fontId="268" fillId="0" borderId="72" xfId="10055" applyFont="1" applyFill="1" applyBorder="1"/>
    <xf numFmtId="37" fontId="282" fillId="0" borderId="60" xfId="10055" applyNumberFormat="1" applyFont="1" applyFill="1" applyBorder="1" applyAlignment="1">
      <alignment horizontal="left"/>
    </xf>
    <xf numFmtId="267" fontId="288" fillId="0" borderId="68" xfId="10055" applyNumberFormat="1" applyFont="1" applyFill="1" applyBorder="1" applyAlignment="1"/>
    <xf numFmtId="37" fontId="282" fillId="0" borderId="72" xfId="10055" applyNumberFormat="1" applyFont="1" applyFill="1" applyBorder="1" applyAlignment="1">
      <alignment horizontal="left" vertical="center"/>
    </xf>
    <xf numFmtId="37" fontId="282" fillId="0" borderId="0" xfId="10055" applyNumberFormat="1" applyFont="1" applyFill="1" applyBorder="1" applyAlignment="1">
      <alignment horizontal="left" vertical="center"/>
    </xf>
    <xf numFmtId="37" fontId="282" fillId="0" borderId="0" xfId="10055" applyNumberFormat="1" applyFont="1" applyFill="1" applyBorder="1" applyAlignment="1">
      <alignment horizontal="left"/>
    </xf>
    <xf numFmtId="267" fontId="288" fillId="0" borderId="66" xfId="10055" applyNumberFormat="1" applyFont="1" applyFill="1" applyBorder="1" applyAlignment="1"/>
    <xf numFmtId="0" fontId="282" fillId="0" borderId="0" xfId="10055" applyFont="1" applyFill="1" applyBorder="1" applyAlignment="1">
      <alignment vertical="center" wrapText="1"/>
    </xf>
    <xf numFmtId="0" fontId="282" fillId="0" borderId="72" xfId="10055" applyFont="1" applyFill="1" applyBorder="1" applyAlignment="1">
      <alignment wrapText="1"/>
    </xf>
    <xf numFmtId="0" fontId="272" fillId="0" borderId="0" xfId="10055" applyFont="1" applyBorder="1" applyAlignment="1"/>
    <xf numFmtId="0" fontId="272" fillId="0" borderId="0" xfId="10055" applyFont="1" applyAlignment="1"/>
    <xf numFmtId="0" fontId="282" fillId="0" borderId="72" xfId="10055" applyFont="1" applyFill="1" applyBorder="1" applyAlignment="1">
      <alignment vertical="center" wrapText="1"/>
    </xf>
    <xf numFmtId="293" fontId="288" fillId="0" borderId="0" xfId="10055" applyNumberFormat="1" applyFont="1" applyFill="1" applyBorder="1" applyAlignment="1">
      <alignment vertical="center"/>
    </xf>
    <xf numFmtId="0" fontId="282" fillId="0" borderId="0" xfId="10055" applyFont="1" applyFill="1" applyBorder="1" applyAlignment="1">
      <alignment horizontal="left"/>
    </xf>
    <xf numFmtId="0" fontId="282" fillId="0" borderId="72" xfId="10055" applyFont="1" applyFill="1" applyBorder="1" applyAlignment="1">
      <alignment horizontal="left" vertical="center"/>
    </xf>
    <xf numFmtId="0" fontId="282" fillId="0" borderId="0" xfId="10055" quotePrefix="1" applyFont="1" applyFill="1" applyBorder="1" applyAlignment="1">
      <alignment horizontal="left"/>
    </xf>
    <xf numFmtId="267" fontId="288" fillId="0" borderId="69" xfId="10055" applyNumberFormat="1" applyFont="1" applyFill="1" applyBorder="1" applyAlignment="1"/>
    <xf numFmtId="0" fontId="286" fillId="0" borderId="57" xfId="10055" applyFont="1" applyFill="1" applyBorder="1" applyAlignment="1">
      <alignment horizontal="left"/>
    </xf>
    <xf numFmtId="267" fontId="286" fillId="0" borderId="65" xfId="10055" applyNumberFormat="1" applyFont="1" applyBorder="1" applyAlignment="1"/>
    <xf numFmtId="0" fontId="286" fillId="0" borderId="72" xfId="10055" applyFont="1" applyFill="1" applyBorder="1" applyAlignment="1">
      <alignment horizontal="left"/>
    </xf>
    <xf numFmtId="0" fontId="286" fillId="0" borderId="0" xfId="10055" applyFont="1" applyFill="1" applyBorder="1" applyAlignment="1">
      <alignment horizontal="left"/>
    </xf>
    <xf numFmtId="0" fontId="304" fillId="0" borderId="0" xfId="10055" applyFont="1" applyAlignment="1"/>
    <xf numFmtId="0" fontId="281" fillId="0" borderId="0" xfId="10060" applyFont="1" applyBorder="1" applyAlignment="1">
      <alignment horizontal="left" vertical="top"/>
    </xf>
    <xf numFmtId="0" fontId="281" fillId="0" borderId="72" xfId="10060" applyFont="1" applyBorder="1" applyAlignment="1">
      <alignment horizontal="left" vertical="top"/>
    </xf>
    <xf numFmtId="0" fontId="281" fillId="0" borderId="64" xfId="10060" applyFont="1" applyBorder="1" applyAlignment="1">
      <alignment horizontal="left" vertical="top"/>
    </xf>
    <xf numFmtId="277" fontId="282" fillId="0" borderId="69" xfId="10058" quotePrefix="1" applyNumberFormat="1" applyFont="1" applyFill="1" applyBorder="1" applyAlignment="1">
      <alignment horizontal="right" vertical="center"/>
    </xf>
    <xf numFmtId="0" fontId="298" fillId="0" borderId="72" xfId="10060" applyFont="1" applyBorder="1" applyAlignment="1">
      <alignment horizontal="left" wrapText="1"/>
    </xf>
    <xf numFmtId="0" fontId="298" fillId="0" borderId="0" xfId="10060" applyFont="1" applyBorder="1" applyAlignment="1">
      <alignment horizontal="left" wrapText="1"/>
    </xf>
    <xf numFmtId="0" fontId="304" fillId="0" borderId="0" xfId="10055" applyFont="1" applyAlignment="1">
      <alignment vertical="center"/>
    </xf>
    <xf numFmtId="49" fontId="282" fillId="0" borderId="65" xfId="10058" applyNumberFormat="1" applyFont="1" applyFill="1" applyBorder="1" applyAlignment="1">
      <alignment horizontal="right" vertical="center"/>
    </xf>
    <xf numFmtId="277" fontId="282" fillId="0" borderId="65" xfId="10058" applyNumberFormat="1" applyFont="1" applyFill="1" applyBorder="1" applyAlignment="1">
      <alignment horizontal="right" vertical="center"/>
    </xf>
    <xf numFmtId="49" fontId="297" fillId="0" borderId="0" xfId="10060" applyNumberFormat="1" applyFont="1" applyFill="1" applyBorder="1" applyAlignment="1">
      <alignment horizontal="right" vertical="top" wrapText="1"/>
    </xf>
    <xf numFmtId="37" fontId="282" fillId="85" borderId="60" xfId="10055" quotePrefix="1" applyNumberFormat="1" applyFont="1" applyFill="1" applyBorder="1" applyAlignment="1">
      <alignment horizontal="left" vertical="center"/>
    </xf>
    <xf numFmtId="268" fontId="297" fillId="29" borderId="0" xfId="10060" applyNumberFormat="1" applyFont="1" applyFill="1" applyBorder="1" applyAlignment="1">
      <alignment wrapText="1"/>
    </xf>
    <xf numFmtId="37" fontId="282" fillId="0" borderId="64" xfId="10055" quotePrefix="1" applyNumberFormat="1" applyFont="1" applyFill="1" applyBorder="1" applyAlignment="1">
      <alignment horizontal="left" vertical="center"/>
    </xf>
    <xf numFmtId="0" fontId="276" fillId="0" borderId="0" xfId="10055" applyFont="1" applyAlignment="1">
      <alignment vertical="center"/>
    </xf>
    <xf numFmtId="0" fontId="351" fillId="0" borderId="0" xfId="0" applyFont="1" applyAlignment="1">
      <alignment horizontal="left" vertical="top"/>
    </xf>
    <xf numFmtId="0" fontId="278" fillId="0" borderId="76" xfId="631" applyFont="1" applyBorder="1" applyAlignment="1" applyProtection="1">
      <alignment horizontal="left" vertical="top"/>
    </xf>
    <xf numFmtId="0" fontId="10" fillId="0" borderId="76" xfId="10055" applyFont="1" applyBorder="1"/>
    <xf numFmtId="0" fontId="327" fillId="0" borderId="0" xfId="10055" applyFont="1" applyBorder="1" applyAlignment="1">
      <alignment horizontal="left" vertical="center"/>
    </xf>
    <xf numFmtId="277" fontId="282" fillId="85" borderId="77" xfId="10055" applyNumberFormat="1" applyFont="1" applyFill="1" applyBorder="1" applyAlignment="1">
      <alignment horizontal="right" vertical="center"/>
    </xf>
    <xf numFmtId="277" fontId="282" fillId="0" borderId="77" xfId="10055" applyNumberFormat="1" applyFont="1" applyFill="1" applyBorder="1" applyAlignment="1">
      <alignment horizontal="right" vertical="center"/>
    </xf>
    <xf numFmtId="0" fontId="352" fillId="0" borderId="0" xfId="10055" applyFont="1" applyFill="1"/>
    <xf numFmtId="277" fontId="282" fillId="85" borderId="69" xfId="10055" applyNumberFormat="1" applyFont="1" applyFill="1" applyBorder="1" applyAlignment="1">
      <alignment horizontal="right" vertical="center"/>
    </xf>
    <xf numFmtId="49" fontId="282" fillId="0" borderId="69" xfId="10055" quotePrefix="1" applyNumberFormat="1" applyFont="1" applyFill="1" applyBorder="1" applyAlignment="1">
      <alignment horizontal="right" vertical="center"/>
    </xf>
    <xf numFmtId="277" fontId="282" fillId="0" borderId="69" xfId="10055" applyNumberFormat="1" applyFont="1" applyFill="1" applyBorder="1" applyAlignment="1">
      <alignment horizontal="right" vertical="center"/>
    </xf>
    <xf numFmtId="0" fontId="321" fillId="0" borderId="0" xfId="10055" applyFont="1" applyAlignment="1">
      <alignment vertical="center"/>
    </xf>
    <xf numFmtId="0" fontId="287" fillId="0" borderId="0" xfId="10055" applyFont="1" applyAlignment="1">
      <alignment vertical="center"/>
    </xf>
    <xf numFmtId="0" fontId="349" fillId="0" borderId="78" xfId="10055" applyFont="1" applyBorder="1" applyAlignment="1">
      <alignment horizontal="left" vertical="center"/>
    </xf>
    <xf numFmtId="267" fontId="321" fillId="85" borderId="77" xfId="10055" applyNumberFormat="1" applyFont="1" applyFill="1" applyBorder="1" applyAlignment="1">
      <alignment vertical="center"/>
    </xf>
    <xf numFmtId="267" fontId="321" fillId="0" borderId="77" xfId="10055" applyNumberFormat="1" applyFont="1" applyFill="1" applyBorder="1" applyAlignment="1">
      <alignment vertical="center"/>
    </xf>
    <xf numFmtId="267" fontId="321" fillId="0" borderId="77" xfId="10055" applyNumberFormat="1" applyFont="1" applyBorder="1" applyAlignment="1">
      <alignment vertical="center"/>
    </xf>
    <xf numFmtId="0" fontId="349" fillId="0" borderId="71" xfId="10055" applyFont="1" applyBorder="1" applyAlignment="1">
      <alignment horizontal="left" vertical="center"/>
    </xf>
    <xf numFmtId="267" fontId="321" fillId="85" borderId="66" xfId="10055" applyNumberFormat="1" applyFont="1" applyFill="1" applyBorder="1" applyAlignment="1">
      <alignment vertical="center"/>
    </xf>
    <xf numFmtId="267" fontId="321" fillId="0" borderId="66" xfId="10055" applyNumberFormat="1" applyFont="1" applyFill="1" applyBorder="1" applyAlignment="1">
      <alignment vertical="center"/>
    </xf>
    <xf numFmtId="267" fontId="321" fillId="0" borderId="66" xfId="10055" applyNumberFormat="1" applyFont="1" applyBorder="1" applyAlignment="1">
      <alignment vertical="center"/>
    </xf>
    <xf numFmtId="0" fontId="321" fillId="0" borderId="0" xfId="10055" applyFont="1" applyBorder="1" applyAlignment="1">
      <alignment vertical="center"/>
    </xf>
    <xf numFmtId="0" fontId="287" fillId="0" borderId="0" xfId="10055" applyFont="1" applyBorder="1" applyAlignment="1">
      <alignment vertical="center"/>
    </xf>
    <xf numFmtId="0" fontId="349" fillId="0" borderId="67" xfId="10055" applyFont="1" applyBorder="1" applyAlignment="1">
      <alignment horizontal="left" vertical="center"/>
    </xf>
    <xf numFmtId="267" fontId="321" fillId="85" borderId="69" xfId="10055" applyNumberFormat="1" applyFont="1" applyFill="1" applyBorder="1" applyAlignment="1">
      <alignment vertical="center"/>
    </xf>
    <xf numFmtId="267" fontId="321" fillId="0" borderId="69" xfId="10055" applyNumberFormat="1" applyFont="1" applyFill="1" applyBorder="1" applyAlignment="1">
      <alignment vertical="center"/>
    </xf>
    <xf numFmtId="267" fontId="321" fillId="0" borderId="69" xfId="10055" applyNumberFormat="1" applyFont="1" applyBorder="1" applyAlignment="1">
      <alignment vertical="center"/>
    </xf>
    <xf numFmtId="41" fontId="287" fillId="0" borderId="0" xfId="10055" applyNumberFormat="1" applyFont="1" applyAlignment="1">
      <alignment vertical="center"/>
    </xf>
    <xf numFmtId="0" fontId="282" fillId="0" borderId="73" xfId="10055" applyFont="1" applyBorder="1" applyAlignment="1">
      <alignment horizontal="left" vertical="center"/>
    </xf>
    <xf numFmtId="267" fontId="321" fillId="85" borderId="65" xfId="10055" applyNumberFormat="1" applyFont="1" applyFill="1" applyBorder="1" applyAlignment="1">
      <alignment vertical="center"/>
    </xf>
    <xf numFmtId="267" fontId="321" fillId="0" borderId="65" xfId="10055" applyNumberFormat="1" applyFont="1" applyFill="1" applyBorder="1" applyAlignment="1">
      <alignment vertical="center"/>
    </xf>
    <xf numFmtId="267" fontId="321" fillId="0" borderId="65" xfId="10055" applyNumberFormat="1" applyFont="1" applyBorder="1" applyAlignment="1">
      <alignment vertical="center"/>
    </xf>
    <xf numFmtId="41" fontId="321" fillId="0" borderId="0" xfId="10055" applyNumberFormat="1" applyFont="1" applyAlignment="1">
      <alignment vertical="center"/>
    </xf>
    <xf numFmtId="0" fontId="282" fillId="0" borderId="78" xfId="10055" applyFont="1" applyBorder="1" applyAlignment="1">
      <alignment horizontal="left" vertical="center"/>
    </xf>
    <xf numFmtId="0" fontId="286" fillId="0" borderId="78" xfId="10055" applyFont="1" applyBorder="1" applyAlignment="1">
      <alignment horizontal="left" vertical="center"/>
    </xf>
    <xf numFmtId="267" fontId="353" fillId="85" borderId="77" xfId="10055" applyNumberFormat="1" applyFont="1" applyFill="1" applyBorder="1" applyAlignment="1">
      <alignment vertical="center"/>
    </xf>
    <xf numFmtId="267" fontId="353" fillId="0" borderId="77" xfId="10055" applyNumberFormat="1" applyFont="1" applyFill="1" applyBorder="1" applyAlignment="1">
      <alignment vertical="center"/>
    </xf>
    <xf numFmtId="267" fontId="353" fillId="0" borderId="77" xfId="10055" applyNumberFormat="1" applyFont="1" applyBorder="1" applyAlignment="1">
      <alignment vertical="center"/>
    </xf>
    <xf numFmtId="41" fontId="353" fillId="0" borderId="0" xfId="10055" applyNumberFormat="1" applyFont="1" applyAlignment="1">
      <alignment vertical="center"/>
    </xf>
    <xf numFmtId="0" fontId="354" fillId="0" borderId="0" xfId="10055" applyFont="1" applyAlignment="1">
      <alignment vertical="center"/>
    </xf>
    <xf numFmtId="267" fontId="353" fillId="85" borderId="65" xfId="10055" applyNumberFormat="1" applyFont="1" applyFill="1" applyBorder="1" applyAlignment="1">
      <alignment vertical="center"/>
    </xf>
    <xf numFmtId="267" fontId="353" fillId="0" borderId="65" xfId="10055" applyNumberFormat="1" applyFont="1" applyFill="1" applyBorder="1" applyAlignment="1">
      <alignment vertical="center"/>
    </xf>
    <xf numFmtId="267" fontId="353" fillId="0" borderId="65" xfId="10055" applyNumberFormat="1" applyFont="1" applyBorder="1" applyAlignment="1">
      <alignment vertical="center"/>
    </xf>
    <xf numFmtId="0" fontId="353" fillId="0" borderId="0" xfId="10055" applyFont="1" applyBorder="1" applyAlignment="1">
      <alignment vertical="center"/>
    </xf>
    <xf numFmtId="0" fontId="354" fillId="0" borderId="0" xfId="10055" applyFont="1" applyBorder="1" applyAlignment="1">
      <alignment vertical="center"/>
    </xf>
    <xf numFmtId="0" fontId="282" fillId="0" borderId="73" xfId="10055" applyFont="1" applyBorder="1" applyAlignment="1">
      <alignment horizontal="left" vertical="center" wrapText="1"/>
    </xf>
    <xf numFmtId="0" fontId="286" fillId="0" borderId="71" xfId="10055" applyFont="1" applyBorder="1" applyAlignment="1">
      <alignment horizontal="left" vertical="center" wrapText="1"/>
    </xf>
    <xf numFmtId="272" fontId="350" fillId="85" borderId="77" xfId="10055" applyNumberFormat="1" applyFont="1" applyFill="1" applyBorder="1" applyAlignment="1">
      <alignment vertical="center"/>
    </xf>
    <xf numFmtId="272" fontId="350" fillId="0" borderId="77" xfId="10055" applyNumberFormat="1" applyFont="1" applyFill="1" applyBorder="1" applyAlignment="1">
      <alignment vertical="center"/>
    </xf>
    <xf numFmtId="272" fontId="350" fillId="0" borderId="77" xfId="10055" applyNumberFormat="1" applyFont="1" applyBorder="1" applyAlignment="1">
      <alignment vertical="center"/>
    </xf>
    <xf numFmtId="272" fontId="304" fillId="85" borderId="66" xfId="10055" applyNumberFormat="1" applyFont="1" applyFill="1" applyBorder="1" applyAlignment="1"/>
    <xf numFmtId="272" fontId="304" fillId="0" borderId="66" xfId="10055" applyNumberFormat="1" applyFont="1" applyFill="1" applyBorder="1" applyAlignment="1"/>
    <xf numFmtId="272" fontId="304" fillId="0" borderId="66" xfId="10055" applyNumberFormat="1" applyFont="1" applyBorder="1" applyAlignment="1"/>
    <xf numFmtId="272" fontId="304" fillId="85" borderId="69" xfId="10055" applyNumberFormat="1" applyFont="1" applyFill="1" applyBorder="1" applyAlignment="1"/>
    <xf numFmtId="272" fontId="304" fillId="0" borderId="69" xfId="10055" applyNumberFormat="1" applyFont="1" applyFill="1" applyBorder="1" applyAlignment="1"/>
    <xf numFmtId="272" fontId="304" fillId="0" borderId="69" xfId="10055" applyNumberFormat="1" applyFont="1" applyBorder="1" applyAlignment="1"/>
    <xf numFmtId="272" fontId="304" fillId="0" borderId="0" xfId="10055" applyNumberFormat="1" applyFont="1" applyFill="1" applyBorder="1" applyAlignment="1"/>
    <xf numFmtId="272" fontId="304" fillId="0" borderId="0" xfId="10055" applyNumberFormat="1" applyFont="1" applyBorder="1" applyAlignment="1"/>
    <xf numFmtId="269" fontId="307" fillId="0" borderId="0" xfId="10055" applyNumberFormat="1" applyFont="1" applyFill="1" applyBorder="1" applyAlignment="1">
      <alignment vertical="center"/>
    </xf>
    <xf numFmtId="269" fontId="354" fillId="0" borderId="0" xfId="10055" applyNumberFormat="1" applyFont="1" applyBorder="1" applyAlignment="1">
      <alignment vertical="center"/>
    </xf>
    <xf numFmtId="272" fontId="297" fillId="85" borderId="77" xfId="10055" applyNumberFormat="1" applyFont="1" applyFill="1" applyBorder="1" applyAlignment="1"/>
    <xf numFmtId="272" fontId="297" fillId="0" borderId="77" xfId="10055" applyNumberFormat="1" applyFont="1" applyFill="1" applyBorder="1" applyAlignment="1"/>
    <xf numFmtId="272" fontId="297" fillId="0" borderId="77" xfId="10055" applyNumberFormat="1" applyFont="1" applyBorder="1" applyAlignment="1"/>
    <xf numFmtId="272" fontId="297" fillId="85" borderId="66" xfId="10055" applyNumberFormat="1" applyFont="1" applyFill="1" applyBorder="1" applyAlignment="1"/>
    <xf numFmtId="272" fontId="297" fillId="0" borderId="66" xfId="10055" applyNumberFormat="1" applyFont="1" applyFill="1" applyBorder="1" applyAlignment="1"/>
    <xf numFmtId="272" fontId="297" fillId="0" borderId="66" xfId="10055" applyNumberFormat="1" applyFont="1" applyBorder="1" applyAlignment="1"/>
    <xf numFmtId="272" fontId="297" fillId="85" borderId="69" xfId="10055" applyNumberFormat="1" applyFont="1" applyFill="1" applyBorder="1" applyAlignment="1"/>
    <xf numFmtId="272" fontId="297" fillId="0" borderId="69" xfId="10055" applyNumberFormat="1" applyFont="1" applyFill="1" applyBorder="1" applyAlignment="1"/>
    <xf numFmtId="272" fontId="297" fillId="0" borderId="69" xfId="10055" applyNumberFormat="1" applyFont="1" applyBorder="1" applyAlignment="1"/>
    <xf numFmtId="272" fontId="297" fillId="85" borderId="65" xfId="10055" applyNumberFormat="1" applyFont="1" applyFill="1" applyBorder="1" applyAlignment="1">
      <alignment vertical="center"/>
    </xf>
    <xf numFmtId="272" fontId="297" fillId="0" borderId="65" xfId="10055" applyNumberFormat="1" applyFont="1" applyFill="1" applyBorder="1" applyAlignment="1">
      <alignment vertical="center"/>
    </xf>
    <xf numFmtId="272" fontId="297" fillId="0" borderId="65" xfId="10055" applyNumberFormat="1" applyFont="1" applyBorder="1" applyAlignment="1">
      <alignment vertical="center"/>
    </xf>
    <xf numFmtId="0" fontId="19" fillId="0" borderId="0" xfId="0" applyFont="1" applyAlignment="1">
      <alignment vertical="top"/>
    </xf>
    <xf numFmtId="0" fontId="26" fillId="0" borderId="0" xfId="0" applyFont="1" applyAlignment="1">
      <alignment horizontal="left" vertical="center" indent="1"/>
    </xf>
    <xf numFmtId="0" fontId="80" fillId="0" borderId="0" xfId="0" applyFont="1" applyAlignment="1"/>
    <xf numFmtId="41" fontId="297" fillId="85" borderId="77" xfId="10055" applyNumberFormat="1" applyFont="1" applyFill="1" applyBorder="1" applyAlignment="1">
      <alignment vertical="center"/>
    </xf>
    <xf numFmtId="41" fontId="297" fillId="0" borderId="77" xfId="10055" applyNumberFormat="1" applyFont="1" applyFill="1" applyBorder="1" applyAlignment="1">
      <alignment vertical="center"/>
    </xf>
    <xf numFmtId="41" fontId="297" fillId="0" borderId="77" xfId="10055" applyNumberFormat="1" applyFont="1" applyBorder="1" applyAlignment="1">
      <alignment vertical="center"/>
    </xf>
    <xf numFmtId="0" fontId="282" fillId="0" borderId="71" xfId="10055" applyFont="1" applyBorder="1" applyAlignment="1">
      <alignment horizontal="left" vertical="center" indent="1"/>
    </xf>
    <xf numFmtId="0" fontId="282" fillId="0" borderId="71" xfId="10055" applyFont="1" applyFill="1" applyBorder="1" applyAlignment="1">
      <alignment horizontal="left" vertical="center" indent="1"/>
    </xf>
    <xf numFmtId="0" fontId="282" fillId="0" borderId="67" xfId="10055" applyFont="1" applyBorder="1" applyAlignment="1">
      <alignment horizontal="left" vertical="center" indent="1"/>
    </xf>
    <xf numFmtId="267" fontId="282" fillId="85" borderId="77" xfId="10055" applyNumberFormat="1" applyFont="1" applyFill="1" applyBorder="1" applyAlignment="1">
      <alignment vertical="center"/>
    </xf>
    <xf numFmtId="267" fontId="282" fillId="0" borderId="77" xfId="10055" applyNumberFormat="1" applyFont="1" applyFill="1" applyBorder="1" applyAlignment="1">
      <alignment vertical="center"/>
    </xf>
    <xf numFmtId="267" fontId="282" fillId="0" borderId="77" xfId="10055" applyNumberFormat="1" applyFont="1" applyBorder="1" applyAlignment="1">
      <alignment vertical="center"/>
    </xf>
    <xf numFmtId="0" fontId="282" fillId="0" borderId="0" xfId="10055" applyFont="1" applyBorder="1" applyAlignment="1">
      <alignment horizontal="left" vertical="center" indent="1"/>
    </xf>
    <xf numFmtId="267" fontId="282" fillId="0" borderId="71" xfId="10055" applyNumberFormat="1" applyFont="1" applyBorder="1" applyAlignment="1">
      <alignment vertical="center"/>
    </xf>
    <xf numFmtId="0" fontId="282" fillId="0" borderId="78" xfId="10055" applyFont="1" applyBorder="1" applyAlignment="1">
      <alignment horizontal="left" wrapText="1"/>
    </xf>
    <xf numFmtId="267" fontId="282" fillId="85" borderId="77" xfId="10055" applyNumberFormat="1" applyFont="1" applyFill="1" applyBorder="1" applyAlignment="1"/>
    <xf numFmtId="267" fontId="282" fillId="0" borderId="77" xfId="10055" applyNumberFormat="1" applyFont="1" applyFill="1" applyBorder="1" applyAlignment="1"/>
    <xf numFmtId="267" fontId="282" fillId="0" borderId="77" xfId="10055" applyNumberFormat="1" applyFont="1" applyBorder="1" applyAlignment="1"/>
    <xf numFmtId="41" fontId="321" fillId="0" borderId="0" xfId="10055" applyNumberFormat="1" applyFont="1" applyAlignment="1"/>
    <xf numFmtId="0" fontId="287" fillId="0" borderId="0" xfId="10055" applyFont="1" applyAlignment="1"/>
    <xf numFmtId="0" fontId="282" fillId="0" borderId="67" xfId="10055" applyFont="1" applyBorder="1" applyAlignment="1">
      <alignment horizontal="left" vertical="center" wrapText="1"/>
    </xf>
    <xf numFmtId="0" fontId="26" fillId="0" borderId="0" xfId="10055" applyFont="1" applyFill="1" applyBorder="1" applyAlignment="1">
      <alignment vertical="top"/>
    </xf>
    <xf numFmtId="0" fontId="289" fillId="0" borderId="0" xfId="10055" applyFont="1" applyBorder="1" applyAlignment="1">
      <alignment horizontal="left" vertical="center"/>
    </xf>
    <xf numFmtId="0" fontId="355" fillId="0" borderId="0" xfId="10055" applyFont="1" applyBorder="1" applyAlignment="1">
      <alignment horizontal="left" vertical="center"/>
    </xf>
    <xf numFmtId="277" fontId="282" fillId="0" borderId="69" xfId="10055" quotePrefix="1" applyNumberFormat="1" applyFont="1" applyFill="1" applyBorder="1" applyAlignment="1">
      <alignment horizontal="right" vertical="center"/>
    </xf>
    <xf numFmtId="0" fontId="282" fillId="0" borderId="76" xfId="10055" applyFont="1" applyBorder="1" applyAlignment="1">
      <alignment horizontal="left" vertical="center"/>
    </xf>
    <xf numFmtId="41" fontId="282" fillId="0" borderId="77" xfId="10055" applyNumberFormat="1" applyFont="1" applyBorder="1" applyAlignment="1">
      <alignment vertical="center"/>
    </xf>
    <xf numFmtId="272" fontId="321" fillId="0" borderId="66" xfId="10037" applyNumberFormat="1" applyFont="1" applyBorder="1" applyAlignment="1">
      <alignment vertical="center"/>
    </xf>
    <xf numFmtId="0" fontId="282" fillId="0" borderId="64" xfId="10055" applyFont="1" applyBorder="1" applyAlignment="1">
      <alignment horizontal="left" vertical="center" indent="1"/>
    </xf>
    <xf numFmtId="272" fontId="321" fillId="0" borderId="69" xfId="10037" applyNumberFormat="1" applyFont="1" applyBorder="1" applyAlignment="1">
      <alignment vertical="center"/>
    </xf>
    <xf numFmtId="0" fontId="282" fillId="0" borderId="57" xfId="10055" applyFont="1" applyBorder="1" applyAlignment="1">
      <alignment horizontal="left" vertical="center"/>
    </xf>
    <xf numFmtId="294" fontId="321" fillId="0" borderId="77" xfId="10037" applyNumberFormat="1" applyFont="1" applyBorder="1" applyAlignment="1">
      <alignment vertical="center"/>
    </xf>
    <xf numFmtId="272" fontId="321" fillId="0" borderId="77" xfId="10055" applyNumberFormat="1" applyFont="1" applyBorder="1" applyAlignment="1">
      <alignment vertical="center"/>
    </xf>
    <xf numFmtId="41" fontId="321" fillId="0" borderId="76" xfId="10055" applyNumberFormat="1" applyFont="1" applyBorder="1" applyAlignment="1">
      <alignment vertical="center"/>
    </xf>
    <xf numFmtId="272" fontId="321" fillId="0" borderId="0" xfId="10037" applyNumberFormat="1" applyFont="1" applyBorder="1" applyAlignment="1">
      <alignment vertical="center"/>
    </xf>
    <xf numFmtId="0" fontId="282" fillId="0" borderId="78" xfId="10055" applyFont="1" applyBorder="1" applyAlignment="1">
      <alignment horizontal="left"/>
    </xf>
    <xf numFmtId="267" fontId="321" fillId="85" borderId="77" xfId="10055" applyNumberFormat="1" applyFont="1" applyFill="1" applyBorder="1" applyAlignment="1"/>
    <xf numFmtId="267" fontId="321" fillId="0" borderId="77" xfId="10055" applyNumberFormat="1" applyFont="1" applyBorder="1" applyAlignment="1"/>
    <xf numFmtId="267" fontId="321" fillId="0" borderId="78" xfId="10055" applyNumberFormat="1" applyFont="1" applyBorder="1" applyAlignment="1"/>
    <xf numFmtId="0" fontId="282" fillId="0" borderId="71" xfId="10055" applyFont="1" applyBorder="1" applyAlignment="1">
      <alignment horizontal="left"/>
    </xf>
    <xf numFmtId="267" fontId="321" fillId="85" borderId="66" xfId="10055" applyNumberFormat="1" applyFont="1" applyFill="1" applyBorder="1" applyAlignment="1"/>
    <xf numFmtId="267" fontId="321" fillId="0" borderId="66" xfId="10055" applyNumberFormat="1" applyFont="1" applyBorder="1" applyAlignment="1"/>
    <xf numFmtId="267" fontId="321" fillId="0" borderId="71" xfId="10055" applyNumberFormat="1" applyFont="1" applyBorder="1" applyAlignment="1"/>
    <xf numFmtId="267" fontId="321" fillId="85" borderId="71" xfId="10055" applyNumberFormat="1" applyFont="1" applyFill="1" applyBorder="1" applyAlignment="1"/>
    <xf numFmtId="0" fontId="282" fillId="0" borderId="73" xfId="10055" applyFont="1" applyBorder="1" applyAlignment="1">
      <alignment horizontal="left"/>
    </xf>
    <xf numFmtId="267" fontId="321" fillId="85" borderId="65" xfId="10055" applyNumberFormat="1" applyFont="1" applyFill="1" applyBorder="1" applyAlignment="1"/>
    <xf numFmtId="267" fontId="321" fillId="0" borderId="65" xfId="10055" applyNumberFormat="1" applyFont="1" applyBorder="1" applyAlignment="1"/>
    <xf numFmtId="267" fontId="321" fillId="0" borderId="73" xfId="10055" applyNumberFormat="1" applyFont="1" applyBorder="1" applyAlignment="1"/>
    <xf numFmtId="267" fontId="321" fillId="85" borderId="71" xfId="10055" applyNumberFormat="1" applyFont="1" applyFill="1" applyBorder="1" applyAlignment="1">
      <alignment vertical="center"/>
    </xf>
    <xf numFmtId="267" fontId="321" fillId="0" borderId="71" xfId="10055" applyNumberFormat="1" applyFont="1" applyBorder="1" applyAlignment="1">
      <alignment vertical="center"/>
    </xf>
    <xf numFmtId="267" fontId="321" fillId="0" borderId="78" xfId="10055" applyNumberFormat="1" applyFont="1" applyBorder="1" applyAlignment="1">
      <alignment vertical="center"/>
    </xf>
    <xf numFmtId="0" fontId="282" fillId="0" borderId="71" xfId="10055" applyFont="1" applyBorder="1" applyAlignment="1">
      <alignment horizontal="left" indent="1"/>
    </xf>
    <xf numFmtId="0" fontId="282" fillId="0" borderId="71" xfId="10055" applyFont="1" applyBorder="1" applyAlignment="1">
      <alignment horizontal="left" wrapText="1" indent="1"/>
    </xf>
    <xf numFmtId="0" fontId="282" fillId="0" borderId="71" xfId="10055" applyFont="1" applyFill="1" applyBorder="1" applyAlignment="1">
      <alignment horizontal="left" indent="1"/>
    </xf>
    <xf numFmtId="0" fontId="282" fillId="0" borderId="71" xfId="10055" applyFont="1" applyFill="1" applyBorder="1" applyAlignment="1">
      <alignment horizontal="left" wrapText="1" indent="1"/>
    </xf>
    <xf numFmtId="0" fontId="282" fillId="0" borderId="67" xfId="10055" applyFont="1" applyFill="1" applyBorder="1" applyAlignment="1">
      <alignment horizontal="left" indent="1"/>
    </xf>
    <xf numFmtId="267" fontId="321" fillId="85" borderId="69" xfId="10055" applyNumberFormat="1" applyFont="1" applyFill="1" applyBorder="1" applyAlignment="1"/>
    <xf numFmtId="267" fontId="321" fillId="0" borderId="67" xfId="10055" applyNumberFormat="1" applyFont="1" applyBorder="1" applyAlignment="1"/>
    <xf numFmtId="0" fontId="282" fillId="0" borderId="78" xfId="10055" applyFont="1" applyFill="1" applyBorder="1" applyAlignment="1">
      <alignment horizontal="left"/>
    </xf>
    <xf numFmtId="267" fontId="287" fillId="0" borderId="71" xfId="10055" applyNumberFormat="1" applyFont="1" applyBorder="1" applyAlignment="1"/>
    <xf numFmtId="0" fontId="282" fillId="0" borderId="71" xfId="10055" applyFont="1" applyFill="1" applyBorder="1" applyAlignment="1">
      <alignment horizontal="left" wrapText="1"/>
    </xf>
    <xf numFmtId="0" fontId="282" fillId="0" borderId="67" xfId="10055" applyFont="1" applyFill="1" applyBorder="1" applyAlignment="1">
      <alignment horizontal="left"/>
    </xf>
    <xf numFmtId="267" fontId="321" fillId="85" borderId="67" xfId="10055" applyNumberFormat="1" applyFont="1" applyFill="1" applyBorder="1" applyAlignment="1"/>
    <xf numFmtId="0" fontId="282" fillId="0" borderId="71" xfId="10055" applyFont="1" applyFill="1" applyBorder="1" applyAlignment="1">
      <alignment horizontal="left"/>
    </xf>
    <xf numFmtId="0" fontId="282" fillId="0" borderId="73" xfId="10055" applyFont="1" applyFill="1" applyBorder="1" applyAlignment="1">
      <alignment horizontal="left"/>
    </xf>
    <xf numFmtId="267" fontId="321" fillId="85" borderId="73" xfId="10055" applyNumberFormat="1" applyFont="1" applyFill="1" applyBorder="1" applyAlignment="1"/>
    <xf numFmtId="267" fontId="321" fillId="0" borderId="71" xfId="4812" applyNumberFormat="1" applyFont="1" applyBorder="1" applyAlignment="1"/>
    <xf numFmtId="0" fontId="282" fillId="0" borderId="67" xfId="10055" applyFont="1" applyBorder="1" applyAlignment="1">
      <alignment horizontal="left" wrapText="1"/>
    </xf>
    <xf numFmtId="0" fontId="286" fillId="0" borderId="71" xfId="10055" applyFont="1" applyBorder="1" applyAlignment="1">
      <alignment horizontal="left"/>
    </xf>
    <xf numFmtId="286" fontId="353" fillId="85" borderId="71" xfId="10055" applyNumberFormat="1" applyFont="1" applyFill="1" applyBorder="1" applyAlignment="1"/>
    <xf numFmtId="286" fontId="353" fillId="0" borderId="71" xfId="10055" applyNumberFormat="1" applyFont="1" applyBorder="1" applyAlignment="1"/>
    <xf numFmtId="0" fontId="286" fillId="0" borderId="71" xfId="10055" applyFont="1" applyBorder="1" applyAlignment="1">
      <alignment horizontal="left" wrapText="1"/>
    </xf>
    <xf numFmtId="0" fontId="286" fillId="0" borderId="67" xfId="10055" applyFont="1" applyBorder="1" applyAlignment="1">
      <alignment horizontal="left"/>
    </xf>
    <xf numFmtId="286" fontId="353" fillId="85" borderId="67" xfId="10055" applyNumberFormat="1" applyFont="1" applyFill="1" applyBorder="1" applyAlignment="1"/>
    <xf numFmtId="286" fontId="353" fillId="0" borderId="67" xfId="10055" applyNumberFormat="1" applyFont="1" applyBorder="1" applyAlignment="1"/>
    <xf numFmtId="0" fontId="282" fillId="0" borderId="0" xfId="10055" applyFont="1" applyBorder="1" applyAlignment="1">
      <alignment horizontal="left" wrapText="1"/>
    </xf>
    <xf numFmtId="286" fontId="321" fillId="85" borderId="77" xfId="10055" applyNumberFormat="1" applyFont="1" applyFill="1" applyBorder="1" applyAlignment="1"/>
    <xf numFmtId="286" fontId="321" fillId="0" borderId="77" xfId="10055" applyNumberFormat="1" applyFont="1" applyBorder="1" applyAlignment="1"/>
    <xf numFmtId="286" fontId="321" fillId="0" borderId="71" xfId="10055" applyNumberFormat="1" applyFont="1" applyBorder="1" applyAlignment="1"/>
    <xf numFmtId="286" fontId="321" fillId="85" borderId="66" xfId="10055" applyNumberFormat="1" applyFont="1" applyFill="1" applyBorder="1" applyAlignment="1"/>
    <xf numFmtId="286" fontId="321" fillId="0" borderId="66" xfId="10055" applyNumberFormat="1" applyFont="1" applyBorder="1" applyAlignment="1"/>
    <xf numFmtId="286" fontId="321" fillId="85" borderId="69" xfId="10055" applyNumberFormat="1" applyFont="1" applyFill="1" applyBorder="1" applyAlignment="1"/>
    <xf numFmtId="286" fontId="321" fillId="0" borderId="69" xfId="10055" applyNumberFormat="1" applyFont="1" applyBorder="1" applyAlignment="1"/>
    <xf numFmtId="286" fontId="321" fillId="0" borderId="67" xfId="10055" applyNumberFormat="1" applyFont="1" applyBorder="1" applyAlignment="1"/>
    <xf numFmtId="272" fontId="298" fillId="0" borderId="0" xfId="10055" applyNumberFormat="1" applyFont="1" applyBorder="1" applyAlignment="1"/>
    <xf numFmtId="0" fontId="0" fillId="0" borderId="76" xfId="0" applyBorder="1"/>
    <xf numFmtId="0" fontId="0" fillId="0" borderId="0" xfId="0" applyFill="1" applyAlignment="1">
      <alignment vertical="center"/>
    </xf>
    <xf numFmtId="0" fontId="10" fillId="0" borderId="76" xfId="10054" applyFont="1" applyBorder="1"/>
    <xf numFmtId="0" fontId="279" fillId="0" borderId="0" xfId="10054" applyFont="1" applyFill="1"/>
    <xf numFmtId="0" fontId="19" fillId="0" borderId="0" xfId="10055" applyFont="1"/>
    <xf numFmtId="277" fontId="303" fillId="85" borderId="77" xfId="10055" applyNumberFormat="1" applyFont="1" applyFill="1" applyBorder="1" applyAlignment="1">
      <alignment horizontal="right" vertical="center"/>
    </xf>
    <xf numFmtId="277" fontId="303" fillId="0" borderId="77" xfId="10055" applyNumberFormat="1" applyFont="1" applyBorder="1" applyAlignment="1">
      <alignment horizontal="right" vertical="center"/>
    </xf>
    <xf numFmtId="277" fontId="303" fillId="85" borderId="66" xfId="10055" applyNumberFormat="1" applyFont="1" applyFill="1" applyBorder="1" applyAlignment="1">
      <alignment horizontal="right" vertical="center"/>
    </xf>
    <xf numFmtId="277" fontId="303" fillId="0" borderId="66" xfId="10055" applyNumberFormat="1" applyFont="1" applyBorder="1" applyAlignment="1">
      <alignment horizontal="right" vertical="center"/>
    </xf>
    <xf numFmtId="2" fontId="327" fillId="0" borderId="73" xfId="10055" applyNumberFormat="1" applyFont="1" applyFill="1" applyBorder="1" applyAlignment="1">
      <alignment horizontal="left" vertical="center"/>
    </xf>
    <xf numFmtId="2" fontId="303" fillId="0" borderId="71" xfId="10055" applyNumberFormat="1" applyFont="1" applyFill="1" applyBorder="1" applyAlignment="1">
      <alignment horizontal="left" vertical="center" indent="1"/>
    </xf>
    <xf numFmtId="267" fontId="303" fillId="85" borderId="77" xfId="10055" applyNumberFormat="1" applyFont="1" applyFill="1" applyBorder="1" applyAlignment="1">
      <alignment vertical="center"/>
    </xf>
    <xf numFmtId="267" fontId="303" fillId="0" borderId="77" xfId="10055" applyNumberFormat="1" applyFont="1" applyFill="1" applyBorder="1" applyAlignment="1">
      <alignment vertical="center"/>
    </xf>
    <xf numFmtId="0" fontId="272" fillId="0" borderId="0" xfId="10055" applyFont="1" applyBorder="1" applyAlignment="1">
      <alignment vertical="center"/>
    </xf>
    <xf numFmtId="2" fontId="303" fillId="0" borderId="67" xfId="10055" applyNumberFormat="1" applyFont="1" applyFill="1" applyBorder="1" applyAlignment="1">
      <alignment horizontal="left" vertical="center" indent="1"/>
    </xf>
    <xf numFmtId="267" fontId="303" fillId="85" borderId="69" xfId="10055" applyNumberFormat="1" applyFont="1" applyFill="1" applyBorder="1" applyAlignment="1">
      <alignment vertical="center"/>
    </xf>
    <xf numFmtId="267" fontId="303" fillId="0" borderId="69" xfId="10055" applyNumberFormat="1" applyFont="1" applyFill="1" applyBorder="1" applyAlignment="1">
      <alignment vertical="center"/>
    </xf>
    <xf numFmtId="2" fontId="303" fillId="0" borderId="0" xfId="10055" applyNumberFormat="1" applyFont="1" applyAlignment="1">
      <alignment horizontal="left"/>
    </xf>
    <xf numFmtId="2" fontId="303" fillId="0" borderId="0" xfId="10055" applyNumberFormat="1" applyFont="1" applyAlignment="1">
      <alignment horizontal="left" vertical="center"/>
    </xf>
    <xf numFmtId="0" fontId="297" fillId="0" borderId="0" xfId="10055" applyFont="1" applyAlignment="1">
      <alignment vertical="center"/>
    </xf>
    <xf numFmtId="0" fontId="299" fillId="0" borderId="64" xfId="10055" applyFont="1" applyBorder="1" applyAlignment="1">
      <alignment horizontal="left" vertical="center"/>
    </xf>
    <xf numFmtId="49" fontId="297" fillId="85" borderId="69" xfId="10055" applyNumberFormat="1" applyFont="1" applyFill="1" applyBorder="1" applyAlignment="1">
      <alignment horizontal="right" vertical="center"/>
    </xf>
    <xf numFmtId="49" fontId="297" fillId="0" borderId="69" xfId="10055" applyNumberFormat="1" applyFont="1" applyFill="1" applyBorder="1" applyAlignment="1">
      <alignment horizontal="right" vertical="center"/>
    </xf>
    <xf numFmtId="166" fontId="299" fillId="0" borderId="0" xfId="10055" applyNumberFormat="1" applyFont="1" applyBorder="1" applyAlignment="1">
      <alignment horizontal="center" vertical="center"/>
    </xf>
    <xf numFmtId="0" fontId="297" fillId="0" borderId="0" xfId="10055" applyFont="1" applyBorder="1" applyAlignment="1">
      <alignment vertical="center"/>
    </xf>
    <xf numFmtId="0" fontId="297" fillId="0" borderId="76" xfId="10055" applyFont="1" applyBorder="1" applyAlignment="1">
      <alignment horizontal="left"/>
    </xf>
    <xf numFmtId="267" fontId="321" fillId="29" borderId="77" xfId="10055" applyNumberFormat="1" applyFont="1" applyFill="1" applyBorder="1" applyAlignment="1"/>
    <xf numFmtId="268" fontId="297" fillId="0" borderId="0" xfId="10055" applyNumberFormat="1" applyFont="1" applyBorder="1" applyAlignment="1"/>
    <xf numFmtId="0" fontId="297" fillId="0" borderId="64" xfId="10055" applyFont="1" applyBorder="1" applyAlignment="1">
      <alignment horizontal="left"/>
    </xf>
    <xf numFmtId="267" fontId="321" fillId="29" borderId="69" xfId="10055" applyNumberFormat="1" applyFont="1" applyFill="1" applyBorder="1" applyAlignment="1"/>
    <xf numFmtId="0" fontId="297" fillId="0" borderId="57" xfId="10055" applyFont="1" applyBorder="1" applyAlignment="1">
      <alignment horizontal="left"/>
    </xf>
    <xf numFmtId="267" fontId="321" fillId="29" borderId="65" xfId="10055" applyNumberFormat="1" applyFont="1" applyFill="1" applyBorder="1" applyAlignment="1"/>
    <xf numFmtId="0" fontId="297" fillId="0" borderId="0" xfId="10055" applyFont="1" applyFill="1" applyBorder="1" applyAlignment="1">
      <alignment horizontal="left"/>
    </xf>
    <xf numFmtId="267" fontId="321" fillId="29" borderId="66" xfId="10055" applyNumberFormat="1" applyFont="1" applyFill="1" applyBorder="1" applyAlignment="1"/>
    <xf numFmtId="0" fontId="297" fillId="0" borderId="76" xfId="10055" applyFont="1" applyFill="1" applyBorder="1" applyAlignment="1">
      <alignment horizontal="left" wrapText="1"/>
    </xf>
    <xf numFmtId="0" fontId="297" fillId="0" borderId="0" xfId="10055" applyFont="1" applyFill="1" applyBorder="1" applyAlignment="1">
      <alignment horizontal="left" wrapText="1"/>
    </xf>
    <xf numFmtId="0" fontId="356" fillId="0" borderId="0" xfId="10055" applyFont="1" applyBorder="1" applyAlignment="1">
      <alignment vertical="center"/>
    </xf>
    <xf numFmtId="0" fontId="297" fillId="0" borderId="64" xfId="10055" applyFont="1" applyFill="1" applyBorder="1" applyAlignment="1">
      <alignment horizontal="left" wrapText="1"/>
    </xf>
    <xf numFmtId="0" fontId="297" fillId="0" borderId="76" xfId="10055" applyFont="1" applyFill="1" applyBorder="1" applyAlignment="1">
      <alignment horizontal="left"/>
    </xf>
    <xf numFmtId="0" fontId="297" fillId="0" borderId="64" xfId="10055" applyFont="1" applyBorder="1" applyAlignment="1">
      <alignment horizontal="left" wrapText="1"/>
    </xf>
    <xf numFmtId="0" fontId="357" fillId="0" borderId="0" xfId="10055" applyFont="1" applyBorder="1"/>
    <xf numFmtId="14" fontId="279" fillId="0" borderId="0" xfId="10054" quotePrefix="1" applyNumberFormat="1" applyFont="1" applyFill="1"/>
    <xf numFmtId="0" fontId="26" fillId="0" borderId="0" xfId="10055" applyFont="1" applyBorder="1" applyAlignment="1">
      <alignment vertical="top"/>
    </xf>
    <xf numFmtId="0" fontId="327" fillId="0" borderId="0" xfId="10055" applyFont="1" applyAlignment="1">
      <alignment vertical="center"/>
    </xf>
    <xf numFmtId="0" fontId="327" fillId="0" borderId="0" xfId="10055" applyFont="1" applyBorder="1" applyAlignment="1">
      <alignment vertical="center"/>
    </xf>
    <xf numFmtId="0" fontId="80" fillId="0" borderId="0" xfId="10055" applyFont="1" applyAlignment="1">
      <alignment vertical="center"/>
    </xf>
    <xf numFmtId="2" fontId="358" fillId="0" borderId="64" xfId="0" applyNumberFormat="1" applyFont="1" applyBorder="1" applyAlignment="1" applyProtection="1">
      <protection locked="0"/>
    </xf>
    <xf numFmtId="2" fontId="297" fillId="0" borderId="64" xfId="10055" applyNumberFormat="1" applyFont="1" applyFill="1" applyBorder="1" applyAlignment="1">
      <alignment horizontal="right" vertical="center"/>
    </xf>
    <xf numFmtId="2" fontId="297" fillId="0" borderId="0" xfId="10055" applyNumberFormat="1" applyFont="1" applyFill="1" applyBorder="1" applyAlignment="1">
      <alignment horizontal="right" vertical="center"/>
    </xf>
    <xf numFmtId="49" fontId="297" fillId="0" borderId="64" xfId="10055" applyNumberFormat="1" applyFont="1" applyFill="1" applyBorder="1" applyAlignment="1">
      <alignment vertical="center"/>
    </xf>
    <xf numFmtId="49" fontId="297" fillId="0" borderId="67" xfId="10055" applyNumberFormat="1" applyFont="1" applyFill="1" applyBorder="1" applyAlignment="1">
      <alignment vertical="center"/>
    </xf>
    <xf numFmtId="49" fontId="297" fillId="85" borderId="65" xfId="10055" applyNumberFormat="1" applyFont="1" applyFill="1" applyBorder="1" applyAlignment="1">
      <alignment horizontal="right" vertical="center"/>
    </xf>
    <xf numFmtId="49" fontId="297" fillId="0" borderId="65" xfId="10055" applyNumberFormat="1" applyFont="1" applyFill="1" applyBorder="1" applyAlignment="1">
      <alignment horizontal="right" vertical="center"/>
    </xf>
    <xf numFmtId="49" fontId="297" fillId="0" borderId="0" xfId="10055" applyNumberFormat="1" applyFont="1" applyBorder="1" applyAlignment="1">
      <alignment horizontal="left"/>
    </xf>
    <xf numFmtId="268" fontId="297" fillId="0" borderId="76" xfId="10055" applyNumberFormat="1" applyFont="1" applyFill="1" applyBorder="1" applyAlignment="1"/>
    <xf numFmtId="0" fontId="304" fillId="0" borderId="76" xfId="10055" applyFont="1" applyBorder="1" applyAlignment="1">
      <alignment vertical="center"/>
    </xf>
    <xf numFmtId="267" fontId="297" fillId="85" borderId="77" xfId="10055" applyNumberFormat="1" applyFont="1" applyFill="1" applyBorder="1" applyAlignment="1"/>
    <xf numFmtId="267" fontId="297" fillId="0" borderId="77" xfId="10055" applyNumberFormat="1" applyFont="1" applyFill="1" applyBorder="1" applyAlignment="1"/>
    <xf numFmtId="267" fontId="297" fillId="85" borderId="66" xfId="10055" applyNumberFormat="1" applyFont="1" applyFill="1" applyBorder="1" applyAlignment="1"/>
    <xf numFmtId="267" fontId="297" fillId="0" borderId="66" xfId="10055" applyNumberFormat="1" applyFont="1" applyFill="1" applyBorder="1" applyAlignment="1"/>
    <xf numFmtId="268" fontId="304" fillId="0" borderId="0" xfId="10055" applyNumberFormat="1" applyFont="1" applyBorder="1" applyAlignment="1">
      <alignment vertical="center"/>
    </xf>
    <xf numFmtId="49" fontId="297" fillId="86" borderId="0" xfId="10055" applyNumberFormat="1" applyFont="1" applyFill="1" applyBorder="1" applyAlignment="1">
      <alignment horizontal="left"/>
    </xf>
    <xf numFmtId="49" fontId="297" fillId="0" borderId="0" xfId="10055" applyNumberFormat="1" applyFont="1" applyFill="1" applyBorder="1" applyAlignment="1">
      <alignment horizontal="left"/>
    </xf>
    <xf numFmtId="268" fontId="297" fillId="0" borderId="71" xfId="10055" applyNumberFormat="1" applyFont="1" applyFill="1" applyBorder="1" applyAlignment="1"/>
    <xf numFmtId="0" fontId="297" fillId="0" borderId="64" xfId="10055" applyFont="1" applyFill="1" applyBorder="1" applyAlignment="1">
      <alignment horizontal="left"/>
    </xf>
    <xf numFmtId="268" fontId="297" fillId="0" borderId="64" xfId="10055" applyNumberFormat="1" applyFont="1" applyFill="1" applyBorder="1" applyAlignment="1"/>
    <xf numFmtId="0" fontId="304" fillId="0" borderId="64" xfId="10055" applyFont="1" applyBorder="1" applyAlignment="1">
      <alignment vertical="center"/>
    </xf>
    <xf numFmtId="267" fontId="297" fillId="85" borderId="69" xfId="10055" applyNumberFormat="1" applyFont="1" applyFill="1" applyBorder="1" applyAlignment="1"/>
    <xf numFmtId="267" fontId="297" fillId="0" borderId="69" xfId="10055" applyNumberFormat="1" applyFont="1" applyFill="1" applyBorder="1" applyAlignment="1"/>
    <xf numFmtId="268" fontId="297" fillId="0" borderId="57" xfId="10055" applyNumberFormat="1" applyFont="1" applyFill="1" applyBorder="1" applyAlignment="1"/>
    <xf numFmtId="0" fontId="304" fillId="0" borderId="57" xfId="10055" applyFont="1" applyBorder="1" applyAlignment="1">
      <alignment vertical="center"/>
    </xf>
    <xf numFmtId="267" fontId="297" fillId="85" borderId="65" xfId="10055" applyNumberFormat="1" applyFont="1" applyFill="1" applyBorder="1" applyAlignment="1"/>
    <xf numFmtId="267" fontId="297" fillId="0" borderId="65" xfId="10055" applyNumberFormat="1" applyFont="1" applyFill="1" applyBorder="1" applyAlignment="1"/>
    <xf numFmtId="0" fontId="297" fillId="0" borderId="0" xfId="10055" applyFont="1" applyBorder="1" applyAlignment="1">
      <alignment horizontal="left"/>
    </xf>
    <xf numFmtId="267" fontId="297" fillId="0" borderId="0" xfId="10055" applyNumberFormat="1" applyFont="1" applyFill="1" applyBorder="1" applyAlignment="1"/>
    <xf numFmtId="166" fontId="299" fillId="0" borderId="72" xfId="10055" applyNumberFormat="1" applyFont="1" applyBorder="1" applyAlignment="1">
      <alignment horizontal="center" vertical="center" wrapText="1"/>
    </xf>
    <xf numFmtId="0" fontId="299" fillId="0" borderId="0" xfId="10055" applyFont="1" applyBorder="1" applyAlignment="1">
      <alignment horizontal="left" vertical="center"/>
    </xf>
    <xf numFmtId="280" fontId="304" fillId="85" borderId="77" xfId="10269" applyNumberFormat="1" applyFont="1" applyFill="1" applyBorder="1" applyAlignment="1"/>
    <xf numFmtId="280" fontId="304" fillId="0" borderId="77" xfId="10269" applyNumberFormat="1" applyFont="1" applyFill="1" applyBorder="1" applyAlignment="1"/>
    <xf numFmtId="280" fontId="297" fillId="85" borderId="66" xfId="10055" applyNumberFormat="1" applyFont="1" applyFill="1" applyBorder="1" applyAlignment="1"/>
    <xf numFmtId="280" fontId="297" fillId="0" borderId="66" xfId="10055" applyNumberFormat="1" applyFont="1" applyFill="1" applyBorder="1" applyAlignment="1"/>
    <xf numFmtId="280" fontId="297" fillId="85" borderId="69" xfId="10055" applyNumberFormat="1" applyFont="1" applyFill="1" applyBorder="1" applyAlignment="1"/>
    <xf numFmtId="280" fontId="297" fillId="0" borderId="69" xfId="10055" applyNumberFormat="1" applyFont="1" applyFill="1" applyBorder="1" applyAlignment="1"/>
    <xf numFmtId="268" fontId="298" fillId="0" borderId="0" xfId="10055" applyNumberFormat="1" applyFont="1" applyFill="1" applyBorder="1" applyAlignment="1"/>
    <xf numFmtId="0" fontId="10" fillId="0" borderId="0" xfId="10055" applyFont="1" applyBorder="1" applyAlignment="1"/>
    <xf numFmtId="0" fontId="357" fillId="0" borderId="0" xfId="10055" applyFont="1" applyFill="1" applyBorder="1"/>
    <xf numFmtId="0" fontId="355" fillId="0" borderId="0" xfId="10054" applyFont="1" applyAlignment="1">
      <alignment vertical="center"/>
    </xf>
    <xf numFmtId="0" fontId="19" fillId="0" borderId="0" xfId="10054" applyFont="1" applyBorder="1"/>
    <xf numFmtId="0" fontId="19" fillId="0" borderId="0" xfId="10054" applyFont="1"/>
    <xf numFmtId="0" fontId="281" fillId="0" borderId="64" xfId="10054" applyFont="1" applyBorder="1" applyAlignment="1">
      <alignment horizontal="left" vertical="center"/>
    </xf>
    <xf numFmtId="266" fontId="282" fillId="0" borderId="65" xfId="10054" applyNumberFormat="1" applyFont="1" applyFill="1" applyBorder="1" applyAlignment="1">
      <alignment horizontal="right" vertical="center"/>
    </xf>
    <xf numFmtId="0" fontId="19" fillId="0" borderId="0" xfId="10054" applyFont="1" applyAlignment="1">
      <alignment vertical="center"/>
    </xf>
    <xf numFmtId="0" fontId="282" fillId="0" borderId="78" xfId="10054" applyFont="1" applyFill="1" applyBorder="1" applyAlignment="1">
      <alignment horizontal="left" vertical="center"/>
    </xf>
    <xf numFmtId="295" fontId="282" fillId="85" borderId="77" xfId="10054" applyNumberFormat="1" applyFont="1" applyFill="1" applyBorder="1" applyAlignment="1">
      <alignment vertical="center"/>
    </xf>
    <xf numFmtId="295" fontId="282" fillId="0" borderId="77" xfId="10054" applyNumberFormat="1" applyFont="1" applyFill="1" applyBorder="1" applyAlignment="1">
      <alignment vertical="center"/>
    </xf>
    <xf numFmtId="295" fontId="282" fillId="0" borderId="77" xfId="10054" applyNumberFormat="1" applyFont="1" applyBorder="1" applyAlignment="1">
      <alignment vertical="center"/>
    </xf>
    <xf numFmtId="295" fontId="282" fillId="85" borderId="66" xfId="10054" applyNumberFormat="1" applyFont="1" applyFill="1" applyBorder="1" applyAlignment="1">
      <alignment vertical="center"/>
    </xf>
    <xf numFmtId="295" fontId="282" fillId="0" borderId="66" xfId="10054" applyNumberFormat="1" applyFont="1" applyFill="1" applyBorder="1" applyAlignment="1">
      <alignment vertical="center"/>
    </xf>
    <xf numFmtId="295" fontId="282" fillId="0" borderId="66" xfId="10054" applyNumberFormat="1" applyFont="1" applyBorder="1" applyAlignment="1">
      <alignment vertical="center"/>
    </xf>
    <xf numFmtId="0" fontId="282" fillId="0" borderId="71" xfId="10054" applyFont="1" applyFill="1" applyBorder="1" applyAlignment="1">
      <alignment horizontal="left" vertical="center" wrapText="1"/>
    </xf>
    <xf numFmtId="295" fontId="282" fillId="85" borderId="66" xfId="10054" applyNumberFormat="1" applyFont="1" applyFill="1" applyBorder="1" applyAlignment="1"/>
    <xf numFmtId="295" fontId="282" fillId="0" borderId="66" xfId="10054" applyNumberFormat="1" applyFont="1" applyFill="1" applyBorder="1" applyAlignment="1"/>
    <xf numFmtId="295" fontId="282" fillId="0" borderId="66" xfId="10054" applyNumberFormat="1" applyFont="1" applyBorder="1" applyAlignment="1"/>
    <xf numFmtId="0" fontId="282" fillId="0" borderId="67" xfId="10054" applyFont="1" applyFill="1" applyBorder="1" applyAlignment="1">
      <alignment horizontal="left" vertical="center" wrapText="1"/>
    </xf>
    <xf numFmtId="296" fontId="282" fillId="85" borderId="69" xfId="10054" applyNumberFormat="1" applyFont="1" applyFill="1" applyBorder="1" applyAlignment="1"/>
    <xf numFmtId="296" fontId="282" fillId="0" borderId="69" xfId="10054" applyNumberFormat="1" applyFont="1" applyFill="1" applyBorder="1" applyAlignment="1"/>
    <xf numFmtId="296" fontId="282" fillId="0" borderId="69" xfId="10054" applyNumberFormat="1" applyFont="1" applyBorder="1" applyAlignment="1"/>
    <xf numFmtId="0" fontId="303" fillId="0" borderId="0" xfId="10054" applyFont="1" applyFill="1"/>
    <xf numFmtId="0" fontId="19" fillId="0" borderId="0" xfId="10054" applyFont="1" applyFill="1" applyAlignment="1">
      <alignment vertical="center"/>
    </xf>
    <xf numFmtId="41" fontId="19" fillId="0" borderId="0" xfId="10054" applyNumberFormat="1" applyFont="1" applyFill="1" applyAlignment="1">
      <alignment vertical="center"/>
    </xf>
    <xf numFmtId="0" fontId="19" fillId="0" borderId="0" xfId="10054" applyFont="1" applyFill="1" applyBorder="1"/>
    <xf numFmtId="0" fontId="281" fillId="0" borderId="0" xfId="10054" applyFont="1" applyFill="1" applyBorder="1" applyAlignment="1">
      <alignment horizontal="left" vertical="center"/>
    </xf>
    <xf numFmtId="0" fontId="303" fillId="0" borderId="0" xfId="10054" applyFont="1" applyFill="1" applyBorder="1" applyAlignment="1">
      <alignment horizontal="left" vertical="center"/>
    </xf>
    <xf numFmtId="297" fontId="303" fillId="0" borderId="0" xfId="10054" applyNumberFormat="1" applyFont="1" applyBorder="1" applyAlignment="1">
      <alignment vertical="center"/>
    </xf>
    <xf numFmtId="297" fontId="303" fillId="0" borderId="0" xfId="10054" applyNumberFormat="1" applyFont="1" applyFill="1" applyBorder="1" applyAlignment="1">
      <alignment vertical="center"/>
    </xf>
    <xf numFmtId="0" fontId="19" fillId="0" borderId="0" xfId="10054" applyFont="1" applyAlignment="1">
      <alignment vertical="top"/>
    </xf>
    <xf numFmtId="0" fontId="19" fillId="0" borderId="76" xfId="10054" applyFont="1" applyBorder="1" applyAlignment="1">
      <alignment horizontal="right" vertical="top"/>
    </xf>
    <xf numFmtId="0" fontId="332" fillId="0" borderId="0" xfId="10054" applyFont="1" applyAlignment="1">
      <alignment vertical="center"/>
    </xf>
    <xf numFmtId="0" fontId="282" fillId="86" borderId="76" xfId="10054" applyFont="1" applyFill="1" applyBorder="1" applyAlignment="1">
      <alignment horizontal="left" vertical="center"/>
    </xf>
    <xf numFmtId="267" fontId="282" fillId="85" borderId="77" xfId="10054" applyNumberFormat="1" applyFont="1" applyFill="1" applyBorder="1" applyAlignment="1">
      <alignment vertical="center"/>
    </xf>
    <xf numFmtId="267" fontId="282" fillId="0" borderId="77" xfId="10054" applyNumberFormat="1" applyFont="1" applyFill="1" applyBorder="1" applyAlignment="1">
      <alignment vertical="center"/>
    </xf>
    <xf numFmtId="267" fontId="282" fillId="0" borderId="77" xfId="10054" applyNumberFormat="1" applyFont="1" applyBorder="1" applyAlignment="1">
      <alignment vertical="center"/>
    </xf>
    <xf numFmtId="267" fontId="282" fillId="0" borderId="69" xfId="10054" applyNumberFormat="1" applyFont="1" applyBorder="1" applyAlignment="1">
      <alignment vertical="center"/>
    </xf>
    <xf numFmtId="0" fontId="282" fillId="0" borderId="57" xfId="10054" applyFont="1" applyFill="1" applyBorder="1" applyAlignment="1">
      <alignment horizontal="left" vertical="center"/>
    </xf>
    <xf numFmtId="267" fontId="282" fillId="85" borderId="65" xfId="10054" applyNumberFormat="1" applyFont="1" applyFill="1" applyBorder="1" applyAlignment="1">
      <alignment vertical="center"/>
    </xf>
    <xf numFmtId="267" fontId="282" fillId="0" borderId="65" xfId="10054" applyNumberFormat="1" applyFont="1" applyFill="1" applyBorder="1" applyAlignment="1">
      <alignment vertical="center"/>
    </xf>
    <xf numFmtId="267" fontId="282" fillId="0" borderId="65" xfId="10054" applyNumberFormat="1" applyFont="1" applyBorder="1" applyAlignment="1">
      <alignment vertical="center"/>
    </xf>
    <xf numFmtId="0" fontId="282" fillId="0" borderId="76" xfId="10054" applyFont="1" applyFill="1" applyBorder="1" applyAlignment="1">
      <alignment horizontal="left" vertical="center"/>
    </xf>
    <xf numFmtId="0" fontId="282" fillId="0" borderId="0" xfId="10054" applyFont="1" applyFill="1" applyBorder="1" applyAlignment="1">
      <alignment horizontal="left" vertical="center"/>
    </xf>
    <xf numFmtId="267" fontId="282" fillId="0" borderId="66" xfId="10054" applyNumberFormat="1" applyFont="1" applyBorder="1" applyAlignment="1">
      <alignment vertical="center"/>
    </xf>
    <xf numFmtId="0" fontId="282" fillId="0" borderId="64" xfId="10054" applyFont="1" applyFill="1" applyBorder="1" applyAlignment="1">
      <alignment horizontal="left" vertical="center"/>
    </xf>
    <xf numFmtId="0" fontId="286" fillId="0" borderId="57" xfId="10054" applyFont="1" applyFill="1" applyBorder="1" applyAlignment="1">
      <alignment horizontal="left" vertical="center"/>
    </xf>
    <xf numFmtId="267" fontId="286" fillId="0" borderId="65" xfId="10054" applyNumberFormat="1" applyFont="1" applyBorder="1" applyAlignment="1">
      <alignment vertical="center"/>
    </xf>
    <xf numFmtId="0" fontId="364" fillId="0" borderId="0" xfId="10054" applyFont="1" applyBorder="1" applyAlignment="1"/>
    <xf numFmtId="41" fontId="282" fillId="0" borderId="0" xfId="10054" applyNumberFormat="1" applyFont="1" applyBorder="1" applyAlignment="1">
      <alignment vertical="center"/>
    </xf>
    <xf numFmtId="41" fontId="282" fillId="0" borderId="0" xfId="10054" applyNumberFormat="1" applyFont="1" applyFill="1" applyBorder="1" applyAlignment="1">
      <alignment vertical="center"/>
    </xf>
    <xf numFmtId="0" fontId="365" fillId="0" borderId="76" xfId="10054" applyFont="1" applyBorder="1" applyAlignment="1"/>
    <xf numFmtId="287" fontId="282" fillId="85" borderId="77" xfId="10054" applyNumberFormat="1" applyFont="1" applyFill="1" applyBorder="1" applyAlignment="1">
      <alignment vertical="center"/>
    </xf>
    <xf numFmtId="287" fontId="282" fillId="0" borderId="77" xfId="10054" applyNumberFormat="1" applyFont="1" applyFill="1" applyBorder="1" applyAlignment="1">
      <alignment vertical="center"/>
    </xf>
    <xf numFmtId="287" fontId="282" fillId="0" borderId="77" xfId="10054" applyNumberFormat="1" applyFont="1" applyBorder="1" applyAlignment="1">
      <alignment vertical="center"/>
    </xf>
    <xf numFmtId="0" fontId="282" fillId="86" borderId="0" xfId="10054" applyFont="1" applyFill="1" applyBorder="1" applyAlignment="1">
      <alignment vertical="center"/>
    </xf>
    <xf numFmtId="287" fontId="282" fillId="85" borderId="66" xfId="10054" applyNumberFormat="1" applyFont="1" applyFill="1" applyBorder="1" applyAlignment="1">
      <alignment vertical="center"/>
    </xf>
    <xf numFmtId="287" fontId="282" fillId="0" borderId="66" xfId="10054" applyNumberFormat="1" applyFont="1" applyFill="1" applyBorder="1" applyAlignment="1">
      <alignment vertical="center"/>
    </xf>
    <xf numFmtId="287" fontId="282" fillId="0" borderId="66" xfId="10054" applyNumberFormat="1" applyFont="1" applyBorder="1" applyAlignment="1">
      <alignment vertical="center"/>
    </xf>
    <xf numFmtId="0" fontId="282" fillId="0" borderId="0" xfId="10054" applyFont="1" applyBorder="1" applyAlignment="1">
      <alignment vertical="center"/>
    </xf>
    <xf numFmtId="0" fontId="282" fillId="0" borderId="0" xfId="10054" applyFont="1" applyFill="1" applyBorder="1" applyAlignment="1">
      <alignment vertical="center"/>
    </xf>
    <xf numFmtId="0" fontId="282" fillId="0" borderId="64" xfId="10054" applyFont="1" applyBorder="1" applyAlignment="1">
      <alignment vertical="center"/>
    </xf>
    <xf numFmtId="287" fontId="282" fillId="85" borderId="69" xfId="10054" applyNumberFormat="1" applyFont="1" applyFill="1" applyBorder="1" applyAlignment="1">
      <alignment vertical="center"/>
    </xf>
    <xf numFmtId="287" fontId="282" fillId="0" borderId="69" xfId="10054" applyNumberFormat="1" applyFont="1" applyFill="1" applyBorder="1" applyAlignment="1">
      <alignment vertical="center"/>
    </xf>
    <xf numFmtId="287" fontId="282" fillId="0" borderId="69" xfId="10054" applyNumberFormat="1" applyFont="1" applyBorder="1" applyAlignment="1">
      <alignment vertical="center"/>
    </xf>
    <xf numFmtId="0" fontId="282" fillId="0" borderId="0" xfId="632" applyFont="1" applyBorder="1" applyAlignment="1">
      <alignment vertical="center"/>
    </xf>
    <xf numFmtId="0" fontId="10" fillId="0" borderId="0" xfId="632" applyFont="1"/>
    <xf numFmtId="0" fontId="282" fillId="0" borderId="64" xfId="632" applyFont="1" applyBorder="1" applyAlignment="1">
      <alignment vertical="center"/>
    </xf>
    <xf numFmtId="278" fontId="282" fillId="85" borderId="69" xfId="10054" applyNumberFormat="1" applyFont="1" applyFill="1" applyBorder="1" applyAlignment="1">
      <alignment horizontal="right" vertical="center"/>
    </xf>
    <xf numFmtId="278" fontId="282" fillId="0" borderId="69" xfId="10054" applyNumberFormat="1" applyFont="1" applyFill="1" applyBorder="1" applyAlignment="1">
      <alignment horizontal="right" vertical="center"/>
    </xf>
    <xf numFmtId="0" fontId="366" fillId="86" borderId="0" xfId="10054" applyFont="1" applyFill="1"/>
    <xf numFmtId="0" fontId="10" fillId="86" borderId="0" xfId="10054" applyFont="1" applyFill="1"/>
    <xf numFmtId="0" fontId="288" fillId="0" borderId="0" xfId="10054" applyFont="1" applyAlignment="1">
      <alignment vertical="center"/>
    </xf>
    <xf numFmtId="0" fontId="336" fillId="0" borderId="0" xfId="10054" applyFont="1" applyAlignment="1">
      <alignment vertical="center"/>
    </xf>
    <xf numFmtId="0" fontId="282" fillId="86" borderId="78" xfId="10054" applyFont="1" applyFill="1" applyBorder="1" applyAlignment="1">
      <alignment vertical="center"/>
    </xf>
    <xf numFmtId="0" fontId="282" fillId="86" borderId="64" xfId="10054" applyFont="1" applyFill="1" applyBorder="1" applyAlignment="1">
      <alignment horizontal="left" wrapText="1"/>
    </xf>
    <xf numFmtId="287" fontId="282" fillId="85" borderId="66" xfId="10054" applyNumberFormat="1" applyFont="1" applyFill="1" applyBorder="1" applyAlignment="1"/>
    <xf numFmtId="287" fontId="282" fillId="0" borderId="66" xfId="10054" applyNumberFormat="1" applyFont="1" applyFill="1" applyBorder="1" applyAlignment="1"/>
    <xf numFmtId="287" fontId="282" fillId="0" borderId="66" xfId="10054" applyNumberFormat="1" applyFont="1" applyBorder="1" applyAlignment="1"/>
    <xf numFmtId="0" fontId="282" fillId="86" borderId="57" xfId="10054" applyFont="1" applyFill="1" applyBorder="1" applyAlignment="1">
      <alignment horizontal="left" vertical="center"/>
    </xf>
    <xf numFmtId="0" fontId="282" fillId="86" borderId="0" xfId="10054" applyFont="1" applyFill="1" applyBorder="1" applyAlignment="1">
      <alignment horizontal="left" vertical="center"/>
    </xf>
    <xf numFmtId="287" fontId="282" fillId="0" borderId="0" xfId="10054" applyNumberFormat="1" applyFont="1" applyFill="1" applyBorder="1" applyAlignment="1">
      <alignment vertical="center"/>
    </xf>
    <xf numFmtId="0" fontId="288" fillId="0" borderId="0" xfId="10054" applyFont="1" applyFill="1" applyAlignment="1">
      <alignment vertical="center"/>
    </xf>
    <xf numFmtId="293" fontId="282" fillId="85" borderId="0" xfId="10054" applyNumberFormat="1" applyFont="1" applyFill="1" applyBorder="1" applyAlignment="1">
      <alignment vertical="center"/>
    </xf>
    <xf numFmtId="293" fontId="282" fillId="0" borderId="0" xfId="10054" applyNumberFormat="1" applyFont="1" applyFill="1" applyBorder="1" applyAlignment="1">
      <alignment vertical="center"/>
    </xf>
    <xf numFmtId="0" fontId="26" fillId="86" borderId="0" xfId="0" applyFont="1" applyFill="1" applyAlignment="1">
      <alignment vertical="top" wrapText="1"/>
    </xf>
    <xf numFmtId="0" fontId="357" fillId="86" borderId="0" xfId="10055" applyFont="1" applyFill="1" applyBorder="1"/>
    <xf numFmtId="0" fontId="10" fillId="86" borderId="0" xfId="10055" applyFont="1" applyFill="1"/>
    <xf numFmtId="0" fontId="351" fillId="0" borderId="0" xfId="0" applyFont="1" applyFill="1" applyAlignment="1">
      <alignment vertical="top" wrapText="1"/>
    </xf>
    <xf numFmtId="0" fontId="26" fillId="0" borderId="0" xfId="0" applyFont="1" applyFill="1" applyAlignment="1">
      <alignment horizontal="left" vertical="top" wrapText="1"/>
    </xf>
    <xf numFmtId="0" fontId="368" fillId="0" borderId="0" xfId="10054" applyFont="1" applyFill="1"/>
    <xf numFmtId="0" fontId="291" fillId="0" borderId="0" xfId="10054" applyFont="1" applyFill="1"/>
    <xf numFmtId="0" fontId="26" fillId="0" borderId="0" xfId="0" applyFont="1" applyAlignment="1">
      <alignment horizontal="left" vertical="top" wrapText="1"/>
    </xf>
    <xf numFmtId="266" fontId="282" fillId="0" borderId="77" xfId="10054" applyNumberFormat="1" applyFont="1" applyFill="1" applyBorder="1" applyAlignment="1">
      <alignment horizontal="right" vertical="center"/>
    </xf>
    <xf numFmtId="0" fontId="286" fillId="0" borderId="76" xfId="10054" applyFont="1" applyBorder="1" applyAlignment="1">
      <alignment horizontal="left"/>
    </xf>
    <xf numFmtId="266" fontId="282" fillId="85" borderId="77" xfId="10054" applyNumberFormat="1" applyFont="1" applyFill="1" applyBorder="1" applyAlignment="1">
      <alignment horizontal="right" vertical="center"/>
    </xf>
    <xf numFmtId="0" fontId="282" fillId="0" borderId="71" xfId="10054" applyFont="1" applyBorder="1" applyAlignment="1">
      <alignment horizontal="left" vertical="center" indent="1"/>
    </xf>
    <xf numFmtId="267" fontId="282" fillId="85" borderId="77" xfId="10054" applyNumberFormat="1" applyFont="1" applyFill="1" applyBorder="1" applyAlignment="1">
      <alignment horizontal="right" vertical="center"/>
    </xf>
    <xf numFmtId="267" fontId="282" fillId="0" borderId="77" xfId="10054" applyNumberFormat="1" applyFont="1" applyFill="1" applyBorder="1" applyAlignment="1">
      <alignment horizontal="right" vertical="center"/>
    </xf>
    <xf numFmtId="0" fontId="282" fillId="0" borderId="67" xfId="10054" applyFont="1" applyBorder="1" applyAlignment="1">
      <alignment horizontal="left" vertical="center" indent="1"/>
    </xf>
    <xf numFmtId="298" fontId="282" fillId="85" borderId="66" xfId="10054" applyNumberFormat="1" applyFont="1" applyFill="1" applyBorder="1" applyAlignment="1">
      <alignment vertical="center"/>
    </xf>
    <xf numFmtId="298" fontId="282" fillId="0" borderId="66" xfId="10054" applyNumberFormat="1" applyFont="1" applyFill="1" applyBorder="1" applyAlignment="1">
      <alignment vertical="center"/>
    </xf>
    <xf numFmtId="298" fontId="282" fillId="0" borderId="66" xfId="10054" applyNumberFormat="1" applyFont="1" applyBorder="1" applyAlignment="1">
      <alignment vertical="center"/>
    </xf>
    <xf numFmtId="298" fontId="282" fillId="85" borderId="69" xfId="10054" applyNumberFormat="1" applyFont="1" applyFill="1" applyBorder="1" applyAlignment="1">
      <alignment vertical="center"/>
    </xf>
    <xf numFmtId="298" fontId="282" fillId="0" borderId="69" xfId="10054" applyNumberFormat="1" applyFont="1" applyFill="1" applyBorder="1" applyAlignment="1">
      <alignment vertical="center"/>
    </xf>
    <xf numFmtId="298" fontId="282" fillId="0" borderId="69" xfId="10054" applyNumberFormat="1" applyFont="1" applyBorder="1" applyAlignment="1">
      <alignment vertical="center"/>
    </xf>
    <xf numFmtId="0" fontId="19" fillId="0" borderId="0" xfId="10054" applyFont="1" applyBorder="1" applyAlignment="1">
      <alignment horizontal="right" vertical="top"/>
    </xf>
    <xf numFmtId="0" fontId="289" fillId="0" borderId="0" xfId="10054" applyFont="1" applyFill="1"/>
    <xf numFmtId="266" fontId="282" fillId="0" borderId="77" xfId="10054" applyNumberFormat="1" applyFont="1" applyFill="1" applyBorder="1" applyAlignment="1">
      <alignment horizontal="right"/>
    </xf>
    <xf numFmtId="0" fontId="288" fillId="0" borderId="0" xfId="10054" applyFont="1" applyFill="1" applyBorder="1" applyAlignment="1">
      <alignment vertical="center"/>
    </xf>
    <xf numFmtId="266" fontId="282" fillId="0" borderId="66" xfId="10054" applyNumberFormat="1" applyFont="1" applyFill="1" applyBorder="1" applyAlignment="1">
      <alignment horizontal="right"/>
    </xf>
    <xf numFmtId="266" fontId="282" fillId="0" borderId="66" xfId="10054" applyNumberFormat="1" applyFont="1" applyFill="1" applyBorder="1" applyAlignment="1">
      <alignment horizontal="right" vertical="center"/>
    </xf>
    <xf numFmtId="266" fontId="282" fillId="0" borderId="65" xfId="10343" applyNumberFormat="1" applyFont="1" applyFill="1" applyBorder="1" applyAlignment="1">
      <alignment horizontal="right" vertical="center"/>
    </xf>
    <xf numFmtId="266" fontId="282" fillId="0" borderId="69" xfId="10054" applyNumberFormat="1" applyFont="1" applyFill="1" applyBorder="1" applyAlignment="1">
      <alignment horizontal="right" vertical="center"/>
    </xf>
    <xf numFmtId="49" fontId="282" fillId="0" borderId="69" xfId="10054" applyNumberFormat="1" applyFont="1" applyFill="1" applyBorder="1" applyAlignment="1">
      <alignment horizontal="right" vertical="center"/>
    </xf>
    <xf numFmtId="266" fontId="282" fillId="0" borderId="0" xfId="10343" applyNumberFormat="1" applyFont="1" applyFill="1" applyBorder="1" applyAlignment="1">
      <alignment horizontal="right" vertical="center"/>
    </xf>
    <xf numFmtId="0" fontId="282" fillId="0" borderId="76" xfId="10054" applyFont="1" applyBorder="1" applyAlignment="1">
      <alignment horizontal="left" vertical="center"/>
    </xf>
    <xf numFmtId="41" fontId="282" fillId="0" borderId="77" xfId="10054" applyNumberFormat="1" applyFont="1" applyBorder="1" applyAlignment="1">
      <alignment vertical="center"/>
    </xf>
    <xf numFmtId="0" fontId="282" fillId="0" borderId="0" xfId="10054" applyFont="1" applyBorder="1" applyAlignment="1">
      <alignment horizontal="left" vertical="center" indent="1"/>
    </xf>
    <xf numFmtId="294" fontId="282" fillId="0" borderId="66" xfId="10054" applyNumberFormat="1" applyFont="1" applyBorder="1" applyAlignment="1">
      <alignment vertical="center"/>
    </xf>
    <xf numFmtId="294" fontId="358" fillId="0" borderId="0" xfId="10054" applyNumberFormat="1" applyFont="1" applyAlignment="1">
      <alignment vertical="center"/>
    </xf>
    <xf numFmtId="41" fontId="282" fillId="0" borderId="69" xfId="10054" applyNumberFormat="1" applyFont="1" applyBorder="1" applyAlignment="1">
      <alignment vertical="center"/>
    </xf>
    <xf numFmtId="41" fontId="282" fillId="0" borderId="65" xfId="10054" applyNumberFormat="1" applyFont="1" applyBorder="1" applyAlignment="1">
      <alignment vertical="center"/>
    </xf>
    <xf numFmtId="294" fontId="282" fillId="0" borderId="65" xfId="10054" applyNumberFormat="1" applyFont="1" applyBorder="1" applyAlignment="1">
      <alignment vertical="center"/>
    </xf>
    <xf numFmtId="0" fontId="369" fillId="0" borderId="0" xfId="10054" applyFont="1" applyFill="1"/>
    <xf numFmtId="0" fontId="370" fillId="0" borderId="0" xfId="10054" quotePrefix="1" applyFont="1" applyFill="1"/>
    <xf numFmtId="0" fontId="370" fillId="0" borderId="0" xfId="10054" applyFont="1" applyFill="1"/>
    <xf numFmtId="277" fontId="282" fillId="85" borderId="77" xfId="10054" applyNumberFormat="1" applyFont="1" applyFill="1" applyBorder="1" applyAlignment="1">
      <alignment horizontal="right"/>
    </xf>
    <xf numFmtId="277" fontId="282" fillId="0" borderId="77" xfId="10054" applyNumberFormat="1" applyFont="1" applyFill="1" applyBorder="1" applyAlignment="1">
      <alignment horizontal="right"/>
    </xf>
    <xf numFmtId="277" fontId="282" fillId="0" borderId="0" xfId="10054" applyNumberFormat="1" applyFont="1" applyFill="1" applyBorder="1" applyAlignment="1">
      <alignment horizontal="right"/>
    </xf>
    <xf numFmtId="277" fontId="282" fillId="85" borderId="66" xfId="10054" applyNumberFormat="1" applyFont="1" applyFill="1" applyBorder="1" applyAlignment="1">
      <alignment horizontal="right" vertical="center"/>
    </xf>
    <xf numFmtId="277" fontId="282" fillId="0" borderId="0" xfId="10054" applyNumberFormat="1" applyFont="1" applyFill="1" applyBorder="1" applyAlignment="1">
      <alignment horizontal="right" vertical="center"/>
    </xf>
    <xf numFmtId="41" fontId="282" fillId="85" borderId="77" xfId="10054" applyNumberFormat="1" applyFont="1" applyFill="1" applyBorder="1" applyAlignment="1">
      <alignment vertical="center"/>
    </xf>
    <xf numFmtId="41" fontId="282" fillId="0" borderId="77" xfId="10054" applyNumberFormat="1" applyFont="1" applyFill="1" applyBorder="1" applyAlignment="1">
      <alignment vertical="center"/>
    </xf>
    <xf numFmtId="294" fontId="282" fillId="85" borderId="66" xfId="10054" applyNumberFormat="1" applyFont="1" applyFill="1" applyBorder="1" applyAlignment="1">
      <alignment vertical="center"/>
    </xf>
    <xf numFmtId="294" fontId="282" fillId="0" borderId="66" xfId="10054" applyNumberFormat="1" applyFont="1" applyFill="1" applyBorder="1" applyAlignment="1">
      <alignment vertical="center"/>
    </xf>
    <xf numFmtId="294" fontId="282" fillId="0" borderId="0" xfId="10054" applyNumberFormat="1" applyFont="1" applyBorder="1" applyAlignment="1">
      <alignment vertical="center"/>
    </xf>
    <xf numFmtId="294" fontId="282" fillId="85" borderId="65" xfId="10054" applyNumberFormat="1" applyFont="1" applyFill="1" applyBorder="1" applyAlignment="1">
      <alignment vertical="center"/>
    </xf>
    <xf numFmtId="294" fontId="282" fillId="0" borderId="65" xfId="10054" applyNumberFormat="1" applyFont="1" applyFill="1" applyBorder="1" applyAlignment="1">
      <alignment vertical="center"/>
    </xf>
    <xf numFmtId="0" fontId="288" fillId="0" borderId="57" xfId="10054" applyFont="1" applyBorder="1" applyAlignment="1">
      <alignment horizontal="left" vertical="center"/>
    </xf>
    <xf numFmtId="294" fontId="288" fillId="85" borderId="65" xfId="10054" applyNumberFormat="1" applyFont="1" applyFill="1" applyBorder="1" applyAlignment="1">
      <alignment vertical="center"/>
    </xf>
    <xf numFmtId="294" fontId="288" fillId="0" borderId="65" xfId="10054" applyNumberFormat="1" applyFont="1" applyFill="1" applyBorder="1" applyAlignment="1">
      <alignment vertical="center"/>
    </xf>
    <xf numFmtId="294" fontId="288" fillId="0" borderId="65" xfId="10054" applyNumberFormat="1" applyFont="1" applyBorder="1" applyAlignment="1">
      <alignment vertical="center"/>
    </xf>
    <xf numFmtId="294" fontId="288" fillId="0" borderId="0" xfId="10054" applyNumberFormat="1" applyFont="1" applyBorder="1" applyAlignment="1">
      <alignment vertical="center"/>
    </xf>
    <xf numFmtId="41" fontId="282" fillId="85" borderId="65" xfId="10054" applyNumberFormat="1" applyFont="1" applyFill="1" applyBorder="1" applyAlignment="1">
      <alignment vertical="center"/>
    </xf>
    <xf numFmtId="41" fontId="282" fillId="0" borderId="65" xfId="10054" applyNumberFormat="1" applyFont="1" applyFill="1" applyBorder="1" applyAlignment="1">
      <alignment vertical="center"/>
    </xf>
    <xf numFmtId="294" fontId="282" fillId="0" borderId="76" xfId="10054" applyNumberFormat="1" applyFont="1" applyFill="1" applyBorder="1" applyAlignment="1">
      <alignment vertical="center"/>
    </xf>
    <xf numFmtId="41" fontId="282" fillId="0" borderId="76" xfId="10054" applyNumberFormat="1" applyFont="1" applyFill="1" applyBorder="1" applyAlignment="1">
      <alignment vertical="center"/>
    </xf>
    <xf numFmtId="0" fontId="322" fillId="0" borderId="0" xfId="10054" applyFont="1" applyFill="1" applyBorder="1" applyAlignment="1">
      <alignment vertical="center"/>
    </xf>
    <xf numFmtId="0" fontId="322" fillId="0" borderId="0" xfId="10054" applyFont="1" applyBorder="1" applyAlignment="1">
      <alignment vertical="center"/>
    </xf>
    <xf numFmtId="0" fontId="282" fillId="86" borderId="64" xfId="10054" applyFont="1" applyFill="1" applyBorder="1" applyAlignment="1">
      <alignment horizontal="left" vertical="center"/>
    </xf>
    <xf numFmtId="0" fontId="282" fillId="0" borderId="64" xfId="10054" applyFont="1" applyBorder="1" applyAlignment="1">
      <alignment horizontal="left" vertical="center" wrapText="1"/>
    </xf>
    <xf numFmtId="275" fontId="282" fillId="85" borderId="69" xfId="10054" applyNumberFormat="1" applyFont="1" applyFill="1" applyBorder="1" applyAlignment="1"/>
    <xf numFmtId="275" fontId="282" fillId="0" borderId="69" xfId="10054" applyNumberFormat="1" applyFont="1" applyFill="1" applyBorder="1" applyAlignment="1"/>
    <xf numFmtId="275" fontId="282" fillId="0" borderId="69" xfId="10054" applyNumberFormat="1" applyFont="1" applyBorder="1" applyAlignment="1"/>
    <xf numFmtId="278" fontId="282" fillId="85" borderId="69" xfId="10054" applyNumberFormat="1" applyFont="1" applyFill="1" applyBorder="1" applyAlignment="1"/>
    <xf numFmtId="278" fontId="282" fillId="0" borderId="69" xfId="10054" applyNumberFormat="1" applyFont="1" applyFill="1" applyBorder="1" applyAlignment="1"/>
    <xf numFmtId="278" fontId="282" fillId="0" borderId="69" xfId="10054" applyNumberFormat="1" applyFont="1" applyBorder="1" applyAlignment="1"/>
    <xf numFmtId="0" fontId="364" fillId="0" borderId="57" xfId="10054" applyFont="1" applyBorder="1" applyAlignment="1"/>
    <xf numFmtId="41" fontId="282" fillId="0" borderId="57" xfId="10054" applyNumberFormat="1" applyFont="1" applyBorder="1" applyAlignment="1">
      <alignment vertical="center"/>
    </xf>
    <xf numFmtId="41" fontId="282" fillId="0" borderId="57" xfId="10054" applyNumberFormat="1" applyFont="1" applyFill="1" applyBorder="1" applyAlignment="1">
      <alignment vertical="center"/>
    </xf>
    <xf numFmtId="0" fontId="281" fillId="0" borderId="0" xfId="10060" applyFont="1" applyBorder="1" applyAlignment="1">
      <alignment horizontal="left" vertical="center"/>
    </xf>
    <xf numFmtId="0" fontId="141" fillId="0" borderId="0" xfId="10060" applyFont="1" applyAlignment="1">
      <alignment vertical="center"/>
    </xf>
    <xf numFmtId="0" fontId="282" fillId="0" borderId="76" xfId="10060" applyFont="1" applyBorder="1" applyAlignment="1">
      <alignment horizontal="left" vertical="center"/>
    </xf>
    <xf numFmtId="267" fontId="282" fillId="85" borderId="77" xfId="10060" applyNumberFormat="1" applyFont="1" applyFill="1" applyBorder="1" applyAlignment="1">
      <alignment vertical="center"/>
    </xf>
    <xf numFmtId="267" fontId="282" fillId="0" borderId="77" xfId="10060" applyNumberFormat="1" applyFont="1" applyFill="1" applyBorder="1" applyAlignment="1">
      <alignment vertical="center"/>
    </xf>
    <xf numFmtId="0" fontId="282" fillId="0" borderId="64" xfId="10060" applyFont="1" applyFill="1" applyBorder="1" applyAlignment="1">
      <alignment horizontal="left" vertical="center"/>
    </xf>
    <xf numFmtId="267" fontId="282" fillId="85" borderId="69" xfId="10060" applyNumberFormat="1" applyFont="1" applyFill="1" applyBorder="1" applyAlignment="1">
      <alignment horizontal="right" vertical="center"/>
    </xf>
    <xf numFmtId="267" fontId="282" fillId="0" borderId="69" xfId="10060" applyNumberFormat="1" applyFont="1" applyFill="1" applyBorder="1" applyAlignment="1">
      <alignment horizontal="right" vertical="center"/>
    </xf>
    <xf numFmtId="0" fontId="282" fillId="0" borderId="57" xfId="10060" applyFont="1" applyFill="1" applyBorder="1" applyAlignment="1">
      <alignment horizontal="left" vertical="center"/>
    </xf>
    <xf numFmtId="267" fontId="282" fillId="85" borderId="65" xfId="10060" applyNumberFormat="1" applyFont="1" applyFill="1" applyBorder="1" applyAlignment="1">
      <alignment vertical="center"/>
    </xf>
    <xf numFmtId="267" fontId="282" fillId="0" borderId="65" xfId="10060" applyNumberFormat="1" applyFont="1" applyFill="1" applyBorder="1" applyAlignment="1">
      <alignment vertical="center"/>
    </xf>
    <xf numFmtId="267" fontId="282" fillId="85" borderId="65" xfId="10060" applyNumberFormat="1" applyFont="1" applyFill="1" applyBorder="1" applyAlignment="1">
      <alignment horizontal="right" vertical="center"/>
    </xf>
    <xf numFmtId="267" fontId="282" fillId="0" borderId="65" xfId="10060" applyNumberFormat="1" applyFont="1" applyFill="1" applyBorder="1" applyAlignment="1">
      <alignment horizontal="right" vertical="center"/>
    </xf>
    <xf numFmtId="0" fontId="282" fillId="0" borderId="76" xfId="10060" applyFont="1" applyFill="1" applyBorder="1" applyAlignment="1">
      <alignment horizontal="left" vertical="center"/>
    </xf>
    <xf numFmtId="267" fontId="282" fillId="85" borderId="77" xfId="10060" applyNumberFormat="1" applyFont="1" applyFill="1" applyBorder="1" applyAlignment="1">
      <alignment horizontal="right" vertical="center"/>
    </xf>
    <xf numFmtId="267" fontId="282" fillId="0" borderId="77" xfId="10060" applyNumberFormat="1" applyFont="1" applyFill="1" applyBorder="1" applyAlignment="1">
      <alignment horizontal="right" vertical="center"/>
    </xf>
    <xf numFmtId="0" fontId="282" fillId="0" borderId="0" xfId="10060" applyFont="1" applyFill="1" applyBorder="1" applyAlignment="1">
      <alignment horizontal="left" vertical="center"/>
    </xf>
    <xf numFmtId="267" fontId="282" fillId="85" borderId="66" xfId="10060" applyNumberFormat="1" applyFont="1" applyFill="1" applyBorder="1" applyAlignment="1">
      <alignment horizontal="right" vertical="center"/>
    </xf>
    <xf numFmtId="267" fontId="282" fillId="0" borderId="66" xfId="10060" applyNumberFormat="1" applyFont="1" applyFill="1" applyBorder="1" applyAlignment="1">
      <alignment horizontal="right" vertical="center"/>
    </xf>
    <xf numFmtId="267" fontId="282" fillId="85" borderId="66" xfId="10060" applyNumberFormat="1" applyFont="1" applyFill="1" applyBorder="1" applyAlignment="1">
      <alignment vertical="center"/>
    </xf>
    <xf numFmtId="267" fontId="282" fillId="0" borderId="66" xfId="10060" applyNumberFormat="1" applyFont="1" applyFill="1" applyBorder="1" applyAlignment="1">
      <alignment vertical="center"/>
    </xf>
    <xf numFmtId="0" fontId="286" fillId="0" borderId="57" xfId="10060" applyFont="1" applyBorder="1" applyAlignment="1">
      <alignment horizontal="left" vertical="center"/>
    </xf>
    <xf numFmtId="267" fontId="286" fillId="85" borderId="65" xfId="10060" applyNumberFormat="1" applyFont="1" applyFill="1" applyBorder="1" applyAlignment="1">
      <alignment vertical="center"/>
    </xf>
    <xf numFmtId="267" fontId="286" fillId="0" borderId="65" xfId="10060" applyNumberFormat="1" applyFont="1" applyFill="1" applyBorder="1" applyAlignment="1">
      <alignment vertical="center"/>
    </xf>
    <xf numFmtId="0" fontId="32" fillId="0" borderId="0" xfId="10060" applyFont="1" applyAlignment="1">
      <alignment vertical="center"/>
    </xf>
    <xf numFmtId="0" fontId="282" fillId="0" borderId="0" xfId="10060" applyFont="1" applyBorder="1" applyAlignment="1">
      <alignment vertical="center"/>
    </xf>
    <xf numFmtId="299" fontId="282" fillId="85" borderId="66" xfId="10060" applyNumberFormat="1" applyFont="1" applyFill="1" applyBorder="1" applyAlignment="1">
      <alignment vertical="center"/>
    </xf>
    <xf numFmtId="299" fontId="282" fillId="0" borderId="66" xfId="10060" applyNumberFormat="1" applyFont="1" applyFill="1" applyBorder="1" applyAlignment="1">
      <alignment vertical="center"/>
    </xf>
    <xf numFmtId="0" fontId="282" fillId="0" borderId="64" xfId="10060" applyFont="1" applyBorder="1" applyAlignment="1">
      <alignment vertical="center"/>
    </xf>
    <xf numFmtId="299" fontId="282" fillId="85" borderId="69" xfId="10060" applyNumberFormat="1" applyFont="1" applyFill="1" applyBorder="1" applyAlignment="1">
      <alignment vertical="center"/>
    </xf>
    <xf numFmtId="299" fontId="282" fillId="0" borderId="69" xfId="10060" applyNumberFormat="1" applyFont="1" applyFill="1" applyBorder="1" applyAlignment="1">
      <alignment vertical="center"/>
    </xf>
    <xf numFmtId="0" fontId="310" fillId="0" borderId="0" xfId="10060" applyFont="1" applyBorder="1" applyAlignment="1">
      <alignment horizontal="left" vertical="center"/>
    </xf>
    <xf numFmtId="266" fontId="288" fillId="0" borderId="77" xfId="10054" applyNumberFormat="1" applyFont="1" applyFill="1" applyBorder="1" applyAlignment="1">
      <alignment horizontal="right" vertical="center"/>
    </xf>
    <xf numFmtId="0" fontId="310" fillId="0" borderId="76" xfId="10060" applyFont="1" applyBorder="1"/>
    <xf numFmtId="41" fontId="288" fillId="85" borderId="77" xfId="10060" applyNumberFormat="1" applyFont="1" applyFill="1" applyBorder="1"/>
    <xf numFmtId="41" fontId="288" fillId="0" borderId="77" xfId="10060" applyNumberFormat="1" applyFont="1" applyFill="1" applyBorder="1"/>
    <xf numFmtId="41" fontId="288" fillId="0" borderId="77" xfId="10060" applyNumberFormat="1" applyFont="1" applyBorder="1"/>
    <xf numFmtId="0" fontId="288" fillId="0" borderId="77" xfId="10060" applyFont="1" applyBorder="1"/>
    <xf numFmtId="0" fontId="288" fillId="0" borderId="0" xfId="10060" applyFont="1"/>
    <xf numFmtId="0" fontId="288" fillId="0" borderId="0" xfId="10060" applyFont="1" applyBorder="1" applyAlignment="1">
      <alignment horizontal="left" indent="1"/>
    </xf>
    <xf numFmtId="267" fontId="288" fillId="85" borderId="66" xfId="10060" applyNumberFormat="1" applyFont="1" applyFill="1" applyBorder="1" applyAlignment="1">
      <alignment vertical="center"/>
    </xf>
    <xf numFmtId="267" fontId="288" fillId="0" borderId="66" xfId="10060" applyNumberFormat="1" applyFont="1" applyFill="1" applyBorder="1" applyAlignment="1">
      <alignment vertical="center"/>
    </xf>
    <xf numFmtId="0" fontId="288" fillId="0" borderId="64" xfId="10060" applyFont="1" applyBorder="1" applyAlignment="1">
      <alignment horizontal="left" indent="1"/>
    </xf>
    <xf numFmtId="267" fontId="288" fillId="85" borderId="69" xfId="10060" applyNumberFormat="1" applyFont="1" applyFill="1" applyBorder="1" applyAlignment="1">
      <alignment vertical="center"/>
    </xf>
    <xf numFmtId="267" fontId="288" fillId="0" borderId="69" xfId="10060" applyNumberFormat="1" applyFont="1" applyFill="1" applyBorder="1" applyAlignment="1">
      <alignment vertical="center"/>
    </xf>
    <xf numFmtId="0" fontId="307" fillId="0" borderId="57" xfId="10060" applyFont="1" applyBorder="1" applyAlignment="1">
      <alignment horizontal="left" indent="1"/>
    </xf>
    <xf numFmtId="267" fontId="307" fillId="85" borderId="65" xfId="10060" applyNumberFormat="1" applyFont="1" applyFill="1" applyBorder="1" applyAlignment="1">
      <alignment vertical="center"/>
    </xf>
    <xf numFmtId="267" fontId="307" fillId="0" borderId="65" xfId="10060" applyNumberFormat="1" applyFont="1" applyFill="1" applyBorder="1" applyAlignment="1">
      <alignment vertical="center"/>
    </xf>
    <xf numFmtId="0" fontId="307" fillId="0" borderId="0" xfId="10060" applyFont="1"/>
    <xf numFmtId="0" fontId="288" fillId="0" borderId="0" xfId="10060" applyFont="1" applyBorder="1"/>
    <xf numFmtId="0" fontId="310" fillId="0" borderId="76" xfId="10060" applyFont="1" applyFill="1" applyBorder="1"/>
    <xf numFmtId="0" fontId="288" fillId="0" borderId="0" xfId="10060" applyFont="1" applyFill="1"/>
    <xf numFmtId="0" fontId="288" fillId="0" borderId="0" xfId="10060" applyFont="1" applyFill="1" applyBorder="1" applyAlignment="1">
      <alignment horizontal="left" indent="1"/>
    </xf>
    <xf numFmtId="0" fontId="307" fillId="0" borderId="0" xfId="10060" applyFont="1" applyFill="1"/>
    <xf numFmtId="267" fontId="10" fillId="0" borderId="0" xfId="10060" applyNumberFormat="1" applyFont="1" applyBorder="1"/>
    <xf numFmtId="267" fontId="10" fillId="0" borderId="0" xfId="10060" applyNumberFormat="1" applyFont="1" applyFill="1" applyBorder="1"/>
    <xf numFmtId="267" fontId="10" fillId="0" borderId="0" xfId="10060" applyNumberFormat="1" applyFont="1"/>
    <xf numFmtId="267" fontId="282" fillId="85" borderId="69" xfId="10060" applyNumberFormat="1" applyFont="1" applyFill="1" applyBorder="1" applyAlignment="1">
      <alignment vertical="center"/>
    </xf>
    <xf numFmtId="267" fontId="282" fillId="0" borderId="69" xfId="10060" applyNumberFormat="1" applyFont="1" applyFill="1" applyBorder="1" applyAlignment="1">
      <alignment vertical="center"/>
    </xf>
    <xf numFmtId="0" fontId="293" fillId="0" borderId="0" xfId="10055" applyFont="1" applyBorder="1" applyAlignment="1">
      <alignment horizontal="left"/>
    </xf>
    <xf numFmtId="0" fontId="279" fillId="0" borderId="0" xfId="10054" applyFont="1" applyFill="1" applyAlignment="1">
      <alignment horizontal="left" wrapText="1"/>
    </xf>
    <xf numFmtId="0" fontId="293" fillId="0" borderId="0" xfId="10055" applyFont="1" applyFill="1" applyBorder="1" applyAlignment="1">
      <alignment horizontal="left"/>
    </xf>
    <xf numFmtId="0" fontId="10" fillId="0" borderId="0" xfId="10060" applyFont="1" applyFill="1"/>
    <xf numFmtId="0" fontId="291" fillId="0" borderId="0" xfId="10060" applyFont="1"/>
    <xf numFmtId="0" fontId="286" fillId="0" borderId="57" xfId="10060" applyFont="1" applyFill="1" applyBorder="1" applyAlignment="1">
      <alignment horizontal="left" vertical="center"/>
    </xf>
    <xf numFmtId="267" fontId="286" fillId="85" borderId="65" xfId="10060" applyNumberFormat="1" applyFont="1" applyFill="1" applyBorder="1" applyAlignment="1">
      <alignment horizontal="right" vertical="center"/>
    </xf>
    <xf numFmtId="267" fontId="286" fillId="0" borderId="65" xfId="10060" applyNumberFormat="1" applyFont="1" applyFill="1" applyBorder="1" applyAlignment="1">
      <alignment horizontal="right" vertical="center"/>
    </xf>
    <xf numFmtId="0" fontId="282" fillId="0" borderId="64" xfId="1248" applyFont="1" applyBorder="1" applyAlignment="1">
      <alignment vertical="center"/>
    </xf>
    <xf numFmtId="278" fontId="282" fillId="85" borderId="69" xfId="10060" applyNumberFormat="1" applyFont="1" applyFill="1" applyBorder="1" applyAlignment="1">
      <alignment vertical="center"/>
    </xf>
    <xf numFmtId="278" fontId="282" fillId="0" borderId="69" xfId="10060" applyNumberFormat="1" applyFont="1" applyFill="1" applyBorder="1" applyAlignment="1">
      <alignment vertical="center"/>
    </xf>
    <xf numFmtId="278" fontId="282" fillId="0" borderId="69" xfId="10060" applyNumberFormat="1" applyFont="1" applyBorder="1" applyAlignment="1">
      <alignment vertical="center"/>
    </xf>
    <xf numFmtId="0" fontId="10" fillId="0" borderId="0" xfId="1248" applyFont="1"/>
    <xf numFmtId="0" fontId="282" fillId="0" borderId="0" xfId="1248" applyFont="1" applyBorder="1" applyAlignment="1">
      <alignment vertical="center"/>
    </xf>
    <xf numFmtId="278" fontId="282" fillId="85" borderId="66" xfId="10060" applyNumberFormat="1" applyFont="1" applyFill="1" applyBorder="1" applyAlignment="1">
      <alignment vertical="center"/>
    </xf>
    <xf numFmtId="278" fontId="282" fillId="0" borderId="66" xfId="10060" applyNumberFormat="1" applyFont="1" applyFill="1" applyBorder="1" applyAlignment="1">
      <alignment vertical="center"/>
    </xf>
    <xf numFmtId="278" fontId="282" fillId="0" borderId="66" xfId="10060" applyNumberFormat="1" applyFont="1" applyBorder="1" applyAlignment="1">
      <alignment vertical="center"/>
    </xf>
    <xf numFmtId="278" fontId="282" fillId="85" borderId="69" xfId="10060" applyNumberFormat="1" applyFont="1" applyFill="1" applyBorder="1" applyAlignment="1">
      <alignment horizontal="right" vertical="center"/>
    </xf>
    <xf numFmtId="278" fontId="282" fillId="0" borderId="69" xfId="10060" applyNumberFormat="1" applyFont="1" applyFill="1" applyBorder="1" applyAlignment="1">
      <alignment horizontal="right" vertical="center"/>
    </xf>
    <xf numFmtId="0" fontId="371" fillId="0" borderId="0" xfId="10060" applyFont="1"/>
    <xf numFmtId="0" fontId="282" fillId="0" borderId="0" xfId="10060" applyFont="1" applyBorder="1" applyAlignment="1">
      <alignment horizontal="left" vertical="center"/>
    </xf>
    <xf numFmtId="0" fontId="0" fillId="0" borderId="0" xfId="10060" applyFont="1"/>
    <xf numFmtId="0" fontId="282" fillId="0" borderId="0" xfId="0" applyFont="1" applyBorder="1" applyAlignment="1">
      <alignment vertical="center"/>
    </xf>
    <xf numFmtId="0" fontId="282" fillId="0" borderId="64" xfId="0" applyFont="1" applyBorder="1" applyAlignment="1">
      <alignment vertical="center"/>
    </xf>
    <xf numFmtId="0" fontId="371" fillId="0" borderId="0" xfId="10060" applyFont="1" applyFill="1"/>
    <xf numFmtId="0" fontId="282" fillId="0" borderId="78" xfId="10060" applyFont="1" applyBorder="1" applyAlignment="1">
      <alignment horizontal="left" vertical="center"/>
    </xf>
    <xf numFmtId="0" fontId="268" fillId="85" borderId="77" xfId="10054" applyFont="1" applyFill="1" applyBorder="1"/>
    <xf numFmtId="0" fontId="268" fillId="0" borderId="77" xfId="10054" applyFont="1" applyFill="1" applyBorder="1"/>
    <xf numFmtId="0" fontId="282" fillId="0" borderId="0" xfId="10344" applyFont="1" applyFill="1" applyBorder="1" applyAlignment="1">
      <alignment horizontal="left" vertical="center" indent="1"/>
    </xf>
    <xf numFmtId="267" fontId="282" fillId="85" borderId="66" xfId="10344" applyNumberFormat="1" applyFont="1" applyFill="1" applyBorder="1" applyAlignment="1">
      <alignment vertical="center"/>
    </xf>
    <xf numFmtId="267" fontId="282" fillId="0" borderId="66" xfId="10344" applyNumberFormat="1" applyFont="1" applyFill="1" applyBorder="1" applyAlignment="1">
      <alignment vertical="center"/>
    </xf>
    <xf numFmtId="267" fontId="282" fillId="0" borderId="66" xfId="10344" applyNumberFormat="1" applyFont="1" applyBorder="1" applyAlignment="1">
      <alignment vertical="center"/>
    </xf>
    <xf numFmtId="267" fontId="282" fillId="0" borderId="72" xfId="10344" applyNumberFormat="1" applyFont="1" applyBorder="1" applyAlignment="1">
      <alignment vertical="center"/>
    </xf>
    <xf numFmtId="0" fontId="19" fillId="0" borderId="0" xfId="10344" applyFont="1" applyAlignment="1">
      <alignment vertical="center"/>
    </xf>
    <xf numFmtId="267" fontId="282" fillId="0" borderId="72" xfId="10344" applyNumberFormat="1" applyFont="1" applyFill="1" applyBorder="1" applyAlignment="1">
      <alignment vertical="center"/>
    </xf>
    <xf numFmtId="0" fontId="19" fillId="0" borderId="0" xfId="10344" applyFont="1" applyBorder="1" applyAlignment="1">
      <alignment vertical="center"/>
    </xf>
    <xf numFmtId="0" fontId="323" fillId="0" borderId="0" xfId="10344" applyFont="1" applyAlignment="1">
      <alignment vertical="center"/>
    </xf>
    <xf numFmtId="0" fontId="282" fillId="0" borderId="64" xfId="10344" applyFont="1" applyFill="1" applyBorder="1" applyAlignment="1">
      <alignment horizontal="left" vertical="center" indent="1"/>
    </xf>
    <xf numFmtId="267" fontId="282" fillId="85" borderId="69" xfId="10344" applyNumberFormat="1" applyFont="1" applyFill="1" applyBorder="1" applyAlignment="1">
      <alignment vertical="center"/>
    </xf>
    <xf numFmtId="267" fontId="282" fillId="0" borderId="69" xfId="10344" applyNumberFormat="1" applyFont="1" applyFill="1" applyBorder="1" applyAlignment="1">
      <alignment vertical="center"/>
    </xf>
    <xf numFmtId="267" fontId="282" fillId="0" borderId="69" xfId="10344" applyNumberFormat="1" applyFont="1" applyBorder="1" applyAlignment="1">
      <alignment vertical="center"/>
    </xf>
    <xf numFmtId="267" fontId="282" fillId="0" borderId="75" xfId="10344" applyNumberFormat="1" applyFont="1" applyBorder="1" applyAlignment="1">
      <alignment vertical="center"/>
    </xf>
    <xf numFmtId="266" fontId="282" fillId="85" borderId="66" xfId="10054" applyNumberFormat="1" applyFont="1" applyFill="1" applyBorder="1" applyAlignment="1">
      <alignment horizontal="right" vertical="center"/>
    </xf>
    <xf numFmtId="266" fontId="282" fillId="85" borderId="69" xfId="10054" applyNumberFormat="1" applyFont="1" applyFill="1" applyBorder="1" applyAlignment="1">
      <alignment horizontal="right" vertical="center"/>
    </xf>
    <xf numFmtId="0" fontId="282" fillId="0" borderId="76" xfId="10344" applyFont="1" applyFill="1" applyBorder="1" applyAlignment="1">
      <alignment horizontal="left" vertical="center"/>
    </xf>
    <xf numFmtId="267" fontId="282" fillId="85" borderId="77" xfId="10344" applyNumberFormat="1" applyFont="1" applyFill="1" applyBorder="1" applyAlignment="1"/>
    <xf numFmtId="267" fontId="282" fillId="0" borderId="77" xfId="10344" applyNumberFormat="1" applyFont="1" applyFill="1" applyBorder="1" applyAlignment="1"/>
    <xf numFmtId="267" fontId="282" fillId="0" borderId="77" xfId="10344" applyNumberFormat="1" applyFont="1" applyBorder="1" applyAlignment="1"/>
    <xf numFmtId="0" fontId="141" fillId="0" borderId="0" xfId="10344" applyFont="1" applyAlignment="1">
      <alignment vertical="center"/>
    </xf>
    <xf numFmtId="0" fontId="282" fillId="0" borderId="64" xfId="10344" applyFont="1" applyFill="1" applyBorder="1" applyAlignment="1">
      <alignment horizontal="left" vertical="center"/>
    </xf>
    <xf numFmtId="267" fontId="282" fillId="85" borderId="69" xfId="10344" applyNumberFormat="1" applyFont="1" applyFill="1" applyBorder="1" applyAlignment="1"/>
    <xf numFmtId="267" fontId="282" fillId="0" borderId="69" xfId="10344" applyNumberFormat="1" applyFont="1" applyFill="1" applyBorder="1" applyAlignment="1"/>
    <xf numFmtId="267" fontId="282" fillId="0" borderId="69" xfId="10344" applyNumberFormat="1" applyFont="1" applyBorder="1" applyAlignment="1"/>
    <xf numFmtId="0" fontId="282" fillId="0" borderId="57" xfId="10344" applyFont="1" applyFill="1" applyBorder="1" applyAlignment="1">
      <alignment horizontal="left" vertical="center"/>
    </xf>
    <xf numFmtId="267" fontId="282" fillId="85" borderId="65" xfId="10344" applyNumberFormat="1" applyFont="1" applyFill="1" applyBorder="1" applyAlignment="1"/>
    <xf numFmtId="267" fontId="282" fillId="0" borderId="65" xfId="10344" applyNumberFormat="1" applyFont="1" applyFill="1" applyBorder="1" applyAlignment="1"/>
    <xf numFmtId="267" fontId="282" fillId="0" borderId="65" xfId="10344" applyNumberFormat="1" applyFont="1" applyBorder="1" applyAlignment="1"/>
    <xf numFmtId="0" fontId="307" fillId="0" borderId="0" xfId="10344" applyFont="1" applyFill="1" applyAlignment="1">
      <alignment vertical="center"/>
    </xf>
    <xf numFmtId="267" fontId="286" fillId="0" borderId="0" xfId="10344" applyNumberFormat="1" applyFont="1" applyBorder="1" applyAlignment="1"/>
    <xf numFmtId="267" fontId="286" fillId="0" borderId="0" xfId="10344" applyNumberFormat="1" applyFont="1" applyFill="1" applyBorder="1" applyAlignment="1"/>
    <xf numFmtId="41" fontId="327" fillId="0" borderId="0" xfId="10344" applyNumberFormat="1" applyFont="1" applyBorder="1" applyAlignment="1">
      <alignment vertical="center"/>
    </xf>
    <xf numFmtId="0" fontId="80" fillId="0" borderId="0" xfId="10344" applyFont="1" applyAlignment="1">
      <alignment vertical="center"/>
    </xf>
    <xf numFmtId="0" fontId="282" fillId="0" borderId="73" xfId="10344" quotePrefix="1" applyFont="1" applyFill="1" applyBorder="1" applyAlignment="1">
      <alignment horizontal="left" vertical="center" wrapText="1"/>
    </xf>
    <xf numFmtId="267" fontId="288" fillId="85" borderId="65" xfId="10344" applyNumberFormat="1" applyFont="1" applyFill="1" applyBorder="1" applyAlignment="1">
      <alignment vertical="center"/>
    </xf>
    <xf numFmtId="267" fontId="288" fillId="0" borderId="65" xfId="10344" applyNumberFormat="1" applyFont="1" applyFill="1" applyBorder="1" applyAlignment="1">
      <alignment vertical="center"/>
    </xf>
    <xf numFmtId="267" fontId="288" fillId="0" borderId="65" xfId="10344" applyNumberFormat="1" applyFont="1" applyBorder="1" applyAlignment="1">
      <alignment vertical="center"/>
    </xf>
    <xf numFmtId="0" fontId="26" fillId="0" borderId="0" xfId="10344" applyFont="1"/>
    <xf numFmtId="41" fontId="26" fillId="0" borderId="0" xfId="10344" applyNumberFormat="1" applyFont="1"/>
    <xf numFmtId="0" fontId="10" fillId="0" borderId="0" xfId="10344" applyFont="1"/>
    <xf numFmtId="0" fontId="10" fillId="0" borderId="0" xfId="10344" applyFont="1" applyBorder="1"/>
    <xf numFmtId="0" fontId="287" fillId="0" borderId="0" xfId="10344" applyFont="1"/>
    <xf numFmtId="41" fontId="10" fillId="0" borderId="0" xfId="10060" applyNumberFormat="1" applyFont="1"/>
    <xf numFmtId="0" fontId="282" fillId="0" borderId="64" xfId="10060" applyFont="1" applyBorder="1" applyAlignment="1">
      <alignment horizontal="left" vertical="center"/>
    </xf>
    <xf numFmtId="0" fontId="282" fillId="0" borderId="57" xfId="10060" applyFont="1" applyBorder="1" applyAlignment="1">
      <alignment horizontal="left" vertical="center"/>
    </xf>
    <xf numFmtId="0" fontId="332" fillId="0" borderId="0" xfId="10060" applyFont="1" applyFill="1" applyAlignment="1">
      <alignment vertical="center"/>
    </xf>
    <xf numFmtId="0" fontId="141" fillId="0" borderId="0" xfId="10060" applyFont="1" applyFill="1" applyAlignment="1">
      <alignment vertical="center"/>
    </xf>
    <xf numFmtId="0" fontId="288" fillId="0" borderId="78" xfId="0" applyFont="1" applyFill="1" applyBorder="1"/>
    <xf numFmtId="41" fontId="141" fillId="0" borderId="0" xfId="10060" applyNumberFormat="1" applyFont="1" applyAlignment="1">
      <alignment vertical="center"/>
    </xf>
    <xf numFmtId="0" fontId="288" fillId="0" borderId="71" xfId="0" applyFont="1" applyFill="1" applyBorder="1"/>
    <xf numFmtId="0" fontId="288" fillId="0" borderId="67" xfId="0" applyFont="1" applyFill="1" applyBorder="1"/>
    <xf numFmtId="0" fontId="288" fillId="0" borderId="73" xfId="0" applyFont="1" applyFill="1" applyBorder="1"/>
    <xf numFmtId="0" fontId="278" fillId="0" borderId="76" xfId="631" applyFont="1" applyFill="1" applyBorder="1" applyAlignment="1" applyProtection="1">
      <alignment horizontal="left" vertical="top"/>
    </xf>
    <xf numFmtId="0" fontId="281" fillId="0" borderId="0" xfId="10060" applyFont="1" applyFill="1" applyBorder="1" applyAlignment="1">
      <alignment horizontal="left" vertical="center"/>
    </xf>
    <xf numFmtId="267" fontId="282" fillId="85" borderId="77" xfId="10060" applyNumberFormat="1" applyFont="1" applyFill="1" applyBorder="1" applyAlignment="1"/>
    <xf numFmtId="267" fontId="282" fillId="0" borderId="77" xfId="10060" applyNumberFormat="1" applyFont="1" applyBorder="1" applyAlignment="1"/>
    <xf numFmtId="267" fontId="282" fillId="85" borderId="69" xfId="10060" applyNumberFormat="1" applyFont="1" applyFill="1" applyBorder="1" applyAlignment="1"/>
    <xf numFmtId="267" fontId="282" fillId="0" borderId="69" xfId="10060" applyNumberFormat="1" applyFont="1" applyBorder="1" applyAlignment="1"/>
    <xf numFmtId="0" fontId="282" fillId="0" borderId="64" xfId="10060" quotePrefix="1" applyFont="1" applyFill="1" applyBorder="1" applyAlignment="1">
      <alignment horizontal="left" vertical="center"/>
    </xf>
    <xf numFmtId="0" fontId="282" fillId="0" borderId="76" xfId="10060" applyFont="1" applyFill="1" applyBorder="1" applyAlignment="1">
      <alignment horizontal="left" wrapText="1"/>
    </xf>
    <xf numFmtId="0" fontId="19" fillId="0" borderId="0" xfId="10060" applyFont="1" applyBorder="1" applyAlignment="1">
      <alignment vertical="center"/>
    </xf>
    <xf numFmtId="0" fontId="282" fillId="0" borderId="0" xfId="10060" quotePrefix="1" applyFont="1" applyFill="1" applyBorder="1" applyAlignment="1">
      <alignment horizontal="left" vertical="center"/>
    </xf>
    <xf numFmtId="267" fontId="282" fillId="85" borderId="66" xfId="10060" applyNumberFormat="1" applyFont="1" applyFill="1" applyBorder="1" applyAlignment="1"/>
    <xf numFmtId="267" fontId="282" fillId="0" borderId="66" xfId="10060" applyNumberFormat="1" applyFont="1" applyBorder="1" applyAlignment="1"/>
    <xf numFmtId="267" fontId="288" fillId="0" borderId="77" xfId="10060" applyNumberFormat="1" applyFont="1" applyBorder="1" applyAlignment="1"/>
    <xf numFmtId="0" fontId="282" fillId="0" borderId="0" xfId="10060" applyFont="1" applyFill="1" applyBorder="1" applyAlignment="1">
      <alignment horizontal="left"/>
    </xf>
    <xf numFmtId="0" fontId="19" fillId="0" borderId="0" xfId="10060" applyFont="1" applyAlignment="1">
      <alignment vertical="center"/>
    </xf>
    <xf numFmtId="0" fontId="282" fillId="0" borderId="71" xfId="10060" applyFont="1" applyFill="1" applyBorder="1" applyAlignment="1">
      <alignment horizontal="left" wrapText="1"/>
    </xf>
    <xf numFmtId="0" fontId="282" fillId="0" borderId="64" xfId="10060" applyFont="1" applyFill="1" applyBorder="1" applyAlignment="1">
      <alignment horizontal="left" wrapText="1"/>
    </xf>
    <xf numFmtId="267" fontId="282" fillId="0" borderId="69" xfId="10060" applyNumberFormat="1" applyFont="1" applyFill="1" applyBorder="1" applyAlignment="1"/>
    <xf numFmtId="41" fontId="19" fillId="0" borderId="0" xfId="10060" applyNumberFormat="1" applyFont="1" applyBorder="1" applyAlignment="1">
      <alignment vertical="center"/>
    </xf>
    <xf numFmtId="0" fontId="282" fillId="0" borderId="57" xfId="10060" applyFont="1" applyFill="1" applyBorder="1" applyAlignment="1">
      <alignment horizontal="left" wrapText="1"/>
    </xf>
    <xf numFmtId="267" fontId="282" fillId="85" borderId="65" xfId="10060" applyNumberFormat="1" applyFont="1" applyFill="1" applyBorder="1" applyAlignment="1"/>
    <xf numFmtId="267" fontId="288" fillId="0" borderId="65" xfId="10060" applyNumberFormat="1" applyFont="1" applyFill="1" applyBorder="1" applyAlignment="1"/>
    <xf numFmtId="267" fontId="282" fillId="0" borderId="65" xfId="10060" applyNumberFormat="1" applyFont="1" applyFill="1" applyBorder="1" applyAlignment="1"/>
    <xf numFmtId="0" fontId="19" fillId="0" borderId="0" xfId="10060" applyFont="1" applyBorder="1" applyAlignment="1"/>
    <xf numFmtId="0" fontId="282" fillId="0" borderId="0" xfId="10060" applyFont="1" applyFill="1" applyBorder="1" applyAlignment="1">
      <alignment horizontal="left" wrapText="1"/>
    </xf>
    <xf numFmtId="267" fontId="282" fillId="0" borderId="66" xfId="10060" applyNumberFormat="1" applyFont="1" applyFill="1" applyBorder="1" applyAlignment="1"/>
    <xf numFmtId="41" fontId="282" fillId="85" borderId="66" xfId="10060" applyNumberFormat="1" applyFont="1" applyFill="1" applyBorder="1" applyAlignment="1"/>
    <xf numFmtId="41" fontId="282" fillId="0" borderId="66" xfId="10060" applyNumberFormat="1" applyFont="1" applyFill="1" applyBorder="1" applyAlignment="1"/>
    <xf numFmtId="0" fontId="288" fillId="0" borderId="76" xfId="10060" applyFont="1" applyFill="1" applyBorder="1" applyAlignment="1">
      <alignment horizontal="left"/>
    </xf>
    <xf numFmtId="267" fontId="282" fillId="85" borderId="77" xfId="10054" applyNumberFormat="1" applyFont="1" applyFill="1" applyBorder="1" applyAlignment="1"/>
    <xf numFmtId="267" fontId="282" fillId="0" borderId="77" xfId="10054" applyNumberFormat="1" applyFont="1" applyFill="1" applyBorder="1" applyAlignment="1"/>
    <xf numFmtId="0" fontId="282" fillId="0" borderId="64" xfId="10060" applyFont="1" applyFill="1" applyBorder="1" applyAlignment="1">
      <alignment horizontal="left"/>
    </xf>
    <xf numFmtId="267" fontId="282" fillId="85" borderId="69" xfId="10060" applyNumberFormat="1" applyFont="1" applyFill="1" applyBorder="1" applyAlignment="1">
      <alignment horizontal="center"/>
    </xf>
    <xf numFmtId="267" fontId="282" fillId="0" borderId="69" xfId="10060" applyNumberFormat="1" applyFont="1" applyFill="1" applyBorder="1" applyAlignment="1">
      <alignment horizontal="center"/>
    </xf>
    <xf numFmtId="0" fontId="286" fillId="0" borderId="57" xfId="10060" applyFont="1" applyFill="1" applyBorder="1" applyAlignment="1">
      <alignment horizontal="left"/>
    </xf>
    <xf numFmtId="267" fontId="286" fillId="85" borderId="65" xfId="10060" applyNumberFormat="1" applyFont="1" applyFill="1" applyBorder="1" applyAlignment="1">
      <alignment horizontal="center"/>
    </xf>
    <xf numFmtId="267" fontId="286" fillId="0" borderId="65" xfId="10060" applyNumberFormat="1" applyFont="1" applyFill="1" applyBorder="1" applyAlignment="1">
      <alignment horizontal="center"/>
    </xf>
    <xf numFmtId="41" fontId="26" fillId="0" borderId="0" xfId="0" applyNumberFormat="1" applyFont="1" applyAlignment="1">
      <alignment horizontal="left" vertical="top" wrapText="1"/>
    </xf>
    <xf numFmtId="267" fontId="282" fillId="0" borderId="77" xfId="10060" applyNumberFormat="1" applyFont="1" applyFill="1" applyBorder="1" applyAlignment="1"/>
    <xf numFmtId="0" fontId="282" fillId="0" borderId="64" xfId="10060" quotePrefix="1" applyFont="1" applyBorder="1" applyAlignment="1">
      <alignment horizontal="left" vertical="center"/>
    </xf>
    <xf numFmtId="0" fontId="282" fillId="0" borderId="0" xfId="10060" quotePrefix="1" applyFont="1" applyBorder="1" applyAlignment="1">
      <alignment horizontal="left" vertical="center"/>
    </xf>
    <xf numFmtId="0" fontId="282" fillId="0" borderId="0" xfId="10060" applyFont="1" applyBorder="1" applyAlignment="1">
      <alignment horizontal="left"/>
    </xf>
    <xf numFmtId="0" fontId="282" fillId="0" borderId="0" xfId="10060" applyFont="1" applyBorder="1" applyAlignment="1">
      <alignment horizontal="left" wrapText="1"/>
    </xf>
    <xf numFmtId="0" fontId="372" fillId="0" borderId="76" xfId="10060" applyFont="1" applyFill="1" applyBorder="1" applyAlignment="1">
      <alignment horizontal="left"/>
    </xf>
    <xf numFmtId="41" fontId="286" fillId="85" borderId="77" xfId="10060" applyNumberFormat="1" applyFont="1" applyFill="1" applyBorder="1" applyAlignment="1"/>
    <xf numFmtId="41" fontId="286" fillId="0" borderId="77" xfId="10060" applyNumberFormat="1" applyFont="1" applyFill="1" applyBorder="1" applyAlignment="1"/>
    <xf numFmtId="41" fontId="286" fillId="0" borderId="77" xfId="10060" applyNumberFormat="1" applyFont="1" applyBorder="1" applyAlignment="1"/>
    <xf numFmtId="0" fontId="286" fillId="0" borderId="0" xfId="10060" quotePrefix="1" applyFont="1" applyFill="1" applyBorder="1" applyAlignment="1">
      <alignment horizontal="left" vertical="center"/>
    </xf>
    <xf numFmtId="267" fontId="286" fillId="85" borderId="66" xfId="10060" applyNumberFormat="1" applyFont="1" applyFill="1" applyBorder="1" applyAlignment="1"/>
    <xf numFmtId="267" fontId="286" fillId="0" borderId="66" xfId="10060" applyNumberFormat="1" applyFont="1" applyFill="1" applyBorder="1" applyAlignment="1"/>
    <xf numFmtId="267" fontId="286" fillId="0" borderId="66" xfId="10060" applyNumberFormat="1" applyFont="1" applyBorder="1" applyAlignment="1"/>
    <xf numFmtId="0" fontId="13" fillId="0" borderId="0" xfId="10060" applyFont="1" applyFill="1" applyAlignment="1">
      <alignment vertical="center"/>
    </xf>
    <xf numFmtId="0" fontId="282" fillId="0" borderId="57" xfId="10060" quotePrefix="1" applyFont="1" applyFill="1" applyBorder="1" applyAlignment="1">
      <alignment horizontal="left" vertical="center"/>
    </xf>
    <xf numFmtId="267" fontId="282" fillId="0" borderId="65" xfId="10060" applyNumberFormat="1" applyFont="1" applyBorder="1" applyAlignment="1"/>
    <xf numFmtId="267" fontId="286" fillId="85" borderId="77" xfId="10060" applyNumberFormat="1" applyFont="1" applyFill="1" applyBorder="1" applyAlignment="1"/>
    <xf numFmtId="267" fontId="286" fillId="0" borderId="77" xfId="10060" applyNumberFormat="1" applyFont="1" applyFill="1" applyBorder="1" applyAlignment="1"/>
    <xf numFmtId="267" fontId="286" fillId="0" borderId="77" xfId="10060" applyNumberFormat="1" applyFont="1" applyBorder="1" applyAlignment="1"/>
    <xf numFmtId="0" fontId="32" fillId="0" borderId="0" xfId="10060" applyFont="1" applyFill="1" applyAlignment="1">
      <alignment vertical="center"/>
    </xf>
    <xf numFmtId="0" fontId="19" fillId="0" borderId="0" xfId="10060" applyFont="1" applyFill="1" applyAlignment="1">
      <alignment vertical="center"/>
    </xf>
    <xf numFmtId="41" fontId="19" fillId="0" borderId="0" xfId="10060" applyNumberFormat="1" applyFont="1" applyFill="1" applyAlignment="1">
      <alignment vertical="center"/>
    </xf>
    <xf numFmtId="0" fontId="282" fillId="0" borderId="0" xfId="10060" quotePrefix="1" applyFont="1" applyFill="1" applyBorder="1" applyAlignment="1">
      <alignment horizontal="left"/>
    </xf>
    <xf numFmtId="267" fontId="282" fillId="0" borderId="66" xfId="10060" quotePrefix="1" applyNumberFormat="1" applyFont="1" applyBorder="1" applyAlignment="1"/>
    <xf numFmtId="0" fontId="373" fillId="0" borderId="0" xfId="10060" applyFont="1" applyFill="1" applyAlignment="1">
      <alignment vertical="center"/>
    </xf>
    <xf numFmtId="41" fontId="282" fillId="0" borderId="66" xfId="10060" applyNumberFormat="1" applyFont="1" applyBorder="1" applyAlignment="1"/>
    <xf numFmtId="0" fontId="282" fillId="0" borderId="0" xfId="10060" quotePrefix="1" applyFont="1" applyFill="1" applyBorder="1" applyAlignment="1">
      <alignment horizontal="left" wrapText="1"/>
    </xf>
    <xf numFmtId="0" fontId="286" fillId="0" borderId="76" xfId="10060" applyFont="1" applyFill="1" applyBorder="1" applyAlignment="1">
      <alignment horizontal="left" wrapText="1"/>
    </xf>
    <xf numFmtId="41" fontId="80" fillId="0" borderId="0" xfId="10060" applyNumberFormat="1" applyFont="1" applyFill="1" applyBorder="1" applyAlignment="1">
      <alignment vertical="center"/>
    </xf>
    <xf numFmtId="0" fontId="80" fillId="0" borderId="0" xfId="10060" applyFont="1" applyFill="1" applyBorder="1" applyAlignment="1">
      <alignment vertical="center"/>
    </xf>
    <xf numFmtId="0" fontId="80" fillId="0" borderId="0" xfId="10060" applyFont="1" applyBorder="1" applyAlignment="1">
      <alignment vertical="center"/>
    </xf>
    <xf numFmtId="41" fontId="282" fillId="0" borderId="57" xfId="10060" applyNumberFormat="1" applyFont="1" applyBorder="1" applyAlignment="1"/>
    <xf numFmtId="0" fontId="19" fillId="0" borderId="0" xfId="10060" applyFont="1" applyFill="1" applyBorder="1" applyAlignment="1"/>
    <xf numFmtId="0" fontId="286" fillId="0" borderId="57" xfId="10060" applyFont="1" applyFill="1" applyBorder="1" applyAlignment="1">
      <alignment horizontal="left" wrapText="1"/>
    </xf>
    <xf numFmtId="267" fontId="286" fillId="85" borderId="65" xfId="10060" applyNumberFormat="1" applyFont="1" applyFill="1" applyBorder="1" applyAlignment="1"/>
    <xf numFmtId="267" fontId="286" fillId="0" borderId="65" xfId="10060" applyNumberFormat="1" applyFont="1" applyFill="1" applyBorder="1" applyAlignment="1"/>
    <xf numFmtId="267" fontId="286" fillId="0" borderId="65" xfId="10060" applyNumberFormat="1" applyFont="1" applyBorder="1" applyAlignment="1"/>
    <xf numFmtId="0" fontId="80" fillId="0" borderId="0" xfId="10060" applyFont="1" applyBorder="1" applyAlignment="1"/>
    <xf numFmtId="0" fontId="374" fillId="0" borderId="76" xfId="10060" applyFont="1" applyFill="1" applyBorder="1" applyAlignment="1">
      <alignment horizontal="left"/>
    </xf>
    <xf numFmtId="267" fontId="282" fillId="85" borderId="66" xfId="10060" applyNumberFormat="1" applyFont="1" applyFill="1" applyBorder="1" applyAlignment="1">
      <alignment horizontal="center"/>
    </xf>
    <xf numFmtId="267" fontId="282" fillId="0" borderId="66" xfId="10060" applyNumberFormat="1" applyFont="1" applyFill="1" applyBorder="1" applyAlignment="1">
      <alignment horizontal="center"/>
    </xf>
    <xf numFmtId="0" fontId="282" fillId="0" borderId="64" xfId="10060" quotePrefix="1" applyFont="1" applyFill="1" applyBorder="1" applyAlignment="1">
      <alignment horizontal="left" wrapText="1"/>
    </xf>
    <xf numFmtId="0" fontId="286" fillId="0" borderId="64" xfId="10060" applyFont="1" applyFill="1" applyBorder="1" applyAlignment="1">
      <alignment horizontal="left" wrapText="1"/>
    </xf>
    <xf numFmtId="267" fontId="286" fillId="85" borderId="69" xfId="10060" applyNumberFormat="1" applyFont="1" applyFill="1" applyBorder="1" applyAlignment="1">
      <alignment horizontal="center"/>
    </xf>
    <xf numFmtId="267" fontId="286" fillId="0" borderId="69" xfId="10060" applyNumberFormat="1" applyFont="1" applyFill="1" applyBorder="1" applyAlignment="1">
      <alignment horizontal="center"/>
    </xf>
    <xf numFmtId="268" fontId="286" fillId="0" borderId="0" xfId="10060" applyNumberFormat="1" applyFont="1" applyFill="1" applyBorder="1" applyAlignment="1">
      <alignment horizontal="center"/>
    </xf>
    <xf numFmtId="277" fontId="282" fillId="0" borderId="0" xfId="10054" applyNumberFormat="1" applyFont="1" applyBorder="1" applyAlignment="1">
      <alignment horizontal="right" vertical="center"/>
    </xf>
    <xf numFmtId="277" fontId="282" fillId="0" borderId="64" xfId="10054" applyNumberFormat="1" applyFont="1" applyFill="1" applyBorder="1" applyAlignment="1">
      <alignment horizontal="right" vertical="center"/>
    </xf>
    <xf numFmtId="277" fontId="282" fillId="0" borderId="64" xfId="10054" applyNumberFormat="1" applyFont="1" applyBorder="1" applyAlignment="1">
      <alignment horizontal="right" vertical="center"/>
    </xf>
    <xf numFmtId="0" fontId="286" fillId="0" borderId="78" xfId="10345" applyFont="1" applyFill="1" applyBorder="1" applyAlignment="1">
      <alignment horizontal="left"/>
    </xf>
    <xf numFmtId="41" fontId="282" fillId="85" borderId="77" xfId="10345" applyNumberFormat="1" applyFont="1" applyFill="1" applyBorder="1" applyAlignment="1">
      <alignment horizontal="right" vertical="center"/>
    </xf>
    <xf numFmtId="41" fontId="282" fillId="0" borderId="77" xfId="10345" applyNumberFormat="1" applyFont="1" applyFill="1" applyBorder="1" applyAlignment="1">
      <alignment horizontal="right" vertical="center"/>
    </xf>
    <xf numFmtId="41" fontId="282" fillId="29" borderId="77" xfId="10345" applyNumberFormat="1" applyFont="1" applyFill="1" applyBorder="1" applyAlignment="1">
      <alignment horizontal="right" vertical="center"/>
    </xf>
    <xf numFmtId="0" fontId="141" fillId="29" borderId="0" xfId="10345" applyFont="1" applyFill="1" applyBorder="1" applyAlignment="1">
      <alignment vertical="center"/>
    </xf>
    <xf numFmtId="0" fontId="282" fillId="0" borderId="71" xfId="10345" quotePrefix="1" applyFont="1" applyFill="1" applyBorder="1" applyAlignment="1">
      <alignment horizontal="left" vertical="center"/>
    </xf>
    <xf numFmtId="267" fontId="282" fillId="85" borderId="66" xfId="10345" applyNumberFormat="1" applyFont="1" applyFill="1" applyBorder="1" applyAlignment="1">
      <alignment horizontal="right" vertical="center"/>
    </xf>
    <xf numFmtId="267" fontId="282" fillId="0" borderId="66" xfId="10345" applyNumberFormat="1" applyFont="1" applyFill="1" applyBorder="1" applyAlignment="1">
      <alignment horizontal="right" vertical="center"/>
    </xf>
    <xf numFmtId="267" fontId="282" fillId="29" borderId="66" xfId="10345" applyNumberFormat="1" applyFont="1" applyFill="1" applyBorder="1" applyAlignment="1">
      <alignment horizontal="right" vertical="center"/>
    </xf>
    <xf numFmtId="0" fontId="286" fillId="0" borderId="71" xfId="10345" applyFont="1" applyFill="1" applyBorder="1" applyAlignment="1">
      <alignment horizontal="left"/>
    </xf>
    <xf numFmtId="0" fontId="282" fillId="0" borderId="71" xfId="10345" applyFont="1" applyFill="1" applyBorder="1" applyAlignment="1">
      <alignment horizontal="left" vertical="center"/>
    </xf>
    <xf numFmtId="0" fontId="286" fillId="0" borderId="71" xfId="10345" applyFont="1" applyFill="1" applyBorder="1" applyAlignment="1">
      <alignment horizontal="left" vertical="center"/>
    </xf>
    <xf numFmtId="0" fontId="282" fillId="0" borderId="71" xfId="10345" applyFont="1" applyFill="1" applyBorder="1" applyAlignment="1">
      <alignment horizontal="left" vertical="center" indent="1"/>
    </xf>
    <xf numFmtId="0" fontId="282" fillId="0" borderId="71" xfId="10345" quotePrefix="1" applyFont="1" applyFill="1" applyBorder="1" applyAlignment="1">
      <alignment horizontal="left" vertical="center" indent="1"/>
    </xf>
    <xf numFmtId="0" fontId="282" fillId="0" borderId="71" xfId="10345" applyFont="1" applyFill="1" applyBorder="1" applyAlignment="1">
      <alignment horizontal="left" indent="1"/>
    </xf>
    <xf numFmtId="41" fontId="141" fillId="29" borderId="0" xfId="10345" applyNumberFormat="1" applyFont="1" applyFill="1" applyBorder="1" applyAlignment="1">
      <alignment vertical="center"/>
    </xf>
    <xf numFmtId="0" fontId="32" fillId="29" borderId="0" xfId="10345" applyFont="1" applyFill="1" applyBorder="1" applyAlignment="1">
      <alignment vertical="center"/>
    </xf>
    <xf numFmtId="0" fontId="282" fillId="0" borderId="78" xfId="10345" applyFont="1" applyFill="1" applyBorder="1" applyAlignment="1">
      <alignment horizontal="left" vertical="center"/>
    </xf>
    <xf numFmtId="267" fontId="282" fillId="85" borderId="77" xfId="10345" applyNumberFormat="1" applyFont="1" applyFill="1" applyBorder="1" applyAlignment="1">
      <alignment horizontal="right" vertical="center"/>
    </xf>
    <xf numFmtId="267" fontId="282" fillId="0" borderId="77" xfId="10345" applyNumberFormat="1" applyFont="1" applyFill="1" applyBorder="1" applyAlignment="1">
      <alignment horizontal="right" vertical="center"/>
    </xf>
    <xf numFmtId="0" fontId="282" fillId="0" borderId="67" xfId="10345" applyFont="1" applyFill="1" applyBorder="1" applyAlignment="1">
      <alignment horizontal="left" vertical="center"/>
    </xf>
    <xf numFmtId="267" fontId="282" fillId="85" borderId="69" xfId="10345" applyNumberFormat="1" applyFont="1" applyFill="1" applyBorder="1" applyAlignment="1">
      <alignment horizontal="right" vertical="center"/>
    </xf>
    <xf numFmtId="267" fontId="282" fillId="0" borderId="69" xfId="10345" applyNumberFormat="1" applyFont="1" applyFill="1" applyBorder="1" applyAlignment="1">
      <alignment horizontal="right" vertical="center"/>
    </xf>
    <xf numFmtId="267" fontId="282" fillId="29" borderId="69" xfId="10345" applyNumberFormat="1" applyFont="1" applyFill="1" applyBorder="1" applyAlignment="1">
      <alignment horizontal="right" vertical="center"/>
    </xf>
    <xf numFmtId="41" fontId="282" fillId="29" borderId="69" xfId="10345" applyNumberFormat="1" applyFont="1" applyFill="1" applyBorder="1" applyAlignment="1">
      <alignment horizontal="right" vertical="center"/>
    </xf>
    <xf numFmtId="0" fontId="282" fillId="0" borderId="73" xfId="10345" applyFont="1" applyFill="1" applyBorder="1" applyAlignment="1">
      <alignment horizontal="left" vertical="center"/>
    </xf>
    <xf numFmtId="267" fontId="282" fillId="85" borderId="65" xfId="10345" applyNumberFormat="1" applyFont="1" applyFill="1" applyBorder="1" applyAlignment="1">
      <alignment horizontal="right" vertical="center"/>
    </xf>
    <xf numFmtId="267" fontId="282" fillId="0" borderId="65" xfId="10345" applyNumberFormat="1" applyFont="1" applyFill="1" applyBorder="1" applyAlignment="1">
      <alignment horizontal="right" vertical="center"/>
    </xf>
    <xf numFmtId="267" fontId="282" fillId="29" borderId="65" xfId="10345" applyNumberFormat="1" applyFont="1" applyFill="1" applyBorder="1" applyAlignment="1">
      <alignment horizontal="right" vertical="center"/>
    </xf>
    <xf numFmtId="0" fontId="282" fillId="0" borderId="76" xfId="10345" applyFont="1" applyFill="1" applyBorder="1" applyAlignment="1">
      <alignment horizontal="left" vertical="center"/>
    </xf>
    <xf numFmtId="41" fontId="282" fillId="0" borderId="76" xfId="10345" applyNumberFormat="1" applyFont="1" applyFill="1" applyBorder="1" applyAlignment="1">
      <alignment horizontal="right" vertical="center"/>
    </xf>
    <xf numFmtId="41" fontId="282" fillId="29" borderId="76" xfId="10345" applyNumberFormat="1" applyFont="1" applyFill="1" applyBorder="1" applyAlignment="1">
      <alignment horizontal="right" vertical="center"/>
    </xf>
    <xf numFmtId="0" fontId="282" fillId="0" borderId="0" xfId="10345" applyFont="1" applyFill="1" applyBorder="1" applyAlignment="1">
      <alignment horizontal="left" vertical="center"/>
    </xf>
    <xf numFmtId="41" fontId="282" fillId="0" borderId="0" xfId="10345" applyNumberFormat="1" applyFont="1" applyFill="1" applyBorder="1" applyAlignment="1">
      <alignment horizontal="right" vertical="center"/>
    </xf>
    <xf numFmtId="41" fontId="282" fillId="29" borderId="0" xfId="10345" applyNumberFormat="1" applyFont="1" applyFill="1" applyBorder="1" applyAlignment="1">
      <alignment horizontal="right" vertical="center"/>
    </xf>
    <xf numFmtId="0" fontId="281" fillId="0" borderId="67" xfId="10060" applyFont="1" applyFill="1" applyBorder="1" applyAlignment="1">
      <alignment horizontal="left" vertical="center"/>
    </xf>
    <xf numFmtId="0" fontId="286" fillId="0" borderId="0" xfId="10344" applyFont="1" applyFill="1" applyBorder="1" applyAlignment="1">
      <alignment horizontal="left" vertical="center"/>
    </xf>
    <xf numFmtId="269" fontId="282" fillId="85" borderId="66" xfId="10344" applyNumberFormat="1" applyFont="1" applyFill="1" applyBorder="1" applyAlignment="1">
      <alignment vertical="center"/>
    </xf>
    <xf numFmtId="269" fontId="282" fillId="0" borderId="66" xfId="10344" applyNumberFormat="1" applyFont="1" applyFill="1" applyBorder="1" applyAlignment="1">
      <alignment vertical="center"/>
    </xf>
    <xf numFmtId="269" fontId="282" fillId="0" borderId="66" xfId="10344" applyNumberFormat="1" applyFont="1" applyBorder="1" applyAlignment="1">
      <alignment vertical="center"/>
    </xf>
    <xf numFmtId="0" fontId="141" fillId="0" borderId="0" xfId="10344" applyFont="1" applyBorder="1" applyAlignment="1">
      <alignment vertical="center"/>
    </xf>
    <xf numFmtId="269" fontId="282" fillId="0" borderId="69" xfId="10344" applyNumberFormat="1" applyFont="1" applyBorder="1" applyAlignment="1">
      <alignment vertical="center"/>
    </xf>
    <xf numFmtId="0" fontId="286" fillId="0" borderId="57" xfId="10344" applyFont="1" applyFill="1" applyBorder="1" applyAlignment="1">
      <alignment horizontal="left" vertical="center" indent="1"/>
    </xf>
    <xf numFmtId="269" fontId="286" fillId="85" borderId="65" xfId="10344" applyNumberFormat="1" applyFont="1" applyFill="1" applyBorder="1" applyAlignment="1">
      <alignment vertical="center"/>
    </xf>
    <xf numFmtId="269" fontId="286" fillId="0" borderId="65" xfId="10344" applyNumberFormat="1" applyFont="1" applyFill="1" applyBorder="1" applyAlignment="1">
      <alignment vertical="center"/>
    </xf>
    <xf numFmtId="269" fontId="286" fillId="0" borderId="65" xfId="10344" applyNumberFormat="1" applyFont="1" applyBorder="1" applyAlignment="1">
      <alignment vertical="center"/>
    </xf>
    <xf numFmtId="0" fontId="282" fillId="0" borderId="76" xfId="10344" applyFont="1" applyFill="1" applyBorder="1" applyAlignment="1">
      <alignment horizontal="left" vertical="center" indent="1"/>
    </xf>
    <xf numFmtId="269" fontId="282" fillId="85" borderId="77" xfId="10344" applyNumberFormat="1" applyFont="1" applyFill="1" applyBorder="1" applyAlignment="1">
      <alignment vertical="center"/>
    </xf>
    <xf numFmtId="269" fontId="282" fillId="0" borderId="77" xfId="10344" applyNumberFormat="1" applyFont="1" applyFill="1" applyBorder="1" applyAlignment="1">
      <alignment vertical="center"/>
    </xf>
    <xf numFmtId="269" fontId="282" fillId="0" borderId="77" xfId="10344" applyNumberFormat="1" applyFont="1" applyBorder="1" applyAlignment="1">
      <alignment vertical="center"/>
    </xf>
    <xf numFmtId="0" fontId="307" fillId="0" borderId="0" xfId="10344" applyFont="1" applyFill="1" applyBorder="1" applyAlignment="1">
      <alignment horizontal="left" vertical="center"/>
    </xf>
    <xf numFmtId="269" fontId="282" fillId="85" borderId="69" xfId="10344" applyNumberFormat="1" applyFont="1" applyFill="1" applyBorder="1" applyAlignment="1">
      <alignment vertical="center"/>
    </xf>
    <xf numFmtId="269" fontId="282" fillId="0" borderId="69" xfId="10344" applyNumberFormat="1" applyFont="1" applyFill="1" applyBorder="1" applyAlignment="1">
      <alignment vertical="center"/>
    </xf>
    <xf numFmtId="0" fontId="282" fillId="0" borderId="0" xfId="10344" applyFont="1" applyFill="1"/>
    <xf numFmtId="269" fontId="288" fillId="0" borderId="0" xfId="10344" applyNumberFormat="1" applyFont="1" applyFill="1"/>
    <xf numFmtId="269" fontId="288" fillId="0" borderId="0" xfId="10344" applyNumberFormat="1" applyFont="1" applyFill="1" applyBorder="1"/>
    <xf numFmtId="0" fontId="10" fillId="0" borderId="0" xfId="10344" applyFont="1" applyFill="1"/>
    <xf numFmtId="269" fontId="282" fillId="0" borderId="64" xfId="10344" applyNumberFormat="1" applyFont="1" applyFill="1" applyBorder="1" applyAlignment="1">
      <alignment horizontal="right" vertical="center"/>
    </xf>
    <xf numFmtId="263" fontId="282" fillId="0" borderId="0" xfId="10344" applyNumberFormat="1" applyFont="1" applyFill="1" applyBorder="1" applyAlignment="1">
      <alignment horizontal="left" vertical="center" indent="2"/>
    </xf>
    <xf numFmtId="0" fontId="282" fillId="0" borderId="57" xfId="10344" applyFont="1" applyFill="1" applyBorder="1" applyAlignment="1">
      <alignment horizontal="left" vertical="center" indent="1"/>
    </xf>
    <xf numFmtId="269" fontId="282" fillId="85" borderId="65" xfId="10344" applyNumberFormat="1" applyFont="1" applyFill="1" applyBorder="1" applyAlignment="1">
      <alignment vertical="center"/>
    </xf>
    <xf numFmtId="269" fontId="282" fillId="0" borderId="65" xfId="10344" applyNumberFormat="1" applyFont="1" applyFill="1" applyBorder="1" applyAlignment="1">
      <alignment vertical="center"/>
    </xf>
    <xf numFmtId="269" fontId="282" fillId="0" borderId="65" xfId="10344" applyNumberFormat="1" applyFont="1" applyBorder="1" applyAlignment="1">
      <alignment vertical="center"/>
    </xf>
    <xf numFmtId="0" fontId="144" fillId="0" borderId="0" xfId="10060" applyFont="1" applyFill="1" applyAlignment="1">
      <alignment vertical="center"/>
    </xf>
    <xf numFmtId="49" fontId="297" fillId="0" borderId="77" xfId="10060" applyNumberFormat="1" applyFont="1" applyFill="1" applyBorder="1" applyAlignment="1">
      <alignment horizontal="right" vertical="top"/>
    </xf>
    <xf numFmtId="49" fontId="297" fillId="0" borderId="81" xfId="10060" applyNumberFormat="1" applyFont="1" applyFill="1" applyBorder="1" applyAlignment="1">
      <alignment horizontal="right" vertical="top"/>
    </xf>
    <xf numFmtId="49" fontId="297" fillId="0" borderId="72" xfId="10060" applyNumberFormat="1" applyFont="1" applyFill="1" applyBorder="1" applyAlignment="1">
      <alignment horizontal="right" vertical="top"/>
    </xf>
    <xf numFmtId="0" fontId="281" fillId="0" borderId="67" xfId="10060" applyFont="1" applyFill="1" applyBorder="1" applyAlignment="1">
      <alignment horizontal="left" vertical="top"/>
    </xf>
    <xf numFmtId="0" fontId="282" fillId="0" borderId="78" xfId="10060" applyFont="1" applyFill="1" applyBorder="1" applyAlignment="1">
      <alignment horizontal="left" wrapText="1"/>
    </xf>
    <xf numFmtId="268" fontId="282" fillId="29" borderId="77" xfId="10060" applyNumberFormat="1" applyFont="1" applyFill="1" applyBorder="1" applyAlignment="1"/>
    <xf numFmtId="0" fontId="282" fillId="0" borderId="0" xfId="10344" quotePrefix="1" applyFont="1" applyFill="1" applyBorder="1" applyAlignment="1">
      <alignment horizontal="left" vertical="center" indent="1"/>
    </xf>
    <xf numFmtId="267" fontId="282" fillId="29" borderId="66" xfId="10060" applyNumberFormat="1" applyFont="1" applyFill="1" applyBorder="1" applyAlignment="1"/>
    <xf numFmtId="268" fontId="304" fillId="0" borderId="0" xfId="10060" applyNumberFormat="1" applyFont="1" applyBorder="1" applyAlignment="1">
      <alignment vertical="center"/>
    </xf>
    <xf numFmtId="267" fontId="282" fillId="29" borderId="77" xfId="10060" applyNumberFormat="1" applyFont="1" applyFill="1" applyBorder="1" applyAlignment="1"/>
    <xf numFmtId="267" fontId="286" fillId="29" borderId="65" xfId="10060" applyNumberFormat="1" applyFont="1" applyFill="1" applyBorder="1" applyAlignment="1"/>
    <xf numFmtId="0" fontId="278" fillId="0" borderId="0" xfId="631" applyFont="1" applyFill="1" applyBorder="1" applyAlignment="1" applyProtection="1">
      <alignment horizontal="left" vertical="top"/>
    </xf>
    <xf numFmtId="268" fontId="10" fillId="0" borderId="0" xfId="10054" applyNumberFormat="1" applyFont="1" applyBorder="1"/>
    <xf numFmtId="277" fontId="282" fillId="0" borderId="77" xfId="10054" applyNumberFormat="1" applyFont="1" applyBorder="1" applyAlignment="1">
      <alignment horizontal="right"/>
    </xf>
    <xf numFmtId="0" fontId="282" fillId="0" borderId="0" xfId="10054" applyFont="1" applyFill="1" applyBorder="1" applyAlignment="1">
      <alignment horizontal="left" vertical="center" wrapText="1"/>
    </xf>
    <xf numFmtId="267" fontId="282" fillId="0" borderId="66" xfId="10054" applyNumberFormat="1" applyFont="1" applyBorder="1" applyAlignment="1"/>
    <xf numFmtId="0" fontId="281" fillId="0" borderId="64" xfId="10054" applyFont="1" applyFill="1" applyBorder="1" applyAlignment="1">
      <alignment horizontal="left" vertical="center" wrapText="1"/>
    </xf>
    <xf numFmtId="278" fontId="282" fillId="0" borderId="64" xfId="10054" applyNumberFormat="1" applyFont="1" applyBorder="1" applyAlignment="1">
      <alignment vertical="center"/>
    </xf>
    <xf numFmtId="278" fontId="282" fillId="0" borderId="64" xfId="10054" applyNumberFormat="1" applyFont="1" applyFill="1" applyBorder="1" applyAlignment="1">
      <alignment vertical="center"/>
    </xf>
    <xf numFmtId="278" fontId="282" fillId="0" borderId="64" xfId="10054" applyNumberFormat="1" applyFont="1" applyBorder="1" applyAlignment="1"/>
    <xf numFmtId="295" fontId="282" fillId="85" borderId="65" xfId="10054" applyNumberFormat="1" applyFont="1" applyFill="1" applyBorder="1" applyAlignment="1">
      <alignment vertical="center"/>
    </xf>
    <xf numFmtId="295" fontId="282" fillId="0" borderId="65" xfId="10054" applyNumberFormat="1" applyFont="1" applyFill="1" applyBorder="1" applyAlignment="1">
      <alignment vertical="center"/>
    </xf>
    <xf numFmtId="295" fontId="282" fillId="0" borderId="65" xfId="10054" applyNumberFormat="1" applyFont="1" applyBorder="1" applyAlignment="1">
      <alignment vertical="center"/>
    </xf>
    <xf numFmtId="0" fontId="282" fillId="0" borderId="78" xfId="0" applyFont="1" applyFill="1" applyBorder="1"/>
    <xf numFmtId="267" fontId="282" fillId="85" borderId="77" xfId="624" applyNumberFormat="1" applyFont="1" applyFill="1" applyBorder="1"/>
    <xf numFmtId="267" fontId="282" fillId="0" borderId="77" xfId="624" applyNumberFormat="1" applyFont="1" applyFill="1" applyBorder="1"/>
    <xf numFmtId="0" fontId="282" fillId="0" borderId="71" xfId="0" applyFont="1" applyFill="1" applyBorder="1"/>
    <xf numFmtId="267" fontId="282" fillId="85" borderId="66" xfId="624" applyNumberFormat="1" applyFont="1" applyFill="1" applyBorder="1"/>
    <xf numFmtId="267" fontId="282" fillId="0" borderId="66" xfId="624" applyNumberFormat="1" applyFont="1" applyFill="1" applyBorder="1"/>
    <xf numFmtId="0" fontId="282" fillId="0" borderId="71" xfId="0" quotePrefix="1" applyFont="1" applyFill="1" applyBorder="1"/>
    <xf numFmtId="0" fontId="282" fillId="0" borderId="67" xfId="0" applyFont="1" applyFill="1" applyBorder="1"/>
    <xf numFmtId="267" fontId="282" fillId="0" borderId="69" xfId="624" applyNumberFormat="1" applyFont="1" applyFill="1" applyBorder="1"/>
    <xf numFmtId="0" fontId="286" fillId="0" borderId="73" xfId="0" applyFont="1" applyFill="1" applyBorder="1"/>
    <xf numFmtId="267" fontId="286" fillId="85" borderId="65" xfId="624" applyNumberFormat="1" applyFont="1" applyFill="1" applyBorder="1"/>
    <xf numFmtId="267" fontId="286" fillId="0" borderId="65" xfId="624" applyNumberFormat="1" applyFont="1" applyFill="1" applyBorder="1"/>
    <xf numFmtId="0" fontId="286" fillId="0" borderId="71" xfId="0" applyFont="1" applyFill="1" applyBorder="1"/>
    <xf numFmtId="267" fontId="286" fillId="85" borderId="66" xfId="624" applyNumberFormat="1" applyFont="1" applyFill="1" applyBorder="1"/>
    <xf numFmtId="267" fontId="286" fillId="0" borderId="66" xfId="624" applyNumberFormat="1" applyFont="1" applyFill="1" applyBorder="1"/>
    <xf numFmtId="0" fontId="286" fillId="0" borderId="67" xfId="0" applyFont="1" applyFill="1" applyBorder="1"/>
    <xf numFmtId="267" fontId="286" fillId="85" borderId="69" xfId="624" applyNumberFormat="1" applyFont="1" applyFill="1" applyBorder="1"/>
    <xf numFmtId="267" fontId="286" fillId="0" borderId="69" xfId="624" applyNumberFormat="1" applyFont="1" applyFill="1" applyBorder="1"/>
    <xf numFmtId="0" fontId="353" fillId="0" borderId="0" xfId="0" applyFont="1" applyFill="1" applyBorder="1"/>
    <xf numFmtId="267" fontId="353" fillId="0" borderId="0" xfId="624" applyNumberFormat="1" applyFont="1" applyFill="1" applyBorder="1"/>
    <xf numFmtId="267" fontId="353" fillId="0" borderId="0" xfId="0" applyNumberFormat="1" applyFont="1" applyFill="1" applyBorder="1"/>
    <xf numFmtId="0" fontId="286" fillId="0" borderId="78" xfId="0" applyFont="1" applyFill="1" applyBorder="1"/>
    <xf numFmtId="0" fontId="282" fillId="0" borderId="71" xfId="0" applyFont="1" applyFill="1" applyBorder="1" applyAlignment="1">
      <alignment horizontal="left" indent="1"/>
    </xf>
    <xf numFmtId="271" fontId="292" fillId="29" borderId="0" xfId="0" applyNumberFormat="1" applyFont="1" applyFill="1"/>
    <xf numFmtId="0" fontId="282" fillId="0" borderId="73" xfId="0" applyFont="1" applyFill="1" applyBorder="1" applyAlignment="1">
      <alignment horizontal="left" indent="1"/>
    </xf>
    <xf numFmtId="267" fontId="282" fillId="85" borderId="65" xfId="624" applyNumberFormat="1" applyFont="1" applyFill="1" applyBorder="1"/>
    <xf numFmtId="267" fontId="282" fillId="0" borderId="65" xfId="624" applyNumberFormat="1" applyFont="1" applyFill="1" applyBorder="1"/>
    <xf numFmtId="271" fontId="292" fillId="29" borderId="0" xfId="624" applyNumberFormat="1" applyFont="1" applyFill="1"/>
    <xf numFmtId="0" fontId="375" fillId="0" borderId="0" xfId="10054" applyFont="1" applyFill="1"/>
    <xf numFmtId="267" fontId="282" fillId="85" borderId="77" xfId="10345" applyNumberFormat="1" applyFont="1" applyFill="1" applyBorder="1" applyAlignment="1">
      <alignment horizontal="left" vertical="center"/>
    </xf>
    <xf numFmtId="267" fontId="282" fillId="0" borderId="77" xfId="10345" applyNumberFormat="1" applyFont="1" applyFill="1" applyBorder="1" applyAlignment="1">
      <alignment horizontal="left" vertical="center"/>
    </xf>
    <xf numFmtId="267" fontId="282" fillId="0" borderId="77" xfId="10345" applyNumberFormat="1" applyFont="1" applyBorder="1" applyAlignment="1">
      <alignment horizontal="left" vertical="center"/>
    </xf>
    <xf numFmtId="0" fontId="141" fillId="0" borderId="0" xfId="10345" applyFont="1" applyAlignment="1">
      <alignment vertical="center"/>
    </xf>
    <xf numFmtId="267" fontId="282" fillId="85" borderId="66" xfId="10345" applyNumberFormat="1" applyFont="1" applyFill="1" applyBorder="1" applyAlignment="1">
      <alignment horizontal="left" vertical="center"/>
    </xf>
    <xf numFmtId="267" fontId="282" fillId="0" borderId="66" xfId="10345" applyNumberFormat="1" applyFont="1" applyFill="1" applyBorder="1" applyAlignment="1">
      <alignment horizontal="left" vertical="center"/>
    </xf>
    <xf numFmtId="267" fontId="282" fillId="0" borderId="66" xfId="10345" applyNumberFormat="1" applyFont="1" applyBorder="1" applyAlignment="1">
      <alignment horizontal="left" vertical="center"/>
    </xf>
    <xf numFmtId="0" fontId="282" fillId="0" borderId="71" xfId="10345" applyFont="1" applyFill="1" applyBorder="1" applyAlignment="1">
      <alignment horizontal="left" wrapText="1"/>
    </xf>
    <xf numFmtId="267" fontId="282" fillId="85" borderId="66" xfId="10345" applyNumberFormat="1" applyFont="1" applyFill="1" applyBorder="1" applyAlignment="1">
      <alignment horizontal="left"/>
    </xf>
    <xf numFmtId="267" fontId="282" fillId="0" borderId="66" xfId="10345" applyNumberFormat="1" applyFont="1" applyFill="1" applyBorder="1" applyAlignment="1">
      <alignment horizontal="left"/>
    </xf>
    <xf numFmtId="267" fontId="282" fillId="0" borderId="66" xfId="10345" applyNumberFormat="1" applyFont="1" applyBorder="1" applyAlignment="1">
      <alignment horizontal="left"/>
    </xf>
    <xf numFmtId="0" fontId="141" fillId="0" borderId="0" xfId="10345" applyFont="1" applyBorder="1" applyAlignment="1">
      <alignment vertical="center"/>
    </xf>
    <xf numFmtId="267" fontId="282" fillId="85" borderId="69" xfId="10345" applyNumberFormat="1" applyFont="1" applyFill="1" applyBorder="1" applyAlignment="1">
      <alignment horizontal="left" vertical="center"/>
    </xf>
    <xf numFmtId="267" fontId="282" fillId="0" borderId="69" xfId="10345" applyNumberFormat="1" applyFont="1" applyFill="1" applyBorder="1" applyAlignment="1">
      <alignment horizontal="left" vertical="center"/>
    </xf>
    <xf numFmtId="267" fontId="282" fillId="0" borderId="69" xfId="10345" applyNumberFormat="1" applyFont="1" applyBorder="1" applyAlignment="1">
      <alignment horizontal="left" vertical="center"/>
    </xf>
    <xf numFmtId="0" fontId="286" fillId="0" borderId="78" xfId="10345" applyFont="1" applyFill="1" applyBorder="1" applyAlignment="1">
      <alignment horizontal="left" vertical="center"/>
    </xf>
    <xf numFmtId="267" fontId="286" fillId="85" borderId="77" xfId="10345" applyNumberFormat="1" applyFont="1" applyFill="1" applyBorder="1" applyAlignment="1">
      <alignment horizontal="left" vertical="center"/>
    </xf>
    <xf numFmtId="267" fontId="286" fillId="0" borderId="77" xfId="10345" applyNumberFormat="1" applyFont="1" applyFill="1" applyBorder="1" applyAlignment="1">
      <alignment horizontal="left" vertical="center"/>
    </xf>
    <xf numFmtId="267" fontId="286" fillId="0" borderId="77" xfId="10345" applyNumberFormat="1" applyFont="1" applyBorder="1" applyAlignment="1">
      <alignment horizontal="left" vertical="center"/>
    </xf>
    <xf numFmtId="0" fontId="32" fillId="0" borderId="0" xfId="10345" applyFont="1" applyBorder="1" applyAlignment="1">
      <alignment vertical="center"/>
    </xf>
    <xf numFmtId="0" fontId="286" fillId="0" borderId="67" xfId="10345" applyFont="1" applyFill="1" applyBorder="1" applyAlignment="1">
      <alignment wrapText="1"/>
    </xf>
    <xf numFmtId="267" fontId="286" fillId="85" borderId="69" xfId="10345" applyNumberFormat="1" applyFont="1" applyFill="1" applyBorder="1" applyAlignment="1">
      <alignment horizontal="left" vertical="center"/>
    </xf>
    <xf numFmtId="267" fontId="286" fillId="0" borderId="69" xfId="10345" applyNumberFormat="1" applyFont="1" applyFill="1" applyBorder="1" applyAlignment="1">
      <alignment horizontal="left" vertical="center"/>
    </xf>
    <xf numFmtId="267" fontId="286" fillId="0" borderId="69" xfId="10345" applyNumberFormat="1" applyFont="1" applyBorder="1" applyAlignment="1">
      <alignment horizontal="left" vertical="center"/>
    </xf>
    <xf numFmtId="0" fontId="10" fillId="0" borderId="0" xfId="10345" applyFont="1"/>
    <xf numFmtId="0" fontId="10" fillId="0" borderId="0" xfId="10345" applyFont="1" applyFill="1"/>
    <xf numFmtId="0" fontId="10" fillId="0" borderId="0" xfId="10345" applyFont="1" applyBorder="1"/>
    <xf numFmtId="0" fontId="289" fillId="0" borderId="0" xfId="10054" applyFont="1" applyFill="1" applyAlignment="1">
      <alignment horizontal="left" wrapText="1"/>
    </xf>
    <xf numFmtId="277" fontId="282" fillId="0" borderId="71" xfId="10054" applyNumberFormat="1" applyFont="1" applyBorder="1" applyAlignment="1">
      <alignment horizontal="right"/>
    </xf>
    <xf numFmtId="277" fontId="282" fillId="0" borderId="71" xfId="10054" applyNumberFormat="1" applyFont="1" applyBorder="1" applyAlignment="1">
      <alignment horizontal="right" vertical="center"/>
    </xf>
    <xf numFmtId="0" fontId="286" fillId="0" borderId="76" xfId="10345" applyFont="1" applyFill="1" applyBorder="1" applyAlignment="1">
      <alignment horizontal="left" vertical="center"/>
    </xf>
    <xf numFmtId="166" fontId="281" fillId="0" borderId="76" xfId="10345" applyNumberFormat="1" applyFont="1" applyFill="1" applyBorder="1" applyAlignment="1">
      <alignment horizontal="right" vertical="center"/>
    </xf>
    <xf numFmtId="166" fontId="281" fillId="29" borderId="78" xfId="10345" applyNumberFormat="1" applyFont="1" applyFill="1" applyBorder="1" applyAlignment="1">
      <alignment horizontal="right" vertical="center"/>
    </xf>
    <xf numFmtId="166" fontId="281" fillId="0" borderId="77" xfId="10345" applyNumberFormat="1" applyFont="1" applyFill="1" applyBorder="1" applyAlignment="1">
      <alignment horizontal="right" vertical="center"/>
    </xf>
    <xf numFmtId="166" fontId="281" fillId="29" borderId="77" xfId="10345" applyNumberFormat="1" applyFont="1" applyFill="1" applyBorder="1" applyAlignment="1">
      <alignment horizontal="right" vertical="center"/>
    </xf>
    <xf numFmtId="0" fontId="141" fillId="29" borderId="0" xfId="10345" applyFont="1" applyFill="1" applyAlignment="1">
      <alignment vertical="center"/>
    </xf>
    <xf numFmtId="41" fontId="282" fillId="29" borderId="71" xfId="10345" applyNumberFormat="1" applyFont="1" applyFill="1" applyBorder="1" applyAlignment="1">
      <alignment horizontal="right" vertical="center"/>
    </xf>
    <xf numFmtId="41" fontId="282" fillId="0" borderId="66" xfId="10345" applyNumberFormat="1" applyFont="1" applyFill="1" applyBorder="1" applyAlignment="1">
      <alignment horizontal="right" vertical="center"/>
    </xf>
    <xf numFmtId="41" fontId="282" fillId="29" borderId="66" xfId="10345" applyNumberFormat="1" applyFont="1" applyFill="1" applyBorder="1" applyAlignment="1">
      <alignment horizontal="right" vertical="center"/>
    </xf>
    <xf numFmtId="272" fontId="282" fillId="0" borderId="0" xfId="10345" applyNumberFormat="1" applyFont="1" applyFill="1" applyBorder="1" applyAlignment="1">
      <alignment vertical="center"/>
    </xf>
    <xf numFmtId="272" fontId="282" fillId="0" borderId="71" xfId="10345" applyNumberFormat="1" applyFont="1" applyBorder="1" applyAlignment="1">
      <alignment vertical="center"/>
    </xf>
    <xf numFmtId="272" fontId="282" fillId="0" borderId="66" xfId="10345" applyNumberFormat="1" applyFont="1" applyFill="1" applyBorder="1" applyAlignment="1">
      <alignment vertical="center"/>
    </xf>
    <xf numFmtId="272" fontId="282" fillId="0" borderId="66" xfId="10345" applyNumberFormat="1" applyFont="1" applyBorder="1" applyAlignment="1">
      <alignment vertical="center"/>
    </xf>
    <xf numFmtId="0" fontId="286" fillId="0" borderId="0" xfId="10345" applyFont="1" applyFill="1" applyBorder="1" applyAlignment="1">
      <alignment horizontal="left" vertical="center"/>
    </xf>
    <xf numFmtId="0" fontId="282" fillId="0" borderId="64" xfId="10345" applyFont="1" applyFill="1" applyBorder="1" applyAlignment="1">
      <alignment horizontal="left" wrapText="1"/>
    </xf>
    <xf numFmtId="41" fontId="282" fillId="0" borderId="64" xfId="10345" applyNumberFormat="1" applyFont="1" applyFill="1" applyBorder="1" applyAlignment="1">
      <alignment horizontal="right"/>
    </xf>
    <xf numFmtId="41" fontId="282" fillId="29" borderId="67" xfId="10345" applyNumberFormat="1" applyFont="1" applyFill="1" applyBorder="1" applyAlignment="1">
      <alignment horizontal="right"/>
    </xf>
    <xf numFmtId="41" fontId="282" fillId="0" borderId="69" xfId="10345" applyNumberFormat="1" applyFont="1" applyFill="1" applyBorder="1" applyAlignment="1">
      <alignment horizontal="right"/>
    </xf>
    <xf numFmtId="41" fontId="282" fillId="29" borderId="69" xfId="10345" applyNumberFormat="1" applyFont="1" applyFill="1" applyBorder="1" applyAlignment="1">
      <alignment horizontal="right"/>
    </xf>
    <xf numFmtId="0" fontId="10" fillId="29" borderId="0" xfId="10345" applyFont="1" applyFill="1" applyBorder="1"/>
    <xf numFmtId="277" fontId="282" fillId="0" borderId="0" xfId="10054" applyNumberFormat="1" applyFont="1" applyBorder="1" applyAlignment="1">
      <alignment horizontal="right"/>
    </xf>
    <xf numFmtId="0" fontId="281" fillId="0" borderId="64" xfId="10054" applyFont="1" applyFill="1" applyBorder="1" applyAlignment="1">
      <alignment horizontal="left" vertical="center"/>
    </xf>
    <xf numFmtId="277" fontId="282" fillId="0" borderId="69" xfId="10054" applyNumberFormat="1" applyFont="1" applyBorder="1" applyAlignment="1">
      <alignment horizontal="right" vertical="center"/>
    </xf>
    <xf numFmtId="272" fontId="282" fillId="0" borderId="0" xfId="10345" applyNumberFormat="1" applyFont="1" applyBorder="1" applyAlignment="1">
      <alignment vertical="center"/>
    </xf>
    <xf numFmtId="166" fontId="281" fillId="29" borderId="76" xfId="10345" applyNumberFormat="1" applyFont="1" applyFill="1" applyBorder="1" applyAlignment="1">
      <alignment horizontal="right" vertical="center"/>
    </xf>
    <xf numFmtId="166" fontId="281" fillId="85" borderId="77" xfId="10345" applyNumberFormat="1" applyFont="1" applyFill="1" applyBorder="1" applyAlignment="1">
      <alignment horizontal="right" vertical="center"/>
    </xf>
    <xf numFmtId="269" fontId="282" fillId="0" borderId="0" xfId="10345" applyNumberFormat="1" applyFont="1" applyBorder="1" applyAlignment="1">
      <alignment vertical="center"/>
    </xf>
    <xf numFmtId="269" fontId="282" fillId="85" borderId="66" xfId="10345" applyNumberFormat="1" applyFont="1" applyFill="1" applyBorder="1" applyAlignment="1">
      <alignment vertical="center"/>
    </xf>
    <xf numFmtId="269" fontId="282" fillId="0" borderId="66" xfId="10345" applyNumberFormat="1" applyFont="1" applyFill="1" applyBorder="1" applyAlignment="1">
      <alignment vertical="center"/>
    </xf>
    <xf numFmtId="269" fontId="282" fillId="0" borderId="66" xfId="10345" applyNumberFormat="1" applyFont="1" applyBorder="1" applyAlignment="1">
      <alignment vertical="center"/>
    </xf>
    <xf numFmtId="0" fontId="282" fillId="0" borderId="64" xfId="10345" applyFont="1" applyFill="1" applyBorder="1" applyAlignment="1">
      <alignment horizontal="left" vertical="center"/>
    </xf>
    <xf numFmtId="269" fontId="282" fillId="0" borderId="64" xfId="10345" applyNumberFormat="1" applyFont="1" applyBorder="1" applyAlignment="1">
      <alignment vertical="center"/>
    </xf>
    <xf numFmtId="269" fontId="282" fillId="85" borderId="69" xfId="10345" applyNumberFormat="1" applyFont="1" applyFill="1" applyBorder="1" applyAlignment="1">
      <alignment vertical="center"/>
    </xf>
    <xf numFmtId="269" fontId="282" fillId="0" borderId="69" xfId="10345" applyNumberFormat="1" applyFont="1" applyFill="1" applyBorder="1" applyAlignment="1">
      <alignment vertical="center"/>
    </xf>
    <xf numFmtId="269" fontId="282" fillId="0" borderId="69" xfId="10345" applyNumberFormat="1" applyFont="1" applyBorder="1" applyAlignment="1">
      <alignment vertical="center"/>
    </xf>
    <xf numFmtId="0" fontId="282" fillId="0" borderId="0" xfId="10060" quotePrefix="1" applyFont="1" applyFill="1" applyBorder="1" applyAlignment="1">
      <alignment horizontal="left" vertical="center" indent="1"/>
    </xf>
    <xf numFmtId="267" fontId="282" fillId="0" borderId="66" xfId="10060" applyNumberFormat="1" applyFont="1" applyBorder="1" applyAlignment="1">
      <alignment horizontal="right" vertical="center"/>
    </xf>
    <xf numFmtId="267" fontId="282" fillId="0" borderId="69" xfId="10060" applyNumberFormat="1" applyFont="1" applyBorder="1" applyAlignment="1">
      <alignment horizontal="right" vertical="center"/>
    </xf>
    <xf numFmtId="0" fontId="288" fillId="0" borderId="0" xfId="10060" applyFont="1" applyFill="1" applyBorder="1"/>
    <xf numFmtId="267" fontId="282" fillId="0" borderId="0" xfId="10060" applyNumberFormat="1" applyFont="1" applyFill="1" applyBorder="1" applyAlignment="1">
      <alignment vertical="center"/>
    </xf>
    <xf numFmtId="0" fontId="307" fillId="0" borderId="76" xfId="10060" applyFont="1" applyFill="1" applyBorder="1"/>
    <xf numFmtId="0" fontId="282" fillId="0" borderId="0" xfId="10060" applyFont="1" applyBorder="1"/>
    <xf numFmtId="0" fontId="10" fillId="0" borderId="0" xfId="10346" applyFont="1"/>
    <xf numFmtId="0" fontId="281" fillId="0" borderId="0" xfId="10060" quotePrefix="1" applyFont="1" applyFill="1" applyBorder="1" applyAlignment="1">
      <alignment horizontal="left" vertical="center" indent="1"/>
    </xf>
    <xf numFmtId="267" fontId="281" fillId="85" borderId="66" xfId="10060" applyNumberFormat="1" applyFont="1" applyFill="1" applyBorder="1" applyAlignment="1">
      <alignment vertical="center"/>
    </xf>
    <xf numFmtId="267" fontId="281" fillId="0" borderId="66" xfId="10060" applyNumberFormat="1" applyFont="1" applyFill="1" applyBorder="1" applyAlignment="1">
      <alignment vertical="center"/>
    </xf>
    <xf numFmtId="0" fontId="282" fillId="0" borderId="64" xfId="10060" applyFont="1" applyBorder="1"/>
    <xf numFmtId="41" fontId="282" fillId="0" borderId="0" xfId="10060" applyNumberFormat="1" applyFont="1" applyFill="1" applyBorder="1" applyAlignment="1">
      <alignment vertical="center"/>
    </xf>
    <xf numFmtId="0" fontId="288" fillId="85" borderId="77" xfId="10060" applyFont="1" applyFill="1" applyBorder="1"/>
    <xf numFmtId="0" fontId="288" fillId="0" borderId="77" xfId="10060" applyFont="1" applyFill="1" applyBorder="1"/>
    <xf numFmtId="41" fontId="282" fillId="0" borderId="77" xfId="10060" applyNumberFormat="1" applyFont="1" applyFill="1" applyBorder="1" applyAlignment="1">
      <alignment vertical="center"/>
    </xf>
    <xf numFmtId="0" fontId="307" fillId="0" borderId="76" xfId="10060" applyFont="1" applyFill="1" applyBorder="1" applyAlignment="1">
      <alignment vertical="center" wrapText="1"/>
    </xf>
    <xf numFmtId="41" fontId="282" fillId="85" borderId="77" xfId="10060" applyNumberFormat="1" applyFont="1" applyFill="1" applyBorder="1" applyAlignment="1">
      <alignment vertical="center"/>
    </xf>
    <xf numFmtId="0" fontId="376" fillId="0" borderId="0" xfId="10346" applyFont="1" applyFill="1"/>
    <xf numFmtId="0" fontId="291" fillId="0" borderId="0" xfId="10060" applyFont="1" applyFill="1"/>
    <xf numFmtId="0" fontId="291" fillId="0" borderId="0" xfId="10346" applyFont="1" applyFill="1"/>
    <xf numFmtId="0" fontId="10" fillId="0" borderId="0" xfId="10346" applyFont="1" applyFill="1"/>
    <xf numFmtId="0" fontId="282" fillId="0" borderId="0" xfId="10060" applyFont="1" applyBorder="1" applyAlignment="1">
      <alignment horizontal="left" indent="1"/>
    </xf>
    <xf numFmtId="41" fontId="282" fillId="85" borderId="66" xfId="10060" quotePrefix="1" applyNumberFormat="1" applyFont="1" applyFill="1" applyBorder="1" applyAlignment="1">
      <alignment horizontal="right" vertical="center"/>
    </xf>
    <xf numFmtId="41" fontId="282" fillId="0" borderId="66" xfId="10060" quotePrefix="1" applyNumberFormat="1" applyFont="1" applyFill="1" applyBorder="1" applyAlignment="1">
      <alignment horizontal="right" vertical="center"/>
    </xf>
    <xf numFmtId="267" fontId="282" fillId="0" borderId="66" xfId="10060" quotePrefix="1" applyNumberFormat="1" applyFont="1" applyFill="1" applyBorder="1" applyAlignment="1">
      <alignment horizontal="right" vertical="center"/>
    </xf>
    <xf numFmtId="0" fontId="282" fillId="0" borderId="64" xfId="10060" applyFont="1" applyBorder="1" applyAlignment="1">
      <alignment horizontal="left" indent="1"/>
    </xf>
    <xf numFmtId="0" fontId="282" fillId="0" borderId="57" xfId="10060" applyFont="1" applyBorder="1" applyAlignment="1">
      <alignment horizontal="left" vertical="center" indent="1"/>
    </xf>
    <xf numFmtId="41" fontId="282" fillId="85" borderId="65" xfId="10060" quotePrefix="1" applyNumberFormat="1" applyFont="1" applyFill="1" applyBorder="1" applyAlignment="1">
      <alignment horizontal="right" vertical="center"/>
    </xf>
    <xf numFmtId="41" fontId="282" fillId="0" borderId="65" xfId="10060" quotePrefix="1" applyNumberFormat="1" applyFont="1" applyFill="1" applyBorder="1" applyAlignment="1">
      <alignment horizontal="right" vertical="center"/>
    </xf>
    <xf numFmtId="267" fontId="282" fillId="0" borderId="65" xfId="10060" quotePrefix="1" applyNumberFormat="1" applyFont="1" applyFill="1" applyBorder="1" applyAlignment="1">
      <alignment horizontal="right" vertical="center"/>
    </xf>
    <xf numFmtId="41" fontId="268" fillId="0" borderId="0" xfId="10054" applyNumberFormat="1" applyFont="1" applyFill="1"/>
    <xf numFmtId="0" fontId="310" fillId="0" borderId="64" xfId="10054" applyFont="1" applyFill="1" applyBorder="1" applyAlignment="1">
      <alignment horizontal="left" vertical="center"/>
    </xf>
    <xf numFmtId="0" fontId="288" fillId="0" borderId="0" xfId="10054" applyFont="1" applyFill="1" applyBorder="1" applyAlignment="1" applyProtection="1">
      <alignment horizontal="left" vertical="center"/>
      <protection locked="0"/>
    </xf>
    <xf numFmtId="267" fontId="288" fillId="85" borderId="66" xfId="10054" applyNumberFormat="1" applyFont="1" applyFill="1" applyBorder="1" applyAlignment="1" applyProtection="1">
      <alignment vertical="center"/>
      <protection locked="0"/>
    </xf>
    <xf numFmtId="267" fontId="288" fillId="0" borderId="66" xfId="10054" applyNumberFormat="1" applyFont="1" applyFill="1" applyBorder="1" applyAlignment="1" applyProtection="1">
      <alignment vertical="center"/>
      <protection locked="0"/>
    </xf>
    <xf numFmtId="267" fontId="288" fillId="0" borderId="66" xfId="10054" applyNumberFormat="1" applyFont="1" applyBorder="1" applyAlignment="1" applyProtection="1">
      <alignment vertical="center"/>
      <protection locked="0"/>
    </xf>
    <xf numFmtId="0" fontId="288" fillId="0" borderId="64" xfId="10054" applyFont="1" applyFill="1" applyBorder="1" applyAlignment="1" applyProtection="1">
      <alignment horizontal="left" vertical="center" wrapText="1"/>
      <protection locked="0"/>
    </xf>
    <xf numFmtId="267" fontId="288" fillId="85" borderId="69" xfId="10054" applyNumberFormat="1" applyFont="1" applyFill="1" applyBorder="1" applyAlignment="1" applyProtection="1">
      <alignment vertical="center"/>
      <protection locked="0"/>
    </xf>
    <xf numFmtId="267" fontId="288" fillId="0" borderId="69" xfId="10054" applyNumberFormat="1" applyFont="1" applyFill="1" applyBorder="1" applyAlignment="1" applyProtection="1">
      <alignment vertical="center"/>
      <protection locked="0"/>
    </xf>
    <xf numFmtId="267" fontId="288" fillId="0" borderId="69" xfId="10054" applyNumberFormat="1" applyFont="1" applyBorder="1" applyAlignment="1" applyProtection="1">
      <alignment vertical="center"/>
      <protection locked="0"/>
    </xf>
    <xf numFmtId="0" fontId="288" fillId="0" borderId="76" xfId="10054" applyFont="1" applyFill="1" applyBorder="1" applyAlignment="1" applyProtection="1">
      <alignment horizontal="left" vertical="center"/>
      <protection locked="0"/>
    </xf>
    <xf numFmtId="267" fontId="288" fillId="85" borderId="77" xfId="10054" applyNumberFormat="1" applyFont="1" applyFill="1" applyBorder="1" applyAlignment="1" applyProtection="1">
      <alignment vertical="center"/>
      <protection locked="0"/>
    </xf>
    <xf numFmtId="267" fontId="288" fillId="0" borderId="77" xfId="10054" applyNumberFormat="1" applyFont="1" applyFill="1" applyBorder="1" applyAlignment="1" applyProtection="1">
      <alignment vertical="center"/>
      <protection locked="0"/>
    </xf>
    <xf numFmtId="41" fontId="288" fillId="85" borderId="66" xfId="10054" applyNumberFormat="1" applyFont="1" applyFill="1" applyBorder="1" applyAlignment="1" applyProtection="1">
      <alignment vertical="center"/>
      <protection locked="0"/>
    </xf>
    <xf numFmtId="41" fontId="288" fillId="0" borderId="66" xfId="10054" applyNumberFormat="1" applyFont="1" applyFill="1" applyBorder="1" applyAlignment="1" applyProtection="1">
      <alignment vertical="center"/>
      <protection locked="0"/>
    </xf>
    <xf numFmtId="0" fontId="288" fillId="0" borderId="64" xfId="10054" applyFont="1" applyFill="1" applyBorder="1" applyAlignment="1" applyProtection="1">
      <alignment horizontal="left" vertical="center"/>
      <protection locked="0"/>
    </xf>
    <xf numFmtId="0" fontId="307" fillId="0" borderId="57" xfId="10054" applyFont="1" applyFill="1" applyBorder="1" applyAlignment="1" applyProtection="1">
      <alignment horizontal="left" vertical="center"/>
      <protection locked="0"/>
    </xf>
    <xf numFmtId="267" fontId="307" fillId="85" borderId="69" xfId="10054" applyNumberFormat="1" applyFont="1" applyFill="1" applyBorder="1" applyAlignment="1" applyProtection="1">
      <alignment vertical="center"/>
      <protection locked="0"/>
    </xf>
    <xf numFmtId="267" fontId="307" fillId="0" borderId="69" xfId="10054" applyNumberFormat="1" applyFont="1" applyFill="1" applyBorder="1" applyAlignment="1" applyProtection="1">
      <alignment vertical="center"/>
      <protection locked="0"/>
    </xf>
    <xf numFmtId="0" fontId="288" fillId="0" borderId="0" xfId="632" applyFont="1" applyFill="1"/>
    <xf numFmtId="267" fontId="288" fillId="0" borderId="0" xfId="632" applyNumberFormat="1" applyFont="1"/>
    <xf numFmtId="267" fontId="10" fillId="0" borderId="0" xfId="632" applyNumberFormat="1" applyFont="1"/>
    <xf numFmtId="0" fontId="307" fillId="0" borderId="78" xfId="632" applyFont="1" applyFill="1" applyBorder="1"/>
    <xf numFmtId="267" fontId="288" fillId="85" borderId="77" xfId="632" applyNumberFormat="1" applyFont="1" applyFill="1" applyBorder="1"/>
    <xf numFmtId="267" fontId="288" fillId="0" borderId="77" xfId="632" applyNumberFormat="1" applyFont="1" applyFill="1" applyBorder="1"/>
    <xf numFmtId="267" fontId="288" fillId="0" borderId="77" xfId="632" applyNumberFormat="1" applyFont="1" applyBorder="1"/>
    <xf numFmtId="0" fontId="288" fillId="0" borderId="57" xfId="10054" applyFont="1" applyFill="1" applyBorder="1" applyAlignment="1" applyProtection="1">
      <alignment horizontal="left" vertical="center"/>
      <protection locked="0"/>
    </xf>
    <xf numFmtId="267" fontId="288" fillId="85" borderId="65" xfId="10054" applyNumberFormat="1" applyFont="1" applyFill="1" applyBorder="1" applyAlignment="1" applyProtection="1">
      <alignment vertical="center"/>
      <protection locked="0"/>
    </xf>
    <xf numFmtId="267" fontId="288" fillId="0" borderId="65" xfId="10054" applyNumberFormat="1" applyFont="1" applyFill="1" applyBorder="1" applyAlignment="1" applyProtection="1">
      <alignment vertical="center"/>
      <protection locked="0"/>
    </xf>
    <xf numFmtId="0" fontId="288" fillId="0" borderId="0" xfId="632" applyFont="1"/>
    <xf numFmtId="0" fontId="307" fillId="0" borderId="76" xfId="10054" applyFont="1" applyFill="1" applyBorder="1" applyAlignment="1" applyProtection="1">
      <alignment horizontal="left" vertical="center"/>
      <protection locked="0"/>
    </xf>
    <xf numFmtId="0" fontId="288" fillId="85" borderId="77" xfId="632" applyFont="1" applyFill="1" applyBorder="1"/>
    <xf numFmtId="0" fontId="288" fillId="0" borderId="77" xfId="632" applyFont="1" applyFill="1" applyBorder="1"/>
    <xf numFmtId="0" fontId="288" fillId="0" borderId="77" xfId="632" applyFont="1" applyBorder="1"/>
    <xf numFmtId="0" fontId="288" fillId="0" borderId="0" xfId="632" applyFont="1" applyFill="1" applyBorder="1"/>
    <xf numFmtId="278" fontId="288" fillId="85" borderId="66" xfId="632" applyNumberFormat="1" applyFont="1" applyFill="1" applyBorder="1"/>
    <xf numFmtId="278" fontId="288" fillId="0" borderId="66" xfId="632" applyNumberFormat="1" applyFont="1" applyFill="1" applyBorder="1"/>
    <xf numFmtId="278" fontId="288" fillId="0" borderId="66" xfId="632" applyNumberFormat="1" applyFont="1" applyBorder="1"/>
    <xf numFmtId="0" fontId="19" fillId="0" borderId="0" xfId="632" applyFont="1"/>
    <xf numFmtId="0" fontId="288" fillId="0" borderId="64" xfId="632" applyFont="1" applyFill="1" applyBorder="1"/>
    <xf numFmtId="278" fontId="288" fillId="85" borderId="69" xfId="632" applyNumberFormat="1" applyFont="1" applyFill="1" applyBorder="1"/>
    <xf numFmtId="278" fontId="288" fillId="0" borderId="69" xfId="632" applyNumberFormat="1" applyFont="1" applyFill="1" applyBorder="1"/>
    <xf numFmtId="278" fontId="288" fillId="0" borderId="69" xfId="632" applyNumberFormat="1" applyFont="1" applyBorder="1"/>
    <xf numFmtId="0" fontId="337" fillId="29" borderId="0" xfId="0" applyFont="1" applyFill="1"/>
    <xf numFmtId="277" fontId="282" fillId="85" borderId="81" xfId="10054" applyNumberFormat="1" applyFont="1" applyFill="1" applyBorder="1" applyAlignment="1">
      <alignment horizontal="right"/>
    </xf>
    <xf numFmtId="277" fontId="282" fillId="0" borderId="81" xfId="10054" applyNumberFormat="1" applyFont="1" applyFill="1" applyBorder="1" applyAlignment="1">
      <alignment horizontal="right"/>
    </xf>
    <xf numFmtId="277" fontId="282" fillId="85" borderId="75" xfId="10054" applyNumberFormat="1" applyFont="1" applyFill="1" applyBorder="1" applyAlignment="1">
      <alignment horizontal="right" vertical="center"/>
    </xf>
    <xf numFmtId="277" fontId="282" fillId="0" borderId="75" xfId="10054" applyNumberFormat="1" applyFont="1" applyFill="1" applyBorder="1" applyAlignment="1">
      <alignment horizontal="right" vertical="center"/>
    </xf>
    <xf numFmtId="2" fontId="282" fillId="0" borderId="76" xfId="10055" applyNumberFormat="1" applyFont="1" applyFill="1" applyBorder="1" applyAlignment="1">
      <alignment vertical="center"/>
    </xf>
    <xf numFmtId="267" fontId="282" fillId="85" borderId="81" xfId="10055" applyNumberFormat="1" applyFont="1" applyFill="1" applyBorder="1" applyAlignment="1">
      <alignment vertical="center"/>
    </xf>
    <xf numFmtId="267" fontId="282" fillId="0" borderId="81" xfId="10055" applyNumberFormat="1" applyFont="1" applyFill="1" applyBorder="1" applyAlignment="1">
      <alignment vertical="center"/>
    </xf>
    <xf numFmtId="2" fontId="282" fillId="0" borderId="0" xfId="10055" applyNumberFormat="1" applyFont="1" applyFill="1" applyBorder="1" applyAlignment="1">
      <alignment vertical="center"/>
    </xf>
    <xf numFmtId="267" fontId="282" fillId="85" borderId="72" xfId="10055" applyNumberFormat="1" applyFont="1" applyFill="1" applyBorder="1" applyAlignment="1">
      <alignment vertical="center"/>
    </xf>
    <xf numFmtId="267" fontId="282" fillId="0" borderId="72" xfId="10055" applyNumberFormat="1" applyFont="1" applyFill="1" applyBorder="1" applyAlignment="1">
      <alignment vertical="center"/>
    </xf>
    <xf numFmtId="2" fontId="282" fillId="0" borderId="64" xfId="10055" applyNumberFormat="1" applyFont="1" applyFill="1" applyBorder="1" applyAlignment="1">
      <alignment vertical="center"/>
    </xf>
    <xf numFmtId="267" fontId="282" fillId="85" borderId="75" xfId="10055" applyNumberFormat="1" applyFont="1" applyFill="1" applyBorder="1" applyAlignment="1">
      <alignment vertical="center"/>
    </xf>
    <xf numFmtId="267" fontId="282" fillId="0" borderId="75" xfId="10055" applyNumberFormat="1" applyFont="1" applyFill="1" applyBorder="1" applyAlignment="1">
      <alignment vertical="center"/>
    </xf>
    <xf numFmtId="267" fontId="288" fillId="85" borderId="77" xfId="633" applyNumberFormat="1" applyFont="1" applyFill="1" applyBorder="1" applyAlignment="1">
      <alignment vertical="center"/>
    </xf>
    <xf numFmtId="267" fontId="288" fillId="0" borderId="71" xfId="633" applyNumberFormat="1" applyFont="1" applyFill="1" applyBorder="1" applyAlignment="1">
      <alignment vertical="center"/>
    </xf>
    <xf numFmtId="267" fontId="288" fillId="0" borderId="77" xfId="633" applyNumberFormat="1" applyFont="1" applyBorder="1" applyAlignment="1">
      <alignment vertical="center"/>
    </xf>
    <xf numFmtId="2" fontId="377" fillId="0" borderId="0" xfId="10055" applyNumberFormat="1" applyFont="1" applyFill="1" applyBorder="1" applyAlignment="1">
      <alignment horizontal="left" vertical="center" indent="1"/>
    </xf>
    <xf numFmtId="267" fontId="288" fillId="85" borderId="66" xfId="633" applyNumberFormat="1" applyFont="1" applyFill="1" applyBorder="1" applyAlignment="1">
      <alignment vertical="center"/>
    </xf>
    <xf numFmtId="267" fontId="288" fillId="0" borderId="71" xfId="633" applyNumberFormat="1" applyFont="1" applyBorder="1" applyAlignment="1">
      <alignment vertical="center"/>
    </xf>
    <xf numFmtId="2" fontId="282" fillId="0" borderId="0" xfId="10055" applyNumberFormat="1" applyFont="1" applyFill="1" applyBorder="1" applyAlignment="1">
      <alignment horizontal="left" vertical="center" indent="1"/>
    </xf>
    <xf numFmtId="2" fontId="282" fillId="0" borderId="0" xfId="10055" applyNumberFormat="1" applyFont="1" applyFill="1" applyBorder="1" applyAlignment="1">
      <alignment horizontal="left" vertical="center" indent="2"/>
    </xf>
    <xf numFmtId="2" fontId="282" fillId="0" borderId="64" xfId="10055" applyNumberFormat="1" applyFont="1" applyFill="1" applyBorder="1" applyAlignment="1">
      <alignment horizontal="left" vertical="center" indent="1"/>
    </xf>
    <xf numFmtId="267" fontId="288" fillId="85" borderId="69" xfId="633" applyNumberFormat="1" applyFont="1" applyFill="1" applyBorder="1" applyAlignment="1">
      <alignment vertical="center"/>
    </xf>
    <xf numFmtId="267" fontId="288" fillId="0" borderId="67" xfId="633" applyNumberFormat="1" applyFont="1" applyFill="1" applyBorder="1" applyAlignment="1">
      <alignment vertical="center"/>
    </xf>
    <xf numFmtId="267" fontId="288" fillId="0" borderId="67" xfId="633" applyNumberFormat="1" applyFont="1" applyBorder="1" applyAlignment="1">
      <alignment vertical="center"/>
    </xf>
    <xf numFmtId="0" fontId="378" fillId="0" borderId="0" xfId="10055" applyFont="1" applyAlignment="1">
      <alignment vertical="center"/>
    </xf>
    <xf numFmtId="0" fontId="288" fillId="0" borderId="0" xfId="10055" applyFont="1" applyFill="1" applyBorder="1" applyAlignment="1">
      <alignment vertical="center"/>
    </xf>
    <xf numFmtId="0" fontId="339" fillId="0" borderId="0" xfId="10055" applyFont="1" applyBorder="1" applyAlignment="1">
      <alignment vertical="center"/>
    </xf>
    <xf numFmtId="2" fontId="282" fillId="0" borderId="76" xfId="10055" applyNumberFormat="1" applyFont="1" applyFill="1" applyBorder="1" applyAlignment="1">
      <alignment vertical="center" wrapText="1"/>
    </xf>
    <xf numFmtId="0" fontId="272" fillId="0" borderId="0" xfId="10055" applyFont="1" applyFill="1" applyBorder="1"/>
    <xf numFmtId="2" fontId="282" fillId="0" borderId="72" xfId="10055" applyNumberFormat="1" applyFont="1" applyFill="1" applyBorder="1" applyAlignment="1">
      <alignment horizontal="left" vertical="center" wrapText="1"/>
    </xf>
    <xf numFmtId="2" fontId="282" fillId="0" borderId="0" xfId="10055" applyNumberFormat="1" applyFont="1" applyFill="1" applyBorder="1" applyAlignment="1">
      <alignment horizontal="left" vertical="center" wrapText="1"/>
    </xf>
    <xf numFmtId="2" fontId="282" fillId="0" borderId="71" xfId="10055" applyNumberFormat="1" applyFont="1" applyFill="1" applyBorder="1" applyAlignment="1">
      <alignment vertical="center"/>
    </xf>
    <xf numFmtId="49" fontId="282" fillId="0" borderId="65" xfId="10055" applyNumberFormat="1" applyFont="1" applyFill="1" applyBorder="1" applyAlignment="1">
      <alignment horizontal="center" vertical="center"/>
    </xf>
    <xf numFmtId="49" fontId="282" fillId="0" borderId="65" xfId="10055" applyNumberFormat="1" applyFont="1" applyFill="1" applyBorder="1" applyAlignment="1">
      <alignment horizontal="center"/>
    </xf>
    <xf numFmtId="49" fontId="282" fillId="0" borderId="65" xfId="10055" applyNumberFormat="1" applyFont="1" applyFill="1" applyBorder="1" applyAlignment="1">
      <alignment horizontal="center" wrapText="1"/>
    </xf>
    <xf numFmtId="2" fontId="286" fillId="85" borderId="78" xfId="10055" applyNumberFormat="1" applyFont="1" applyFill="1" applyBorder="1" applyAlignment="1">
      <alignment vertical="center"/>
    </xf>
    <xf numFmtId="2" fontId="286" fillId="85" borderId="71" xfId="10055" applyNumberFormat="1" applyFont="1" applyFill="1" applyBorder="1" applyAlignment="1">
      <alignment horizontal="center" vertical="center"/>
    </xf>
    <xf numFmtId="2" fontId="282" fillId="0" borderId="71" xfId="10055" applyNumberFormat="1" applyFont="1" applyFill="1" applyBorder="1" applyAlignment="1">
      <alignment horizontal="center" vertical="center"/>
    </xf>
    <xf numFmtId="0" fontId="307" fillId="0" borderId="0" xfId="10055" applyFont="1" applyBorder="1" applyAlignment="1">
      <alignment vertical="center"/>
    </xf>
    <xf numFmtId="49" fontId="288" fillId="0" borderId="66" xfId="10055" applyNumberFormat="1" applyFont="1" applyFill="1" applyBorder="1" applyAlignment="1">
      <alignment horizontal="center" vertical="center"/>
    </xf>
    <xf numFmtId="49" fontId="282" fillId="0" borderId="72" xfId="10055" applyNumberFormat="1" applyFont="1" applyFill="1" applyBorder="1" applyAlignment="1">
      <alignment horizontal="center" vertical="center"/>
    </xf>
    <xf numFmtId="49" fontId="282" fillId="0" borderId="66" xfId="10055" applyNumberFormat="1" applyFont="1" applyFill="1" applyBorder="1" applyAlignment="1">
      <alignment horizontal="center" vertical="center"/>
    </xf>
    <xf numFmtId="2" fontId="282" fillId="0" borderId="67" xfId="10055" applyNumberFormat="1" applyFont="1" applyFill="1" applyBorder="1" applyAlignment="1">
      <alignment vertical="center"/>
    </xf>
    <xf numFmtId="49" fontId="282" fillId="0" borderId="75" xfId="10055" applyNumberFormat="1" applyFont="1" applyFill="1" applyBorder="1" applyAlignment="1">
      <alignment horizontal="center" vertical="center"/>
    </xf>
    <xf numFmtId="49" fontId="282" fillId="0" borderId="69" xfId="10055" applyNumberFormat="1" applyFont="1" applyFill="1" applyBorder="1" applyAlignment="1">
      <alignment horizontal="center" vertical="center"/>
    </xf>
    <xf numFmtId="49" fontId="288" fillId="0" borderId="69" xfId="10055" applyNumberFormat="1" applyFont="1" applyFill="1" applyBorder="1" applyAlignment="1">
      <alignment horizontal="center" vertical="center"/>
    </xf>
    <xf numFmtId="49" fontId="285" fillId="0" borderId="0" xfId="10055" applyNumberFormat="1" applyFont="1" applyFill="1" applyBorder="1" applyAlignment="1">
      <alignment horizontal="center" vertical="center"/>
    </xf>
    <xf numFmtId="0" fontId="272" fillId="0" borderId="0" xfId="10055" applyFont="1" applyBorder="1"/>
    <xf numFmtId="0" fontId="26" fillId="0" borderId="0" xfId="10055" applyFont="1"/>
    <xf numFmtId="0" fontId="270" fillId="0" borderId="0" xfId="10055" applyFont="1" applyAlignment="1">
      <alignment vertical="center"/>
    </xf>
    <xf numFmtId="0" fontId="26" fillId="0" borderId="0" xfId="10055" quotePrefix="1" applyFont="1" applyAlignment="1">
      <alignment vertical="center"/>
    </xf>
    <xf numFmtId="0" fontId="10" fillId="0" borderId="0" xfId="10055" applyFont="1" applyAlignment="1">
      <alignment vertical="center"/>
    </xf>
    <xf numFmtId="0" fontId="26" fillId="0" borderId="0" xfId="10055" quotePrefix="1" applyFont="1" applyAlignment="1"/>
    <xf numFmtId="0" fontId="10" fillId="0" borderId="0" xfId="10055" applyFont="1" applyAlignment="1"/>
    <xf numFmtId="0" fontId="273" fillId="0" borderId="0" xfId="10055" applyFont="1" applyAlignment="1"/>
    <xf numFmtId="0" fontId="26" fillId="0" borderId="0" xfId="10055" applyFont="1" applyAlignment="1"/>
    <xf numFmtId="0" fontId="289" fillId="0" borderId="0" xfId="10055" applyFont="1"/>
    <xf numFmtId="0" fontId="270" fillId="0" borderId="0" xfId="10055" applyFont="1"/>
    <xf numFmtId="0" fontId="281" fillId="0" borderId="0" xfId="10060" applyFont="1" applyFill="1" applyAlignment="1">
      <alignment vertical="center"/>
    </xf>
    <xf numFmtId="300" fontId="282" fillId="85" borderId="77" xfId="10060" quotePrefix="1" applyNumberFormat="1" applyFont="1" applyFill="1" applyBorder="1" applyAlignment="1">
      <alignment horizontal="right"/>
    </xf>
    <xf numFmtId="300" fontId="282" fillId="0" borderId="77" xfId="10060" applyNumberFormat="1" applyFont="1" applyFill="1" applyBorder="1" applyAlignment="1">
      <alignment horizontal="right"/>
    </xf>
    <xf numFmtId="166" fontId="282" fillId="85" borderId="69" xfId="10060" applyNumberFormat="1" applyFont="1" applyFill="1" applyBorder="1" applyAlignment="1">
      <alignment horizontal="right" vertical="center"/>
    </xf>
    <xf numFmtId="166" fontId="282" fillId="0" borderId="69" xfId="10060" applyNumberFormat="1" applyFont="1" applyFill="1" applyBorder="1" applyAlignment="1">
      <alignment horizontal="right" vertical="center"/>
    </xf>
    <xf numFmtId="280" fontId="304" fillId="85" borderId="77" xfId="10269" applyNumberFormat="1" applyFont="1" applyFill="1" applyBorder="1" applyAlignment="1">
      <alignment vertical="center"/>
    </xf>
    <xf numFmtId="280" fontId="304" fillId="0" borderId="77" xfId="10269" applyNumberFormat="1" applyFont="1" applyFill="1" applyBorder="1" applyAlignment="1">
      <alignment vertical="center"/>
    </xf>
    <xf numFmtId="280" fontId="304" fillId="85" borderId="69" xfId="10269" applyNumberFormat="1" applyFont="1" applyFill="1" applyBorder="1" applyAlignment="1">
      <alignment vertical="center"/>
    </xf>
    <xf numFmtId="280" fontId="304" fillId="0" borderId="69" xfId="10269" applyNumberFormat="1" applyFont="1" applyFill="1" applyBorder="1" applyAlignment="1">
      <alignment vertical="center"/>
    </xf>
    <xf numFmtId="0" fontId="270" fillId="0" borderId="0" xfId="10055" applyFont="1" applyFill="1"/>
    <xf numFmtId="300" fontId="282" fillId="0" borderId="77" xfId="10060" quotePrefix="1" applyNumberFormat="1" applyFont="1" applyFill="1" applyBorder="1" applyAlignment="1">
      <alignment horizontal="right"/>
    </xf>
    <xf numFmtId="0" fontId="19" fillId="0" borderId="0" xfId="10060" applyFont="1" applyFill="1" applyBorder="1" applyAlignment="1">
      <alignment vertical="center"/>
    </xf>
    <xf numFmtId="0" fontId="273" fillId="0" borderId="0" xfId="10055" applyFont="1"/>
    <xf numFmtId="300" fontId="282" fillId="85" borderId="77" xfId="10060" applyNumberFormat="1" applyFont="1" applyFill="1" applyBorder="1" applyAlignment="1">
      <alignment horizontal="right"/>
    </xf>
    <xf numFmtId="0" fontId="282" fillId="0" borderId="0" xfId="10060" applyFont="1" applyFill="1" applyBorder="1" applyAlignment="1">
      <alignment horizontal="left" indent="1"/>
    </xf>
    <xf numFmtId="280" fontId="304" fillId="85" borderId="66" xfId="10269" applyNumberFormat="1" applyFont="1" applyFill="1" applyBorder="1" applyAlignment="1"/>
    <xf numFmtId="280" fontId="304" fillId="0" borderId="66" xfId="10269" applyNumberFormat="1" applyFont="1" applyFill="1" applyBorder="1" applyAlignment="1"/>
    <xf numFmtId="0" fontId="282" fillId="0" borderId="64" xfId="10060" applyFont="1" applyFill="1" applyBorder="1" applyAlignment="1">
      <alignment horizontal="left" indent="1"/>
    </xf>
    <xf numFmtId="280" fontId="304" fillId="85" borderId="69" xfId="10269" applyNumberFormat="1" applyFont="1" applyFill="1" applyBorder="1" applyAlignment="1"/>
    <xf numFmtId="280" fontId="304" fillId="0" borderId="69" xfId="10269" applyNumberFormat="1" applyFont="1" applyFill="1" applyBorder="1" applyAlignment="1"/>
    <xf numFmtId="0" fontId="282" fillId="0" borderId="78" xfId="10060" applyFont="1" applyFill="1" applyBorder="1" applyAlignment="1">
      <alignment horizontal="left" vertical="center"/>
    </xf>
    <xf numFmtId="280" fontId="304" fillId="85" borderId="66" xfId="10269" applyNumberFormat="1" applyFont="1" applyFill="1" applyBorder="1" applyAlignment="1">
      <alignment vertical="center"/>
    </xf>
    <xf numFmtId="280" fontId="304" fillId="0" borderId="66" xfId="10269" applyNumberFormat="1" applyFont="1" applyFill="1" applyBorder="1" applyAlignment="1">
      <alignment vertical="center"/>
    </xf>
    <xf numFmtId="280" fontId="350" fillId="85" borderId="65" xfId="10269" applyNumberFormat="1" applyFont="1" applyFill="1" applyBorder="1" applyAlignment="1">
      <alignment vertical="center"/>
    </xf>
    <xf numFmtId="280" fontId="350" fillId="0" borderId="65" xfId="10269" applyNumberFormat="1" applyFont="1" applyFill="1" applyBorder="1" applyAlignment="1">
      <alignment vertical="center"/>
    </xf>
    <xf numFmtId="0" fontId="10" fillId="0" borderId="0" xfId="0" applyFont="1" applyAlignment="1">
      <alignment horizontal="right"/>
    </xf>
    <xf numFmtId="277" fontId="282" fillId="0" borderId="58" xfId="10054" applyNumberFormat="1" applyFont="1" applyBorder="1" applyAlignment="1">
      <alignment horizontal="right" vertical="center"/>
    </xf>
    <xf numFmtId="277" fontId="282" fillId="0" borderId="65" xfId="10054" applyNumberFormat="1" applyFont="1" applyFill="1" applyBorder="1" applyAlignment="1">
      <alignment horizontal="right" vertical="center"/>
    </xf>
    <xf numFmtId="2" fontId="282" fillId="0" borderId="76" xfId="10054" applyNumberFormat="1" applyFont="1" applyFill="1" applyBorder="1" applyAlignment="1">
      <alignment horizontal="left" vertical="center"/>
    </xf>
    <xf numFmtId="41" fontId="305" fillId="0" borderId="66" xfId="10054" applyNumberFormat="1" applyFont="1" applyFill="1" applyBorder="1" applyAlignment="1">
      <alignment vertical="center"/>
    </xf>
    <xf numFmtId="39" fontId="282" fillId="0" borderId="77" xfId="10055" applyNumberFormat="1" applyFont="1" applyFill="1" applyBorder="1" applyAlignment="1">
      <alignment vertical="center"/>
    </xf>
    <xf numFmtId="2" fontId="282" fillId="0" borderId="0" xfId="10054" applyNumberFormat="1" applyFont="1" applyFill="1" applyBorder="1" applyAlignment="1">
      <alignment horizontal="left" vertical="center"/>
    </xf>
    <xf numFmtId="39" fontId="282" fillId="0" borderId="66" xfId="10055" applyNumberFormat="1" applyFont="1" applyFill="1" applyBorder="1" applyAlignment="1">
      <alignment vertical="center"/>
    </xf>
    <xf numFmtId="39" fontId="282" fillId="0" borderId="69" xfId="10055" applyNumberFormat="1" applyFont="1" applyFill="1" applyBorder="1" applyAlignment="1">
      <alignment vertical="center"/>
    </xf>
    <xf numFmtId="2" fontId="286" fillId="0" borderId="76" xfId="10055" quotePrefix="1" applyNumberFormat="1" applyFont="1" applyFill="1" applyBorder="1" applyAlignment="1">
      <alignment horizontal="left" vertical="center"/>
    </xf>
    <xf numFmtId="41" fontId="286" fillId="0" borderId="77" xfId="10055" applyNumberFormat="1" applyFont="1" applyFill="1" applyBorder="1" applyAlignment="1">
      <alignment vertical="center"/>
    </xf>
    <xf numFmtId="39" fontId="286" fillId="0" borderId="77" xfId="10055" applyNumberFormat="1" applyFont="1" applyFill="1" applyBorder="1" applyAlignment="1">
      <alignment vertical="center"/>
    </xf>
    <xf numFmtId="2" fontId="282" fillId="0" borderId="64" xfId="10055" applyNumberFormat="1" applyFont="1" applyFill="1" applyBorder="1" applyAlignment="1">
      <alignment horizontal="left" vertical="center"/>
    </xf>
    <xf numFmtId="41" fontId="282" fillId="0" borderId="69" xfId="10055" applyNumberFormat="1" applyFont="1" applyFill="1" applyBorder="1" applyAlignment="1">
      <alignment vertical="center"/>
    </xf>
    <xf numFmtId="2" fontId="286" fillId="0" borderId="64" xfId="10055" applyNumberFormat="1" applyFont="1" applyFill="1" applyBorder="1" applyAlignment="1">
      <alignment horizontal="left" vertical="center"/>
    </xf>
    <xf numFmtId="39" fontId="286" fillId="0" borderId="65" xfId="10055" applyNumberFormat="1" applyFont="1" applyFill="1" applyBorder="1" applyAlignment="1">
      <alignment vertical="center"/>
    </xf>
    <xf numFmtId="0" fontId="26" fillId="0" borderId="0" xfId="10055" applyFont="1" applyFill="1"/>
    <xf numFmtId="0" fontId="272" fillId="0" borderId="0" xfId="10055" applyFont="1" applyFill="1"/>
    <xf numFmtId="0" fontId="266" fillId="0" borderId="63" xfId="0" applyFont="1" applyBorder="1" applyAlignment="1">
      <alignment vertical="center"/>
    </xf>
    <xf numFmtId="0" fontId="0" fillId="0" borderId="62" xfId="0" applyBorder="1"/>
    <xf numFmtId="2" fontId="303" fillId="0" borderId="77" xfId="10055" applyNumberFormat="1" applyFont="1" applyFill="1" applyBorder="1" applyAlignment="1">
      <alignment vertical="center"/>
    </xf>
    <xf numFmtId="2" fontId="303" fillId="0" borderId="66" xfId="10055" applyNumberFormat="1" applyFont="1" applyFill="1" applyBorder="1" applyAlignment="1">
      <alignment vertical="center"/>
    </xf>
    <xf numFmtId="2" fontId="303" fillId="0" borderId="66" xfId="10055" applyNumberFormat="1" applyFont="1" applyFill="1" applyBorder="1" applyAlignment="1">
      <alignment horizontal="left" vertical="center"/>
    </xf>
    <xf numFmtId="2" fontId="303" fillId="0" borderId="69" xfId="10055" applyNumberFormat="1" applyFont="1" applyFill="1" applyBorder="1" applyAlignment="1">
      <alignment vertical="center"/>
    </xf>
    <xf numFmtId="2" fontId="303" fillId="0" borderId="0" xfId="10055" applyNumberFormat="1" applyFont="1" applyFill="1" applyBorder="1" applyAlignment="1">
      <alignment vertical="center"/>
    </xf>
    <xf numFmtId="49" fontId="303" fillId="0" borderId="0" xfId="10055" applyNumberFormat="1" applyFont="1" applyFill="1" applyBorder="1" applyAlignment="1">
      <alignment vertical="center"/>
    </xf>
    <xf numFmtId="0" fontId="26" fillId="0" borderId="0" xfId="10055" applyFont="1" applyAlignment="1">
      <alignment vertical="center"/>
    </xf>
    <xf numFmtId="0" fontId="26" fillId="0" borderId="0" xfId="10055" quotePrefix="1" applyFont="1"/>
    <xf numFmtId="0" fontId="26" fillId="0" borderId="0" xfId="10054" quotePrefix="1" applyFont="1" applyFill="1" applyAlignment="1">
      <alignment horizontal="left"/>
    </xf>
    <xf numFmtId="0" fontId="379" fillId="0" borderId="0" xfId="10054" applyFont="1" applyFill="1"/>
    <xf numFmtId="0" fontId="282" fillId="0" borderId="78" xfId="10054" applyFont="1" applyBorder="1" applyAlignment="1">
      <alignment horizontal="left" vertical="center"/>
    </xf>
    <xf numFmtId="0" fontId="282" fillId="0" borderId="71" xfId="10054" applyFont="1" applyBorder="1" applyAlignment="1">
      <alignment horizontal="left" vertical="center"/>
    </xf>
    <xf numFmtId="0" fontId="286" fillId="0" borderId="73" xfId="10054" applyFont="1" applyBorder="1" applyAlignment="1">
      <alignment horizontal="left" vertical="center"/>
    </xf>
    <xf numFmtId="295" fontId="286" fillId="0" borderId="65" xfId="10054" applyNumberFormat="1" applyFont="1" applyBorder="1" applyAlignment="1">
      <alignment vertical="center"/>
    </xf>
    <xf numFmtId="2" fontId="303" fillId="0" borderId="76" xfId="10055" applyNumberFormat="1" applyFont="1" applyFill="1" applyBorder="1" applyAlignment="1">
      <alignment vertical="center"/>
    </xf>
    <xf numFmtId="278" fontId="282" fillId="0" borderId="76" xfId="10054" applyNumberFormat="1" applyFont="1" applyBorder="1" applyAlignment="1">
      <alignment vertical="center"/>
    </xf>
    <xf numFmtId="278" fontId="26" fillId="0" borderId="0" xfId="10055" applyNumberFormat="1" applyFont="1" applyAlignment="1">
      <alignment vertical="center"/>
    </xf>
    <xf numFmtId="0" fontId="273" fillId="0" borderId="0" xfId="10055" applyFont="1" applyFill="1" applyAlignment="1">
      <alignment vertical="center"/>
    </xf>
    <xf numFmtId="278" fontId="282" fillId="0" borderId="77" xfId="10054" applyNumberFormat="1" applyFont="1" applyBorder="1" applyAlignment="1">
      <alignment vertical="center"/>
    </xf>
    <xf numFmtId="0" fontId="282" fillId="0" borderId="71" xfId="10054" quotePrefix="1" applyFont="1" applyBorder="1" applyAlignment="1">
      <alignment horizontal="left" vertical="center" indent="1"/>
    </xf>
    <xf numFmtId="0" fontId="282" fillId="0" borderId="67" xfId="10054" applyFont="1" applyBorder="1" applyAlignment="1">
      <alignment horizontal="left" vertical="center"/>
    </xf>
    <xf numFmtId="295" fontId="282" fillId="0" borderId="69" xfId="10054" applyNumberFormat="1" applyFont="1" applyBorder="1" applyAlignment="1">
      <alignment vertical="center"/>
    </xf>
    <xf numFmtId="0" fontId="286" fillId="0" borderId="76" xfId="10054" applyFont="1" applyBorder="1" applyAlignment="1">
      <alignment horizontal="left" vertical="center"/>
    </xf>
    <xf numFmtId="0" fontId="282" fillId="0" borderId="64" xfId="10054" quotePrefix="1" applyFont="1" applyBorder="1" applyAlignment="1">
      <alignment horizontal="left" vertical="center" indent="1"/>
    </xf>
    <xf numFmtId="49" fontId="16" fillId="0" borderId="63" xfId="0" applyNumberFormat="1" applyFont="1" applyFill="1" applyBorder="1" applyAlignment="1">
      <alignment horizontal="left" vertical="center" indent="1"/>
    </xf>
    <xf numFmtId="0" fontId="380" fillId="0" borderId="0" xfId="10348" applyFont="1" applyFill="1" applyBorder="1" applyAlignment="1">
      <alignment horizontal="left" vertical="center" wrapText="1"/>
    </xf>
    <xf numFmtId="0" fontId="381" fillId="0" borderId="0" xfId="10348" applyFont="1" applyFill="1" applyBorder="1" applyAlignment="1"/>
    <xf numFmtId="0" fontId="382" fillId="0" borderId="0" xfId="10348" applyFont="1" applyFill="1" applyBorder="1" applyAlignment="1"/>
    <xf numFmtId="0" fontId="383" fillId="0" borderId="0" xfId="10348" applyFont="1" applyBorder="1"/>
    <xf numFmtId="0" fontId="384" fillId="0" borderId="0" xfId="10348" applyFont="1" applyBorder="1" applyAlignment="1">
      <alignment vertical="center"/>
    </xf>
    <xf numFmtId="0" fontId="385" fillId="0" borderId="0" xfId="10348" applyFont="1" applyAlignment="1">
      <alignment vertical="center"/>
    </xf>
    <xf numFmtId="0" fontId="386" fillId="0" borderId="0" xfId="10348" applyFont="1" applyBorder="1" applyAlignment="1">
      <alignment horizontal="center"/>
    </xf>
    <xf numFmtId="0" fontId="387" fillId="0" borderId="65" xfId="10348" applyFont="1" applyFill="1" applyBorder="1" applyAlignment="1">
      <alignment horizontal="center"/>
    </xf>
    <xf numFmtId="0" fontId="383" fillId="0" borderId="0" xfId="10348" applyFont="1"/>
    <xf numFmtId="0" fontId="388" fillId="0" borderId="73" xfId="10348" applyFont="1" applyBorder="1"/>
    <xf numFmtId="0" fontId="388" fillId="0" borderId="65" xfId="10348" applyFont="1" applyFill="1" applyBorder="1" applyAlignment="1">
      <alignment horizontal="left"/>
    </xf>
    <xf numFmtId="0" fontId="388" fillId="0" borderId="65" xfId="10348" applyFont="1" applyFill="1" applyBorder="1" applyAlignment="1"/>
    <xf numFmtId="0" fontId="388" fillId="0" borderId="73" xfId="10348" applyFont="1" applyBorder="1" applyAlignment="1">
      <alignment wrapText="1"/>
    </xf>
    <xf numFmtId="0" fontId="272" fillId="0" borderId="65" xfId="10348" applyFont="1" applyFill="1" applyBorder="1" applyAlignment="1"/>
    <xf numFmtId="0" fontId="387" fillId="0" borderId="73" xfId="10348" applyFont="1" applyBorder="1"/>
    <xf numFmtId="0" fontId="388" fillId="0" borderId="73" xfId="10348" applyFont="1" applyFill="1" applyBorder="1" applyAlignment="1">
      <alignment wrapText="1"/>
    </xf>
    <xf numFmtId="3" fontId="388" fillId="0" borderId="65" xfId="10348" applyNumberFormat="1" applyFont="1" applyFill="1" applyBorder="1" applyAlignment="1">
      <alignment horizontal="left"/>
    </xf>
    <xf numFmtId="0" fontId="388" fillId="0" borderId="65" xfId="10348" applyFont="1" applyFill="1" applyBorder="1" applyAlignment="1">
      <alignment wrapText="1"/>
    </xf>
    <xf numFmtId="301" fontId="388" fillId="0" borderId="65" xfId="10348" applyNumberFormat="1" applyFont="1" applyFill="1" applyBorder="1" applyAlignment="1">
      <alignment horizontal="left"/>
    </xf>
    <xf numFmtId="15" fontId="388" fillId="0" borderId="65" xfId="10348" applyNumberFormat="1" applyFont="1" applyFill="1" applyBorder="1" applyAlignment="1"/>
    <xf numFmtId="301" fontId="388" fillId="0" borderId="65" xfId="10348" applyNumberFormat="1" applyFont="1" applyFill="1" applyBorder="1" applyAlignment="1">
      <alignment horizontal="left" wrapText="1"/>
    </xf>
    <xf numFmtId="0" fontId="388" fillId="0" borderId="65" xfId="10348" applyFont="1" applyFill="1" applyBorder="1" applyAlignment="1">
      <alignment horizontal="left" wrapText="1"/>
    </xf>
    <xf numFmtId="14" fontId="388" fillId="0" borderId="65" xfId="10348" applyNumberFormat="1" applyFont="1" applyFill="1" applyBorder="1" applyAlignment="1">
      <alignment horizontal="left" wrapText="1"/>
    </xf>
    <xf numFmtId="15" fontId="388" fillId="0" borderId="65" xfId="10348" applyNumberFormat="1" applyFont="1" applyFill="1" applyBorder="1" applyAlignment="1">
      <alignment horizontal="left" wrapText="1"/>
    </xf>
    <xf numFmtId="0" fontId="272" fillId="0" borderId="65" xfId="10348" applyFont="1" applyFill="1" applyBorder="1" applyAlignment="1">
      <alignment horizontal="left" wrapText="1"/>
    </xf>
    <xf numFmtId="17" fontId="388" fillId="0" borderId="65" xfId="10348" quotePrefix="1" applyNumberFormat="1" applyFont="1" applyFill="1" applyBorder="1" applyAlignment="1">
      <alignment horizontal="left"/>
    </xf>
    <xf numFmtId="0" fontId="272" fillId="0" borderId="65" xfId="10348" applyFont="1" applyFill="1" applyBorder="1" applyAlignment="1">
      <alignment horizontal="left"/>
    </xf>
    <xf numFmtId="9" fontId="388" fillId="0" borderId="65" xfId="10348" applyNumberFormat="1" applyFont="1" applyFill="1" applyBorder="1" applyAlignment="1">
      <alignment horizontal="left" wrapText="1"/>
    </xf>
    <xf numFmtId="17" fontId="388" fillId="0" borderId="65" xfId="10348" applyNumberFormat="1" applyFont="1" applyFill="1" applyBorder="1" applyAlignment="1">
      <alignment horizontal="left" wrapText="1"/>
    </xf>
    <xf numFmtId="10" fontId="388" fillId="0" borderId="65" xfId="10348" applyNumberFormat="1" applyFont="1" applyFill="1" applyBorder="1" applyAlignment="1">
      <alignment horizontal="left" wrapText="1"/>
    </xf>
    <xf numFmtId="0" fontId="272" fillId="0" borderId="73" xfId="10348" applyFont="1" applyBorder="1"/>
    <xf numFmtId="0" fontId="391" fillId="0" borderId="0" xfId="10348" applyFont="1" applyBorder="1"/>
    <xf numFmtId="0" fontId="383" fillId="0" borderId="0" xfId="10348" applyFont="1" applyFill="1"/>
    <xf numFmtId="0" fontId="392" fillId="0" borderId="0" xfId="10348" applyFont="1" applyFill="1" applyBorder="1" applyAlignment="1">
      <alignment vertical="center" wrapText="1"/>
    </xf>
    <xf numFmtId="0" fontId="380" fillId="0" borderId="0" xfId="10348" applyFont="1" applyBorder="1" applyAlignment="1">
      <alignment vertical="center"/>
    </xf>
    <xf numFmtId="0" fontId="393" fillId="0" borderId="0" xfId="0" applyFont="1" applyAlignment="1">
      <alignment wrapText="1"/>
    </xf>
    <xf numFmtId="0" fontId="388" fillId="0" borderId="0" xfId="10348" applyFont="1" applyAlignment="1"/>
    <xf numFmtId="0" fontId="393" fillId="0" borderId="0" xfId="0" applyFont="1" applyAlignment="1"/>
    <xf numFmtId="0" fontId="393" fillId="0" borderId="0" xfId="0" applyFont="1" applyAlignment="1">
      <alignment horizontal="right" wrapText="1"/>
    </xf>
    <xf numFmtId="0" fontId="394" fillId="0" borderId="0" xfId="0" applyFont="1" applyAlignment="1"/>
    <xf numFmtId="0" fontId="273" fillId="0" borderId="0" xfId="10054" applyFont="1" applyAlignment="1">
      <alignment horizontal="center"/>
    </xf>
    <xf numFmtId="0" fontId="306" fillId="0" borderId="58" xfId="0" applyFont="1" applyBorder="1" applyAlignment="1">
      <alignment horizontal="left" vertical="center" wrapText="1"/>
    </xf>
    <xf numFmtId="0" fontId="306" fillId="0" borderId="57" xfId="0" applyFont="1" applyBorder="1" applyAlignment="1">
      <alignment horizontal="left" vertical="center" wrapText="1"/>
    </xf>
    <xf numFmtId="0" fontId="306" fillId="0" borderId="58" xfId="0" applyFont="1" applyFill="1" applyBorder="1" applyAlignment="1">
      <alignment horizontal="left" vertical="center" wrapText="1"/>
    </xf>
    <xf numFmtId="0" fontId="306" fillId="0" borderId="57" xfId="0" applyFont="1" applyFill="1" applyBorder="1" applyAlignment="1">
      <alignment horizontal="left" vertical="center" wrapText="1"/>
    </xf>
    <xf numFmtId="0" fontId="294" fillId="0" borderId="0" xfId="10055" applyFont="1" applyBorder="1" applyAlignment="1" applyProtection="1">
      <alignment horizontal="left"/>
      <protection locked="0"/>
    </xf>
    <xf numFmtId="0" fontId="292" fillId="0" borderId="0" xfId="0" applyFont="1" applyBorder="1" applyAlignment="1">
      <alignment horizontal="left"/>
    </xf>
    <xf numFmtId="0" fontId="26" fillId="0" borderId="0" xfId="0" applyFont="1" applyAlignment="1">
      <alignment vertical="top"/>
    </xf>
    <xf numFmtId="0" fontId="26" fillId="0" borderId="0" xfId="0" applyFont="1" applyAlignment="1">
      <alignment horizontal="left" vertical="top" wrapText="1"/>
    </xf>
    <xf numFmtId="0" fontId="26" fillId="0" borderId="0" xfId="0" applyFont="1" applyFill="1" applyBorder="1" applyAlignment="1">
      <alignment horizontal="left" vertical="top" wrapText="1"/>
    </xf>
    <xf numFmtId="0" fontId="282" fillId="0" borderId="0" xfId="10055" applyFont="1" applyBorder="1" applyAlignment="1" applyProtection="1">
      <alignment horizontal="left" wrapText="1"/>
      <protection locked="0"/>
    </xf>
    <xf numFmtId="0" fontId="26" fillId="0" borderId="0" xfId="0" applyFont="1" applyFill="1" applyAlignment="1">
      <alignment horizontal="left" vertical="top" wrapText="1"/>
    </xf>
    <xf numFmtId="0" fontId="282" fillId="0" borderId="60" xfId="10055" applyFont="1" applyBorder="1" applyAlignment="1" applyProtection="1">
      <alignment horizontal="left" wrapText="1"/>
      <protection locked="0"/>
    </xf>
    <xf numFmtId="0" fontId="282" fillId="0" borderId="70" xfId="10055" applyFont="1" applyBorder="1" applyAlignment="1" applyProtection="1">
      <alignment horizontal="left" wrapText="1"/>
      <protection locked="0"/>
    </xf>
    <xf numFmtId="0" fontId="282" fillId="29" borderId="64" xfId="0" applyFont="1" applyFill="1" applyBorder="1" applyAlignment="1">
      <alignment horizontal="left" wrapText="1"/>
    </xf>
    <xf numFmtId="0" fontId="282" fillId="29" borderId="67" xfId="0" applyFont="1" applyFill="1" applyBorder="1" applyAlignment="1">
      <alignment horizontal="left" wrapText="1"/>
    </xf>
    <xf numFmtId="0" fontId="282" fillId="0" borderId="57" xfId="0" applyFont="1" applyFill="1" applyBorder="1" applyAlignment="1">
      <alignment horizontal="left" wrapText="1"/>
    </xf>
    <xf numFmtId="0" fontId="282" fillId="0" borderId="73" xfId="0" applyFont="1" applyFill="1" applyBorder="1" applyAlignment="1">
      <alignment horizontal="left" wrapText="1"/>
    </xf>
    <xf numFmtId="0" fontId="282" fillId="0" borderId="71" xfId="10055" applyFont="1" applyBorder="1" applyAlignment="1" applyProtection="1">
      <alignment horizontal="left" wrapText="1"/>
      <protection locked="0"/>
    </xf>
    <xf numFmtId="0" fontId="26" fillId="0" borderId="0" xfId="0" applyFont="1" applyAlignment="1">
      <alignment horizontal="left" vertical="top"/>
    </xf>
    <xf numFmtId="0" fontId="26" fillId="0" borderId="0" xfId="0" applyFont="1" applyFill="1" applyAlignment="1">
      <alignment horizontal="left" vertical="top"/>
    </xf>
    <xf numFmtId="0" fontId="279" fillId="0" borderId="0" xfId="10055" applyFont="1" applyFill="1" applyAlignment="1">
      <alignment horizontal="left" vertical="top" wrapText="1"/>
    </xf>
    <xf numFmtId="0" fontId="26" fillId="0" borderId="0" xfId="0" applyFont="1" applyFill="1" applyAlignment="1">
      <alignment vertical="top" wrapText="1"/>
    </xf>
    <xf numFmtId="0" fontId="26" fillId="0" borderId="0" xfId="0" applyFont="1" applyFill="1" applyAlignment="1">
      <alignment vertical="top"/>
    </xf>
    <xf numFmtId="0" fontId="26" fillId="0" borderId="0" xfId="10055" applyFont="1" applyAlignment="1">
      <alignment horizontal="left" vertical="top" wrapText="1"/>
    </xf>
    <xf numFmtId="0" fontId="26" fillId="0" borderId="0" xfId="10055" applyFont="1" applyFill="1" applyAlignment="1">
      <alignment horizontal="left" vertical="top" wrapText="1"/>
    </xf>
    <xf numFmtId="0" fontId="26" fillId="0" borderId="0" xfId="10055" applyFont="1" applyAlignment="1">
      <alignment vertical="top" wrapText="1"/>
    </xf>
    <xf numFmtId="0" fontId="26" fillId="86" borderId="0" xfId="0" applyFont="1" applyFill="1" applyBorder="1" applyAlignment="1">
      <alignment vertical="top" wrapText="1"/>
    </xf>
    <xf numFmtId="0" fontId="26" fillId="0" borderId="0" xfId="0" applyFont="1" applyAlignment="1">
      <alignment vertical="top" wrapText="1"/>
    </xf>
    <xf numFmtId="0" fontId="26" fillId="0" borderId="0" xfId="630" applyFont="1" applyAlignment="1">
      <alignment horizontal="left" vertical="top" wrapText="1"/>
    </xf>
    <xf numFmtId="0" fontId="279" fillId="86" borderId="0" xfId="10055" applyFont="1" applyFill="1" applyAlignment="1">
      <alignment vertical="top" wrapText="1"/>
    </xf>
    <xf numFmtId="0" fontId="335" fillId="0" borderId="0" xfId="10055" applyFont="1" applyFill="1" applyAlignment="1">
      <alignment horizontal="left" vertical="center" wrapText="1"/>
    </xf>
    <xf numFmtId="277" fontId="282" fillId="0" borderId="72" xfId="10055" applyNumberFormat="1" applyFont="1" applyFill="1" applyBorder="1" applyAlignment="1">
      <alignment horizontal="center"/>
    </xf>
    <xf numFmtId="277" fontId="282" fillId="0" borderId="0" xfId="10055" applyNumberFormat="1" applyFont="1" applyFill="1" applyBorder="1" applyAlignment="1">
      <alignment horizontal="center"/>
    </xf>
    <xf numFmtId="277" fontId="282" fillId="0" borderId="71" xfId="10055" applyNumberFormat="1" applyFont="1" applyFill="1" applyBorder="1" applyAlignment="1">
      <alignment horizontal="center"/>
    </xf>
    <xf numFmtId="277" fontId="282" fillId="0" borderId="75" xfId="10055" applyNumberFormat="1" applyFont="1" applyFill="1" applyBorder="1" applyAlignment="1">
      <alignment horizontal="center"/>
    </xf>
    <xf numFmtId="277" fontId="282" fillId="0" borderId="64" xfId="10055" applyNumberFormat="1" applyFont="1" applyFill="1" applyBorder="1" applyAlignment="1">
      <alignment horizontal="center"/>
    </xf>
    <xf numFmtId="277" fontId="282" fillId="0" borderId="67" xfId="10055" applyNumberFormat="1" applyFont="1" applyFill="1" applyBorder="1" applyAlignment="1">
      <alignment horizontal="center"/>
    </xf>
    <xf numFmtId="0" fontId="279" fillId="0" borderId="0" xfId="10055" applyFont="1" applyFill="1" applyAlignment="1">
      <alignment vertical="top" wrapText="1"/>
    </xf>
    <xf numFmtId="277" fontId="282" fillId="0" borderId="74" xfId="10055" applyNumberFormat="1" applyFont="1" applyFill="1" applyBorder="1" applyAlignment="1">
      <alignment horizontal="center"/>
    </xf>
    <xf numFmtId="277" fontId="282" fillId="0" borderId="60" xfId="10055" applyNumberFormat="1" applyFont="1" applyFill="1" applyBorder="1" applyAlignment="1">
      <alignment horizontal="center"/>
    </xf>
    <xf numFmtId="277" fontId="282" fillId="0" borderId="70" xfId="10055" applyNumberFormat="1" applyFont="1" applyFill="1" applyBorder="1" applyAlignment="1">
      <alignment horizontal="center"/>
    </xf>
    <xf numFmtId="0" fontId="288" fillId="0" borderId="74" xfId="10210" applyFont="1" applyBorder="1" applyAlignment="1">
      <alignment horizontal="center" vertical="center"/>
    </xf>
    <xf numFmtId="0" fontId="288" fillId="0" borderId="60" xfId="10210" applyFont="1" applyBorder="1" applyAlignment="1">
      <alignment horizontal="center" vertical="center"/>
    </xf>
    <xf numFmtId="0" fontId="288" fillId="0" borderId="70" xfId="10210" applyFont="1" applyBorder="1" applyAlignment="1">
      <alignment horizontal="center" vertical="center"/>
    </xf>
    <xf numFmtId="0" fontId="289" fillId="0" borderId="0" xfId="10055" applyFont="1" applyBorder="1" applyAlignment="1">
      <alignment horizontal="left" wrapText="1"/>
    </xf>
    <xf numFmtId="0" fontId="26" fillId="0" borderId="0" xfId="617" applyFont="1" applyFill="1" applyAlignment="1">
      <alignment horizontal="left" vertical="top" wrapText="1"/>
    </xf>
    <xf numFmtId="0" fontId="26" fillId="0" borderId="0" xfId="617" applyFont="1" applyAlignment="1">
      <alignment horizontal="left" vertical="top" wrapText="1"/>
    </xf>
    <xf numFmtId="0" fontId="343" fillId="0" borderId="0" xfId="10055" applyFont="1" applyFill="1" applyAlignment="1">
      <alignment vertical="top" wrapText="1"/>
    </xf>
    <xf numFmtId="0" fontId="268" fillId="0" borderId="0" xfId="10055" applyFont="1" applyFill="1" applyAlignment="1">
      <alignment horizontal="left" vertical="top" wrapText="1"/>
    </xf>
    <xf numFmtId="0" fontId="19" fillId="0" borderId="0" xfId="10055" applyFont="1" applyFill="1" applyAlignment="1">
      <alignment vertical="top" wrapText="1"/>
    </xf>
    <xf numFmtId="0" fontId="281" fillId="0" borderId="71" xfId="10055" applyFont="1" applyBorder="1" applyAlignment="1">
      <alignment horizontal="left"/>
    </xf>
    <xf numFmtId="0" fontId="281" fillId="0" borderId="67" xfId="10055" applyFont="1" applyBorder="1" applyAlignment="1">
      <alignment horizontal="left"/>
    </xf>
    <xf numFmtId="269" fontId="26" fillId="0" borderId="72" xfId="10212" applyNumberFormat="1" applyFont="1" applyFill="1" applyBorder="1" applyAlignment="1" applyProtection="1">
      <alignment horizontal="center"/>
      <protection locked="0"/>
    </xf>
    <xf numFmtId="269" fontId="26" fillId="0" borderId="71" xfId="10212" applyNumberFormat="1" applyFont="1" applyFill="1" applyBorder="1" applyAlignment="1" applyProtection="1">
      <alignment horizontal="center"/>
      <protection locked="0"/>
    </xf>
    <xf numFmtId="0" fontId="26" fillId="0" borderId="72" xfId="10212" applyNumberFormat="1" applyFont="1" applyFill="1" applyBorder="1" applyAlignment="1" applyProtection="1">
      <alignment horizontal="center"/>
      <protection locked="0"/>
    </xf>
    <xf numFmtId="0" fontId="26" fillId="0" borderId="71" xfId="10212" applyNumberFormat="1" applyFont="1" applyFill="1" applyBorder="1" applyAlignment="1" applyProtection="1">
      <alignment horizontal="center"/>
      <protection locked="0"/>
    </xf>
    <xf numFmtId="269" fontId="26" fillId="0" borderId="75" xfId="10212" applyNumberFormat="1" applyFont="1" applyFill="1" applyBorder="1" applyAlignment="1" applyProtection="1">
      <alignment horizontal="center"/>
      <protection locked="0"/>
    </xf>
    <xf numFmtId="269" fontId="26" fillId="0" borderId="67" xfId="10212" applyNumberFormat="1" applyFont="1" applyFill="1" applyBorder="1" applyAlignment="1" applyProtection="1">
      <alignment horizontal="center"/>
      <protection locked="0"/>
    </xf>
    <xf numFmtId="291" fontId="26" fillId="0" borderId="75" xfId="10212" applyNumberFormat="1" applyFont="1" applyFill="1" applyBorder="1" applyAlignment="1" applyProtection="1">
      <alignment horizontal="center"/>
      <protection locked="0"/>
    </xf>
    <xf numFmtId="291" fontId="26" fillId="0" borderId="67" xfId="10212" applyNumberFormat="1" applyFont="1" applyFill="1" applyBorder="1" applyAlignment="1" applyProtection="1">
      <alignment horizontal="center"/>
      <protection locked="0"/>
    </xf>
    <xf numFmtId="0" fontId="26" fillId="0" borderId="75" xfId="10212" applyNumberFormat="1" applyFont="1" applyFill="1" applyBorder="1" applyAlignment="1" applyProtection="1">
      <alignment horizontal="center"/>
      <protection locked="0"/>
    </xf>
    <xf numFmtId="0" fontId="26" fillId="0" borderId="67" xfId="10212" applyNumberFormat="1" applyFont="1" applyFill="1" applyBorder="1" applyAlignment="1" applyProtection="1">
      <alignment horizontal="center"/>
      <protection locked="0"/>
    </xf>
    <xf numFmtId="269" fontId="26" fillId="0" borderId="74" xfId="10212" applyNumberFormat="1" applyFont="1" applyFill="1" applyBorder="1" applyAlignment="1" applyProtection="1">
      <alignment horizontal="center"/>
      <protection locked="0"/>
    </xf>
    <xf numFmtId="269" fontId="26" fillId="0" borderId="70" xfId="10212" applyNumberFormat="1" applyFont="1" applyFill="1" applyBorder="1" applyAlignment="1" applyProtection="1">
      <alignment horizontal="center"/>
      <protection locked="0"/>
    </xf>
    <xf numFmtId="0" fontId="26" fillId="0" borderId="74" xfId="10212" applyNumberFormat="1" applyFont="1" applyFill="1" applyBorder="1" applyAlignment="1" applyProtection="1">
      <alignment horizontal="center"/>
      <protection locked="0"/>
    </xf>
    <xf numFmtId="0" fontId="26" fillId="0" borderId="70" xfId="10212" applyNumberFormat="1" applyFont="1" applyFill="1" applyBorder="1" applyAlignment="1" applyProtection="1">
      <alignment horizontal="center"/>
      <protection locked="0"/>
    </xf>
    <xf numFmtId="49" fontId="26" fillId="0" borderId="58" xfId="10212" applyNumberFormat="1" applyFont="1" applyFill="1" applyBorder="1" applyAlignment="1" applyProtection="1">
      <alignment horizontal="center" vertical="center" wrapText="1"/>
      <protection locked="0"/>
    </xf>
    <xf numFmtId="49" fontId="26" fillId="0" borderId="57" xfId="10212" applyNumberFormat="1" applyFont="1" applyFill="1" applyBorder="1" applyAlignment="1" applyProtection="1">
      <alignment horizontal="center" vertical="center" wrapText="1"/>
      <protection locked="0"/>
    </xf>
    <xf numFmtId="49" fontId="26" fillId="0" borderId="73" xfId="10212" applyNumberFormat="1" applyFont="1" applyFill="1" applyBorder="1" applyAlignment="1" applyProtection="1">
      <alignment horizontal="center" vertical="center" wrapText="1"/>
      <protection locked="0"/>
    </xf>
    <xf numFmtId="49" fontId="26" fillId="0" borderId="58" xfId="10212" applyNumberFormat="1" applyFont="1" applyFill="1" applyBorder="1" applyAlignment="1" applyProtection="1">
      <alignment horizontal="center" vertical="center"/>
      <protection locked="0"/>
    </xf>
    <xf numFmtId="49" fontId="26" fillId="0" borderId="73" xfId="10212" applyNumberFormat="1" applyFont="1" applyFill="1" applyBorder="1" applyAlignment="1" applyProtection="1">
      <alignment horizontal="center" vertical="center"/>
      <protection locked="0"/>
    </xf>
    <xf numFmtId="49" fontId="26" fillId="0" borderId="75" xfId="10212" applyNumberFormat="1" applyFont="1" applyFill="1" applyBorder="1" applyAlignment="1" applyProtection="1">
      <alignment horizontal="center" vertical="center"/>
      <protection locked="0"/>
    </xf>
    <xf numFmtId="49" fontId="26" fillId="0" borderId="67" xfId="10212" applyNumberFormat="1" applyFont="1" applyFill="1" applyBorder="1" applyAlignment="1" applyProtection="1">
      <alignment horizontal="center" vertical="center"/>
      <protection locked="0"/>
    </xf>
    <xf numFmtId="272" fontId="282" fillId="0" borderId="58" xfId="10054" applyNumberFormat="1" applyFont="1" applyFill="1" applyBorder="1" applyAlignment="1">
      <alignment vertical="center"/>
    </xf>
    <xf numFmtId="272" fontId="282" fillId="0" borderId="73" xfId="10054" applyNumberFormat="1" applyFont="1" applyFill="1" applyBorder="1" applyAlignment="1">
      <alignment vertical="center"/>
    </xf>
    <xf numFmtId="272" fontId="286" fillId="0" borderId="58" xfId="10054" applyNumberFormat="1" applyFont="1" applyFill="1" applyBorder="1" applyAlignment="1">
      <alignment horizontal="right" vertical="center"/>
    </xf>
    <xf numFmtId="272" fontId="286" fillId="0" borderId="73" xfId="10054" applyNumberFormat="1" applyFont="1" applyFill="1" applyBorder="1" applyAlignment="1">
      <alignment horizontal="right" vertical="center"/>
    </xf>
    <xf numFmtId="272" fontId="286" fillId="0" borderId="58" xfId="10054" applyNumberFormat="1" applyFont="1" applyFill="1" applyBorder="1" applyAlignment="1">
      <alignment vertical="center"/>
    </xf>
    <xf numFmtId="272" fontId="286" fillId="0" borderId="73" xfId="10054" applyNumberFormat="1" applyFont="1" applyFill="1" applyBorder="1" applyAlignment="1">
      <alignment vertical="center"/>
    </xf>
    <xf numFmtId="272" fontId="282" fillId="0" borderId="57" xfId="10054" applyNumberFormat="1" applyFont="1" applyFill="1" applyBorder="1" applyAlignment="1">
      <alignment horizontal="right"/>
    </xf>
    <xf numFmtId="46" fontId="282" fillId="0" borderId="70" xfId="10058" quotePrefix="1" applyNumberFormat="1" applyFont="1" applyFill="1" applyBorder="1" applyAlignment="1">
      <alignment horizontal="center" vertical="center" wrapText="1"/>
    </xf>
    <xf numFmtId="46" fontId="282" fillId="0" borderId="71" xfId="10058" quotePrefix="1" applyNumberFormat="1" applyFont="1" applyFill="1" applyBorder="1" applyAlignment="1">
      <alignment horizontal="center" vertical="center" wrapText="1"/>
    </xf>
    <xf numFmtId="46" fontId="282" fillId="0" borderId="67" xfId="10058" quotePrefix="1" applyNumberFormat="1" applyFont="1" applyFill="1" applyBorder="1" applyAlignment="1">
      <alignment horizontal="center" vertical="center" wrapText="1"/>
    </xf>
    <xf numFmtId="0" fontId="282" fillId="0" borderId="74" xfId="10058" applyFont="1" applyFill="1" applyBorder="1" applyAlignment="1">
      <alignment horizontal="left" vertical="center"/>
    </xf>
    <xf numFmtId="0" fontId="282" fillId="0" borderId="60" xfId="10058" applyFont="1" applyFill="1" applyBorder="1" applyAlignment="1">
      <alignment horizontal="left" vertical="center"/>
    </xf>
    <xf numFmtId="0" fontId="282" fillId="0" borderId="70" xfId="10058" applyFont="1" applyFill="1" applyBorder="1" applyAlignment="1">
      <alignment horizontal="left" vertical="center"/>
    </xf>
    <xf numFmtId="272" fontId="282" fillId="0" borderId="74" xfId="10054" applyNumberFormat="1" applyFont="1" applyFill="1" applyBorder="1" applyAlignment="1">
      <alignment vertical="center"/>
    </xf>
    <xf numFmtId="272" fontId="282" fillId="0" borderId="70" xfId="10054" applyNumberFormat="1" applyFont="1" applyFill="1" applyBorder="1" applyAlignment="1">
      <alignment vertical="center"/>
    </xf>
    <xf numFmtId="0" fontId="282" fillId="0" borderId="72" xfId="10058" applyFont="1" applyFill="1" applyBorder="1" applyAlignment="1">
      <alignment horizontal="left" vertical="center"/>
    </xf>
    <xf numFmtId="0" fontId="282" fillId="0" borderId="0" xfId="10058" applyFont="1" applyFill="1" applyBorder="1" applyAlignment="1">
      <alignment horizontal="left" vertical="center"/>
    </xf>
    <xf numFmtId="0" fontId="282" fillId="0" borderId="71" xfId="10058" applyFont="1" applyFill="1" applyBorder="1" applyAlignment="1">
      <alignment horizontal="left" vertical="center"/>
    </xf>
    <xf numFmtId="272" fontId="282" fillId="0" borderId="75" xfId="10054" applyNumberFormat="1" applyFont="1" applyFill="1" applyBorder="1" applyAlignment="1">
      <alignment vertical="center"/>
    </xf>
    <xf numFmtId="272" fontId="282" fillId="0" borderId="67" xfId="10054" applyNumberFormat="1" applyFont="1" applyFill="1" applyBorder="1" applyAlignment="1">
      <alignment vertical="center"/>
    </xf>
    <xf numFmtId="0" fontId="286" fillId="0" borderId="58" xfId="10058" applyFont="1" applyFill="1" applyBorder="1" applyAlignment="1">
      <alignment horizontal="left" vertical="center"/>
    </xf>
    <xf numFmtId="0" fontId="286" fillId="0" borderId="57" xfId="10058" applyFont="1" applyFill="1" applyBorder="1" applyAlignment="1">
      <alignment horizontal="left" vertical="center"/>
    </xf>
    <xf numFmtId="0" fontId="286" fillId="0" borderId="73" xfId="10058" applyFont="1" applyFill="1" applyBorder="1" applyAlignment="1">
      <alignment horizontal="left" vertical="center"/>
    </xf>
    <xf numFmtId="0" fontId="286" fillId="0" borderId="72" xfId="10058" applyFont="1" applyFill="1" applyBorder="1" applyAlignment="1">
      <alignment horizontal="left" vertical="center" indent="1"/>
    </xf>
    <xf numFmtId="0" fontId="286" fillId="0" borderId="0" xfId="10058" applyFont="1" applyFill="1" applyBorder="1" applyAlignment="1">
      <alignment horizontal="left" vertical="center" indent="1"/>
    </xf>
    <xf numFmtId="0" fontId="286" fillId="0" borderId="71" xfId="10058" applyFont="1" applyFill="1" applyBorder="1" applyAlignment="1">
      <alignment horizontal="left" vertical="center" indent="1"/>
    </xf>
    <xf numFmtId="272" fontId="286" fillId="0" borderId="74" xfId="10054" applyNumberFormat="1" applyFont="1" applyFill="1" applyBorder="1" applyAlignment="1">
      <alignment vertical="center"/>
    </xf>
    <xf numFmtId="272" fontId="286" fillId="0" borderId="70" xfId="10054" applyNumberFormat="1" applyFont="1" applyFill="1" applyBorder="1" applyAlignment="1">
      <alignment vertical="center"/>
    </xf>
    <xf numFmtId="272" fontId="282" fillId="0" borderId="74" xfId="10054" applyNumberFormat="1" applyFont="1" applyFill="1" applyBorder="1" applyAlignment="1">
      <alignment horizontal="right"/>
    </xf>
    <xf numFmtId="272" fontId="282" fillId="0" borderId="70" xfId="10054" applyNumberFormat="1" applyFont="1" applyFill="1" applyBorder="1" applyAlignment="1">
      <alignment horizontal="right"/>
    </xf>
    <xf numFmtId="272" fontId="282" fillId="0" borderId="75" xfId="10054" applyNumberFormat="1" applyFont="1" applyFill="1" applyBorder="1" applyAlignment="1">
      <alignment horizontal="right" vertical="center"/>
    </xf>
    <xf numFmtId="272" fontId="282" fillId="0" borderId="67" xfId="10054" applyNumberFormat="1" applyFont="1" applyFill="1" applyBorder="1" applyAlignment="1">
      <alignment horizontal="right" vertical="center"/>
    </xf>
    <xf numFmtId="0" fontId="282" fillId="0" borderId="58" xfId="10058" applyFont="1" applyFill="1" applyBorder="1" applyAlignment="1">
      <alignment horizontal="left" vertical="center"/>
    </xf>
    <xf numFmtId="0" fontId="282" fillId="0" borderId="57" xfId="10058" applyFont="1" applyFill="1" applyBorder="1" applyAlignment="1">
      <alignment horizontal="left" vertical="center"/>
    </xf>
    <xf numFmtId="0" fontId="282" fillId="0" borderId="73" xfId="10058" applyFont="1" applyFill="1" applyBorder="1" applyAlignment="1">
      <alignment horizontal="left" vertical="center"/>
    </xf>
    <xf numFmtId="272" fontId="282" fillId="0" borderId="58" xfId="10054" applyNumberFormat="1" applyFont="1" applyFill="1" applyBorder="1" applyAlignment="1">
      <alignment horizontal="right" vertical="center"/>
    </xf>
    <xf numFmtId="272" fontId="282" fillId="0" borderId="73" xfId="10054" applyNumberFormat="1" applyFont="1" applyFill="1" applyBorder="1" applyAlignment="1">
      <alignment horizontal="right" vertical="center"/>
    </xf>
    <xf numFmtId="0" fontId="348" fillId="0" borderId="0" xfId="0" applyFont="1" applyAlignment="1">
      <alignment horizontal="left" vertical="top" wrapText="1"/>
    </xf>
    <xf numFmtId="49" fontId="282" fillId="0" borderId="58" xfId="10058" applyNumberFormat="1" applyFont="1" applyFill="1" applyBorder="1" applyAlignment="1">
      <alignment horizontal="right" vertical="center"/>
    </xf>
    <xf numFmtId="49" fontId="282" fillId="0" borderId="73" xfId="10058" applyNumberFormat="1" applyFont="1" applyFill="1" applyBorder="1" applyAlignment="1">
      <alignment horizontal="right" vertical="center"/>
    </xf>
    <xf numFmtId="49" fontId="297" fillId="0" borderId="0" xfId="10060" applyNumberFormat="1" applyFont="1" applyFill="1" applyBorder="1" applyAlignment="1">
      <alignment horizontal="center" vertical="top" wrapText="1"/>
    </xf>
    <xf numFmtId="0" fontId="19" fillId="0" borderId="0" xfId="0" applyFont="1" applyAlignment="1">
      <alignment vertical="top" wrapText="1"/>
    </xf>
    <xf numFmtId="0" fontId="19" fillId="0" borderId="0" xfId="0" applyFont="1" applyFill="1" applyAlignment="1">
      <alignment vertical="top" wrapText="1"/>
    </xf>
    <xf numFmtId="0" fontId="19" fillId="0" borderId="0" xfId="0" applyFont="1" applyAlignment="1">
      <alignment horizontal="left" vertical="top" wrapText="1"/>
    </xf>
    <xf numFmtId="0" fontId="26" fillId="0" borderId="0" xfId="0" applyFont="1" applyFill="1" applyBorder="1" applyAlignment="1">
      <alignment wrapText="1"/>
    </xf>
    <xf numFmtId="277" fontId="282" fillId="0" borderId="58" xfId="10055" applyNumberFormat="1" applyFont="1" applyFill="1" applyBorder="1" applyAlignment="1">
      <alignment horizontal="center" vertical="center"/>
    </xf>
    <xf numFmtId="277" fontId="282" fillId="0" borderId="57" xfId="10055" applyNumberFormat="1" applyFont="1" applyFill="1" applyBorder="1" applyAlignment="1">
      <alignment horizontal="center" vertical="center"/>
    </xf>
    <xf numFmtId="277" fontId="282" fillId="0" borderId="73" xfId="10055" applyNumberFormat="1" applyFont="1" applyFill="1" applyBorder="1" applyAlignment="1">
      <alignment horizontal="center" vertical="center"/>
    </xf>
    <xf numFmtId="166" fontId="297" fillId="0" borderId="65" xfId="10055" applyNumberFormat="1" applyFont="1" applyFill="1" applyBorder="1" applyAlignment="1">
      <alignment horizontal="center" vertical="center" wrapText="1"/>
    </xf>
    <xf numFmtId="166" fontId="297" fillId="0" borderId="65" xfId="10055" applyNumberFormat="1" applyFont="1" applyBorder="1" applyAlignment="1">
      <alignment horizontal="center" vertical="center" wrapText="1"/>
    </xf>
    <xf numFmtId="268" fontId="297" fillId="0" borderId="57" xfId="10055" applyNumberFormat="1" applyFont="1" applyFill="1" applyBorder="1" applyAlignment="1"/>
    <xf numFmtId="268" fontId="297" fillId="0" borderId="73" xfId="10055" applyNumberFormat="1" applyFont="1" applyFill="1" applyBorder="1" applyAlignment="1"/>
    <xf numFmtId="268" fontId="297" fillId="0" borderId="64" xfId="10055" applyNumberFormat="1" applyFont="1" applyFill="1" applyBorder="1" applyAlignment="1"/>
    <xf numFmtId="268" fontId="297" fillId="0" borderId="67" xfId="10055" applyNumberFormat="1" applyFont="1" applyFill="1" applyBorder="1" applyAlignment="1"/>
    <xf numFmtId="268" fontId="297" fillId="0" borderId="0" xfId="10055" applyNumberFormat="1" applyFont="1" applyFill="1" applyBorder="1" applyAlignment="1"/>
    <xf numFmtId="268" fontId="297" fillId="0" borderId="71" xfId="10055" applyNumberFormat="1" applyFont="1" applyFill="1" applyBorder="1" applyAlignment="1"/>
    <xf numFmtId="166" fontId="299" fillId="0" borderId="0" xfId="10055" applyNumberFormat="1" applyFont="1" applyBorder="1" applyAlignment="1">
      <alignment horizontal="center" vertical="center" wrapText="1"/>
    </xf>
    <xf numFmtId="0" fontId="19" fillId="0" borderId="0" xfId="0" applyFont="1" applyFill="1" applyAlignment="1">
      <alignment horizontal="left" wrapText="1"/>
    </xf>
    <xf numFmtId="268" fontId="297" fillId="0" borderId="76" xfId="10055" applyNumberFormat="1" applyFont="1" applyFill="1" applyBorder="1" applyAlignment="1"/>
    <xf numFmtId="268" fontId="297" fillId="0" borderId="78" xfId="10055" applyNumberFormat="1" applyFont="1" applyFill="1" applyBorder="1" applyAlignment="1"/>
    <xf numFmtId="0" fontId="26" fillId="86" borderId="0" xfId="630" applyFont="1" applyFill="1" applyAlignment="1">
      <alignment horizontal="left" vertical="top" wrapText="1"/>
    </xf>
    <xf numFmtId="0" fontId="19" fillId="86" borderId="0" xfId="630" applyFont="1" applyFill="1" applyBorder="1" applyAlignment="1">
      <alignment horizontal="left" wrapText="1"/>
    </xf>
    <xf numFmtId="0" fontId="26" fillId="0" borderId="0" xfId="630" applyFont="1" applyFill="1" applyAlignment="1">
      <alignment horizontal="left" vertical="top" wrapText="1"/>
    </xf>
    <xf numFmtId="0" fontId="19" fillId="86" borderId="0" xfId="10054" applyFont="1" applyFill="1" applyAlignment="1">
      <alignment horizontal="left" wrapText="1"/>
    </xf>
    <xf numFmtId="0" fontId="26" fillId="86" borderId="0" xfId="0" applyFont="1" applyFill="1" applyAlignment="1">
      <alignment horizontal="left" vertical="top" wrapText="1"/>
    </xf>
    <xf numFmtId="0" fontId="288" fillId="0" borderId="81" xfId="10054" applyFont="1" applyFill="1" applyBorder="1" applyAlignment="1">
      <alignment horizontal="center" vertical="center"/>
    </xf>
    <xf numFmtId="0" fontId="288" fillId="0" borderId="76" xfId="10054" applyFont="1" applyFill="1" applyBorder="1" applyAlignment="1">
      <alignment horizontal="center" vertical="center"/>
    </xf>
    <xf numFmtId="0" fontId="288" fillId="0" borderId="78" xfId="10054" applyFont="1" applyFill="1" applyBorder="1" applyAlignment="1">
      <alignment horizontal="center" vertical="center"/>
    </xf>
    <xf numFmtId="0" fontId="288" fillId="0" borderId="72" xfId="10054" applyFont="1" applyFill="1" applyBorder="1" applyAlignment="1">
      <alignment horizontal="center" vertical="center"/>
    </xf>
    <xf numFmtId="0" fontId="288" fillId="0" borderId="0" xfId="10054" applyFont="1" applyFill="1" applyBorder="1" applyAlignment="1">
      <alignment horizontal="center" vertical="center"/>
    </xf>
    <xf numFmtId="0" fontId="288" fillId="0" borderId="71" xfId="10054" applyFont="1" applyFill="1" applyBorder="1" applyAlignment="1">
      <alignment horizontal="center" vertical="center"/>
    </xf>
    <xf numFmtId="0" fontId="288" fillId="0" borderId="75" xfId="10054" applyFont="1" applyFill="1" applyBorder="1" applyAlignment="1">
      <alignment horizontal="center" vertical="center"/>
    </xf>
    <xf numFmtId="0" fontId="288" fillId="0" borderId="64" xfId="10054" applyFont="1" applyFill="1" applyBorder="1" applyAlignment="1">
      <alignment horizontal="center" vertical="center"/>
    </xf>
    <xf numFmtId="0" fontId="288" fillId="0" borderId="67" xfId="10054" applyFont="1" applyFill="1" applyBorder="1" applyAlignment="1">
      <alignment horizontal="center" vertical="center"/>
    </xf>
    <xf numFmtId="0" fontId="26" fillId="0" borderId="0" xfId="10060" applyFont="1" applyFill="1" applyAlignment="1">
      <alignment horizontal="left" wrapText="1"/>
    </xf>
    <xf numFmtId="0" fontId="279" fillId="0" borderId="0" xfId="10054" applyFont="1" applyFill="1" applyAlignment="1">
      <alignment horizontal="left" wrapText="1"/>
    </xf>
    <xf numFmtId="0" fontId="26" fillId="0" borderId="0" xfId="1248" applyFont="1" applyAlignment="1">
      <alignment vertical="top" wrapText="1"/>
    </xf>
    <xf numFmtId="266" fontId="282" fillId="0" borderId="81" xfId="10054" applyNumberFormat="1" applyFont="1" applyFill="1" applyBorder="1" applyAlignment="1">
      <alignment horizontal="center" vertical="center"/>
    </xf>
    <xf numFmtId="266" fontId="282" fillId="0" borderId="76" xfId="10054" applyNumberFormat="1" applyFont="1" applyFill="1" applyBorder="1" applyAlignment="1">
      <alignment horizontal="center" vertical="center"/>
    </xf>
    <xf numFmtId="266" fontId="282" fillId="0" borderId="78" xfId="10054" applyNumberFormat="1" applyFont="1" applyFill="1" applyBorder="1" applyAlignment="1">
      <alignment horizontal="center" vertical="center"/>
    </xf>
    <xf numFmtId="266" fontId="282" fillId="0" borderId="75" xfId="10054" applyNumberFormat="1" applyFont="1" applyFill="1" applyBorder="1" applyAlignment="1">
      <alignment horizontal="center" vertical="center"/>
    </xf>
    <xf numFmtId="266" fontId="282" fillId="0" borderId="64" xfId="10054" applyNumberFormat="1" applyFont="1" applyFill="1" applyBorder="1" applyAlignment="1">
      <alignment horizontal="center" vertical="center"/>
    </xf>
    <xf numFmtId="266" fontId="282" fillId="0" borderId="67" xfId="10054" applyNumberFormat="1" applyFont="1" applyFill="1" applyBorder="1" applyAlignment="1">
      <alignment horizontal="center" vertical="center"/>
    </xf>
    <xf numFmtId="0" fontId="289" fillId="0" borderId="0" xfId="10054" applyFont="1" applyFill="1" applyAlignment="1">
      <alignment horizontal="left" wrapText="1"/>
    </xf>
    <xf numFmtId="0" fontId="26" fillId="0" borderId="0" xfId="0" applyFont="1" applyBorder="1" applyAlignment="1">
      <alignment horizontal="left" vertical="top" wrapText="1"/>
    </xf>
    <xf numFmtId="0" fontId="279" fillId="0" borderId="0" xfId="10054" applyFont="1" applyFill="1" applyAlignment="1">
      <alignment horizontal="left" vertical="top" wrapText="1"/>
    </xf>
    <xf numFmtId="0" fontId="282" fillId="0" borderId="76" xfId="10060" applyFont="1" applyBorder="1" applyAlignment="1">
      <alignment horizontal="left" wrapText="1"/>
    </xf>
    <xf numFmtId="49" fontId="282" fillId="0" borderId="58" xfId="10055" applyNumberFormat="1" applyFont="1" applyFill="1" applyBorder="1" applyAlignment="1">
      <alignment horizontal="center" vertical="center"/>
    </xf>
    <xf numFmtId="49" fontId="282" fillId="0" borderId="73" xfId="10055" applyNumberFormat="1" applyFont="1" applyFill="1" applyBorder="1" applyAlignment="1">
      <alignment horizontal="center" vertical="center"/>
    </xf>
    <xf numFmtId="2" fontId="288" fillId="0" borderId="57" xfId="10055" applyNumberFormat="1" applyFont="1" applyFill="1" applyBorder="1" applyAlignment="1">
      <alignment vertical="center" wrapText="1"/>
    </xf>
    <xf numFmtId="2" fontId="288" fillId="0" borderId="73" xfId="10055" applyNumberFormat="1" applyFont="1" applyFill="1" applyBorder="1" applyAlignment="1">
      <alignment vertical="center" wrapText="1"/>
    </xf>
    <xf numFmtId="2" fontId="282" fillId="0" borderId="58" xfId="10055" applyNumberFormat="1" applyFont="1" applyFill="1" applyBorder="1" applyAlignment="1">
      <alignment vertical="center" wrapText="1"/>
    </xf>
    <xf numFmtId="2" fontId="282" fillId="0" borderId="57" xfId="10055" applyNumberFormat="1" applyFont="1" applyFill="1" applyBorder="1" applyAlignment="1">
      <alignment vertical="center" wrapText="1"/>
    </xf>
    <xf numFmtId="2" fontId="282" fillId="0" borderId="73" xfId="10055" applyNumberFormat="1" applyFont="1" applyFill="1" applyBorder="1" applyAlignment="1">
      <alignment vertical="center" wrapText="1"/>
    </xf>
    <xf numFmtId="2" fontId="282" fillId="0" borderId="0" xfId="10055" applyNumberFormat="1" applyFont="1" applyFill="1" applyBorder="1" applyAlignment="1">
      <alignment horizontal="left" vertical="center" wrapText="1"/>
    </xf>
    <xf numFmtId="49" fontId="282" fillId="0" borderId="57" xfId="10055" applyNumberFormat="1" applyFont="1" applyFill="1" applyBorder="1" applyAlignment="1">
      <alignment horizontal="center" vertical="center"/>
    </xf>
    <xf numFmtId="49" fontId="288" fillId="0" borderId="58" xfId="10055" applyNumberFormat="1" applyFont="1" applyBorder="1" applyAlignment="1">
      <alignment horizontal="center" vertical="center"/>
    </xf>
    <xf numFmtId="49" fontId="288" fillId="0" borderId="73" xfId="10055" applyNumberFormat="1" applyFont="1" applyBorder="1" applyAlignment="1">
      <alignment horizontal="center" vertical="center"/>
    </xf>
    <xf numFmtId="2" fontId="282" fillId="0" borderId="72" xfId="10055" applyNumberFormat="1" applyFont="1" applyFill="1" applyBorder="1" applyAlignment="1">
      <alignment horizontal="left" vertical="center" wrapText="1" indent="1"/>
    </xf>
    <xf numFmtId="2" fontId="282" fillId="0" borderId="0" xfId="10055" applyNumberFormat="1" applyFont="1" applyFill="1" applyBorder="1" applyAlignment="1">
      <alignment horizontal="left" vertical="center" wrapText="1" indent="1"/>
    </xf>
    <xf numFmtId="2" fontId="282" fillId="0" borderId="71" xfId="10055" applyNumberFormat="1" applyFont="1" applyFill="1" applyBorder="1" applyAlignment="1">
      <alignment horizontal="left" vertical="center" wrapText="1" indent="1"/>
    </xf>
    <xf numFmtId="2" fontId="282" fillId="0" borderId="75" xfId="10055" applyNumberFormat="1" applyFont="1" applyFill="1" applyBorder="1" applyAlignment="1">
      <alignment horizontal="left" vertical="center" wrapText="1" indent="1"/>
    </xf>
    <xf numFmtId="2" fontId="282" fillId="0" borderId="64" xfId="10055" applyNumberFormat="1" applyFont="1" applyFill="1" applyBorder="1" applyAlignment="1">
      <alignment horizontal="left" vertical="center" wrapText="1" indent="1"/>
    </xf>
    <xf numFmtId="2" fontId="282" fillId="0" borderId="67" xfId="10055" applyNumberFormat="1" applyFont="1" applyFill="1" applyBorder="1" applyAlignment="1">
      <alignment horizontal="left" vertical="center" wrapText="1" indent="1"/>
    </xf>
    <xf numFmtId="2" fontId="282" fillId="0" borderId="65" xfId="10055" applyNumberFormat="1" applyFont="1" applyFill="1" applyBorder="1" applyAlignment="1">
      <alignment vertical="center" wrapText="1"/>
    </xf>
    <xf numFmtId="2" fontId="282" fillId="0" borderId="65" xfId="10055" applyNumberFormat="1" applyFont="1" applyFill="1" applyBorder="1" applyAlignment="1">
      <alignment horizontal="left" vertical="center" wrapText="1"/>
    </xf>
    <xf numFmtId="2" fontId="282" fillId="0" borderId="81" xfId="10055" applyNumberFormat="1" applyFont="1" applyFill="1" applyBorder="1" applyAlignment="1">
      <alignment vertical="center" wrapText="1"/>
    </xf>
    <xf numFmtId="2" fontId="282" fillId="0" borderId="76" xfId="10055" applyNumberFormat="1" applyFont="1" applyFill="1" applyBorder="1" applyAlignment="1">
      <alignment vertical="center" wrapText="1"/>
    </xf>
    <xf numFmtId="2" fontId="282" fillId="0" borderId="78" xfId="10055" applyNumberFormat="1" applyFont="1" applyFill="1" applyBorder="1" applyAlignment="1">
      <alignment vertical="center" wrapText="1"/>
    </xf>
    <xf numFmtId="2" fontId="288" fillId="0" borderId="57" xfId="10055" applyNumberFormat="1" applyFont="1" applyFill="1" applyBorder="1" applyAlignment="1">
      <alignment horizontal="left" vertical="center" wrapText="1"/>
    </xf>
    <xf numFmtId="2" fontId="288" fillId="0" borderId="73" xfId="10055" applyNumberFormat="1" applyFont="1" applyFill="1" applyBorder="1" applyAlignment="1">
      <alignment horizontal="left" vertical="center" wrapText="1"/>
    </xf>
    <xf numFmtId="2" fontId="282" fillId="0" borderId="57" xfId="10055" applyNumberFormat="1" applyFont="1" applyFill="1" applyBorder="1" applyAlignment="1">
      <alignment horizontal="left" vertical="center" wrapText="1"/>
    </xf>
    <xf numFmtId="2" fontId="282" fillId="0" borderId="73" xfId="10055" applyNumberFormat="1" applyFont="1" applyFill="1" applyBorder="1" applyAlignment="1">
      <alignment horizontal="left" vertical="center" wrapText="1"/>
    </xf>
    <xf numFmtId="49" fontId="303" fillId="0" borderId="72" xfId="10055" applyNumberFormat="1" applyFont="1" applyFill="1" applyBorder="1" applyAlignment="1">
      <alignment horizontal="left" vertical="center"/>
    </xf>
    <xf numFmtId="49" fontId="303" fillId="0" borderId="0" xfId="10055" applyNumberFormat="1" applyFont="1" applyFill="1" applyBorder="1" applyAlignment="1">
      <alignment horizontal="left" vertical="center"/>
    </xf>
    <xf numFmtId="49" fontId="303" fillId="0" borderId="71" xfId="10055" applyNumberFormat="1" applyFont="1" applyFill="1" applyBorder="1" applyAlignment="1">
      <alignment horizontal="left" vertical="center"/>
    </xf>
    <xf numFmtId="49" fontId="303" fillId="0" borderId="72" xfId="10055" applyNumberFormat="1" applyFont="1" applyFill="1" applyBorder="1" applyAlignment="1">
      <alignment vertical="center"/>
    </xf>
    <xf numFmtId="49" fontId="303" fillId="0" borderId="0" xfId="10055" applyNumberFormat="1" applyFont="1" applyFill="1" applyBorder="1" applyAlignment="1">
      <alignment vertical="center"/>
    </xf>
    <xf numFmtId="49" fontId="303" fillId="0" borderId="71" xfId="10055" applyNumberFormat="1" applyFont="1" applyFill="1" applyBorder="1" applyAlignment="1">
      <alignment vertical="center"/>
    </xf>
    <xf numFmtId="49" fontId="303" fillId="0" borderId="75" xfId="10055" applyNumberFormat="1" applyFont="1" applyFill="1" applyBorder="1" applyAlignment="1">
      <alignment vertical="center"/>
    </xf>
    <xf numFmtId="49" fontId="303" fillId="0" borderId="64" xfId="10055" applyNumberFormat="1" applyFont="1" applyFill="1" applyBorder="1" applyAlignment="1">
      <alignment vertical="center"/>
    </xf>
    <xf numFmtId="49" fontId="303" fillId="0" borderId="67" xfId="10055" applyNumberFormat="1" applyFont="1" applyFill="1" applyBorder="1" applyAlignment="1">
      <alignment vertical="center"/>
    </xf>
    <xf numFmtId="49" fontId="303" fillId="0" borderId="81" xfId="10055" applyNumberFormat="1" applyFont="1" applyFill="1" applyBorder="1" applyAlignment="1">
      <alignment vertical="center"/>
    </xf>
    <xf numFmtId="49" fontId="303" fillId="0" borderId="76" xfId="10055" applyNumberFormat="1" applyFont="1" applyFill="1" applyBorder="1" applyAlignment="1">
      <alignment vertical="center"/>
    </xf>
    <xf numFmtId="49" fontId="303" fillId="0" borderId="78" xfId="10055" applyNumberFormat="1" applyFont="1" applyFill="1" applyBorder="1" applyAlignment="1">
      <alignment vertical="center"/>
    </xf>
    <xf numFmtId="0" fontId="19" fillId="0" borderId="72" xfId="10347" applyFont="1" applyFill="1" applyBorder="1" applyAlignment="1">
      <alignment horizontal="left" vertical="center" wrapText="1"/>
    </xf>
    <xf numFmtId="0" fontId="19" fillId="0" borderId="0" xfId="10347" applyFont="1" applyFill="1" applyBorder="1" applyAlignment="1">
      <alignment horizontal="left" vertical="center" wrapText="1"/>
    </xf>
    <xf numFmtId="0" fontId="19" fillId="0" borderId="71" xfId="10347" applyFont="1" applyFill="1" applyBorder="1" applyAlignment="1">
      <alignment horizontal="left" vertical="center" wrapText="1"/>
    </xf>
    <xf numFmtId="0" fontId="384" fillId="0" borderId="77" xfId="10348" applyFont="1" applyFill="1" applyBorder="1" applyAlignment="1">
      <alignment horizontal="center" vertical="center"/>
    </xf>
    <xf numFmtId="0" fontId="384" fillId="0" borderId="69" xfId="10348" applyFont="1" applyFill="1" applyBorder="1" applyAlignment="1">
      <alignment horizontal="center" vertical="center"/>
    </xf>
    <xf numFmtId="0" fontId="384" fillId="0" borderId="65" xfId="10348" applyFont="1" applyFill="1" applyBorder="1" applyAlignment="1">
      <alignment horizontal="center" vertical="center"/>
    </xf>
    <xf numFmtId="0" fontId="384" fillId="0" borderId="58" xfId="10348" applyFont="1" applyFill="1" applyBorder="1" applyAlignment="1">
      <alignment horizontal="center" vertical="center"/>
    </xf>
    <xf numFmtId="0" fontId="384" fillId="0" borderId="57" xfId="10348" applyFont="1" applyFill="1" applyBorder="1" applyAlignment="1">
      <alignment horizontal="center" vertical="center"/>
    </xf>
    <xf numFmtId="0" fontId="384" fillId="0" borderId="73" xfId="10348" applyFont="1" applyFill="1" applyBorder="1" applyAlignment="1">
      <alignment horizontal="center" vertical="center"/>
    </xf>
    <xf numFmtId="0" fontId="393" fillId="0" borderId="0" xfId="0" applyFont="1" applyAlignment="1">
      <alignment wrapText="1"/>
    </xf>
  </cellXfs>
  <cellStyles count="10349">
    <cellStyle name="-" xfId="1"/>
    <cellStyle name=" 1" xfId="1532"/>
    <cellStyle name=" 1 10" xfId="1533"/>
    <cellStyle name=" 1 10 2" xfId="1534"/>
    <cellStyle name=" 1 10 3" xfId="1535"/>
    <cellStyle name=" 1 11" xfId="1536"/>
    <cellStyle name=" 1 11 2" xfId="1537"/>
    <cellStyle name=" 1 11 3" xfId="1538"/>
    <cellStyle name=" 1 12" xfId="1539"/>
    <cellStyle name=" 1 12 2" xfId="1540"/>
    <cellStyle name=" 1 13" xfId="1541"/>
    <cellStyle name=" 1 2" xfId="1542"/>
    <cellStyle name=" 1 2 2" xfId="1543"/>
    <cellStyle name=" 1 2 2 2" xfId="1544"/>
    <cellStyle name=" 1 2 2 2 2" xfId="1545"/>
    <cellStyle name=" 1 2 2 3" xfId="1546"/>
    <cellStyle name=" 1 2 2 3 2" xfId="1547"/>
    <cellStyle name=" 1 2 2 4" xfId="1548"/>
    <cellStyle name=" 1 2 3" xfId="1549"/>
    <cellStyle name=" 1 2 3 2" xfId="1550"/>
    <cellStyle name=" 1 2 4" xfId="1551"/>
    <cellStyle name=" 1 2 4 2" xfId="1552"/>
    <cellStyle name=" 1 2 5" xfId="1553"/>
    <cellStyle name=" 1 3" xfId="1554"/>
    <cellStyle name=" 1 3 2" xfId="1555"/>
    <cellStyle name=" 1 4" xfId="1556"/>
    <cellStyle name=" 1 4 2" xfId="1557"/>
    <cellStyle name=" 1 4 2 2" xfId="1558"/>
    <cellStyle name=" 1 4 3" xfId="1559"/>
    <cellStyle name=" 1 5" xfId="1560"/>
    <cellStyle name=" 1 5 2" xfId="1561"/>
    <cellStyle name=" 1 5 2 2" xfId="1562"/>
    <cellStyle name=" 1 5 3" xfId="1563"/>
    <cellStyle name=" 1 5 3 2" xfId="1564"/>
    <cellStyle name=" 1 5 4" xfId="1565"/>
    <cellStyle name=" 1 6" xfId="1566"/>
    <cellStyle name=" 1 6 2" xfId="1567"/>
    <cellStyle name=" 1 6 2 2" xfId="1568"/>
    <cellStyle name=" 1 6 3" xfId="1569"/>
    <cellStyle name=" 1 7" xfId="1570"/>
    <cellStyle name=" 1 7 2" xfId="1571"/>
    <cellStyle name=" 1 8" xfId="1572"/>
    <cellStyle name=" 1 8 2" xfId="1573"/>
    <cellStyle name=" 1 9" xfId="1574"/>
    <cellStyle name=" 1 9 2" xfId="1575"/>
    <cellStyle name=" 1_Results &amp; key fig." xfId="4834"/>
    <cellStyle name="&quot;123&quot;" xfId="2"/>
    <cellStyle name="******************************************" xfId="3"/>
    <cellStyle name="****************************************** 2" xfId="649"/>
    <cellStyle name="****************************************** 2 2" xfId="1577"/>
    <cellStyle name="****************************************** 2 2 2" xfId="1578"/>
    <cellStyle name="****************************************** 2 3" xfId="1579"/>
    <cellStyle name="****************************************** 2 3 2" xfId="1580"/>
    <cellStyle name="****************************************** 2 4" xfId="1581"/>
    <cellStyle name="****************************************** 3" xfId="1582"/>
    <cellStyle name="****************************************** 3 2" xfId="1583"/>
    <cellStyle name="****************************************** 4" xfId="1584"/>
    <cellStyle name="****************************************** 4 2" xfId="1585"/>
    <cellStyle name="****************************************** 5" xfId="1586"/>
    <cellStyle name="******************************************_Expenses (1)" xfId="1576"/>
    <cellStyle name="?蟓%U?&amp;H?_x0008__x001e__x000d_?_x000f__x0001__x0001_" xfId="1587"/>
    <cellStyle name="_%(SignOnly)" xfId="4"/>
    <cellStyle name="_%(SignOnly) 2" xfId="4835"/>
    <cellStyle name="_%(SignSpaceOnly)" xfId="5"/>
    <cellStyle name="_%(SignSpaceOnly) 2" xfId="4836"/>
    <cellStyle name="_0108 Balanse + ledelsesrapport" xfId="1588"/>
    <cellStyle name="_0108 Balanse + ledelsesrapport 2" xfId="1589"/>
    <cellStyle name="_0108 Balanse + ledelsesrapport 2 2" xfId="1590"/>
    <cellStyle name="_0108 Balanse + ledelsesrapport 2 2 2" xfId="1591"/>
    <cellStyle name="_0108 Balanse + ledelsesrapport 2 3" xfId="1592"/>
    <cellStyle name="_0108 Balanse + ledelsesrapport 2 3 2" xfId="1593"/>
    <cellStyle name="_0108 Balanse + ledelsesrapport 2 4" xfId="1594"/>
    <cellStyle name="_0108 Balanse + ledelsesrapport 3" xfId="1595"/>
    <cellStyle name="_0108 Balanse + ledelsesrapport 3 2" xfId="1596"/>
    <cellStyle name="_0108 Balanse + ledelsesrapport 3 2 2" xfId="1597"/>
    <cellStyle name="_0108 Balanse + ledelsesrapport 3 3" xfId="1598"/>
    <cellStyle name="_0108 Balanse + ledelsesrapport 3 3 2" xfId="1599"/>
    <cellStyle name="_0108 Balanse + ledelsesrapport 3 4" xfId="1600"/>
    <cellStyle name="_0108 Balanse + ledelsesrapport 4" xfId="1601"/>
    <cellStyle name="_0108 Balanse + ledelsesrapport 4 2" xfId="1602"/>
    <cellStyle name="_0108 Balanse + ledelsesrapport 5" xfId="1603"/>
    <cellStyle name="_0108 Balanse + ledelsesrapport 5 2" xfId="1604"/>
    <cellStyle name="_0108 Balanse + ledelsesrapport 6" xfId="1605"/>
    <cellStyle name="_06-Tilknytta 0909" xfId="1606"/>
    <cellStyle name="_13-Interne derivater Treasury 0912" xfId="1607"/>
    <cellStyle name="_2" xfId="1608"/>
    <cellStyle name="_2 10" xfId="4837"/>
    <cellStyle name="_2 11" xfId="4838"/>
    <cellStyle name="_2 12" xfId="4839"/>
    <cellStyle name="_2 13" xfId="4840"/>
    <cellStyle name="_2 14" xfId="4841"/>
    <cellStyle name="_2 15" xfId="4842"/>
    <cellStyle name="_2 16" xfId="4843"/>
    <cellStyle name="_2 2" xfId="1609"/>
    <cellStyle name="_2 2 2" xfId="4844"/>
    <cellStyle name="_2 2 2 2" xfId="4845"/>
    <cellStyle name="_2 2 3" xfId="4846"/>
    <cellStyle name="_2 2_1" xfId="4847"/>
    <cellStyle name="_2 2_8" xfId="4848"/>
    <cellStyle name="_2 3" xfId="4849"/>
    <cellStyle name="_2 3 2" xfId="4850"/>
    <cellStyle name="_2 3 2 2" xfId="4851"/>
    <cellStyle name="_2 3 3" xfId="4852"/>
    <cellStyle name="_2 3 3 2" xfId="4853"/>
    <cellStyle name="_2 3 3 3" xfId="4854"/>
    <cellStyle name="_2 3 3 4" xfId="4855"/>
    <cellStyle name="_2 4" xfId="4856"/>
    <cellStyle name="_2 4 2" xfId="4857"/>
    <cellStyle name="_2 5" xfId="4858"/>
    <cellStyle name="_2 5 2" xfId="4859"/>
    <cellStyle name="_2 6" xfId="4860"/>
    <cellStyle name="_2 7" xfId="4861"/>
    <cellStyle name="_2 8" xfId="4862"/>
    <cellStyle name="_2 9" xfId="4863"/>
    <cellStyle name="_2_1" xfId="4864"/>
    <cellStyle name="_2_8" xfId="4865"/>
    <cellStyle name="_2_Side 9" xfId="4866"/>
    <cellStyle name="_3" xfId="1610"/>
    <cellStyle name="_3 10" xfId="4867"/>
    <cellStyle name="_3 11" xfId="4868"/>
    <cellStyle name="_3 12" xfId="4869"/>
    <cellStyle name="_3 13" xfId="4870"/>
    <cellStyle name="_3 14" xfId="4871"/>
    <cellStyle name="_3 15" xfId="4872"/>
    <cellStyle name="_3 16" xfId="4873"/>
    <cellStyle name="_3 2" xfId="1611"/>
    <cellStyle name="_3 2 2" xfId="4874"/>
    <cellStyle name="_3 2 2 2" xfId="4875"/>
    <cellStyle name="_3 2 3" xfId="4876"/>
    <cellStyle name="_3 2_1" xfId="4877"/>
    <cellStyle name="_3 2_8" xfId="4878"/>
    <cellStyle name="_3 3" xfId="4879"/>
    <cellStyle name="_3 3 2" xfId="4880"/>
    <cellStyle name="_3 3 2 2" xfId="4881"/>
    <cellStyle name="_3 3 3" xfId="4882"/>
    <cellStyle name="_3 3 3 2" xfId="4883"/>
    <cellStyle name="_3 3 3 3" xfId="4884"/>
    <cellStyle name="_3 3 3 4" xfId="4885"/>
    <cellStyle name="_3 4" xfId="4886"/>
    <cellStyle name="_3 4 2" xfId="4887"/>
    <cellStyle name="_3 5" xfId="4888"/>
    <cellStyle name="_3 5 2" xfId="4889"/>
    <cellStyle name="_3 6" xfId="4890"/>
    <cellStyle name="_3 7" xfId="4891"/>
    <cellStyle name="_3 8" xfId="4892"/>
    <cellStyle name="_3 9" xfId="4893"/>
    <cellStyle name="_3_1" xfId="4894"/>
    <cellStyle name="_3_8" xfId="4895"/>
    <cellStyle name="_3_Side 9" xfId="4896"/>
    <cellStyle name="_39 - Virkelig verdi marginlån 0912" xfId="1612"/>
    <cellStyle name="_39 - Virkelig verdi marginlån 3Q09" xfId="1613"/>
    <cellStyle name="_4 Årsregnskap med noter Vital 2007" xfId="1614"/>
    <cellStyle name="_4 Årsregnskap med noter Vital 2007 2" xfId="1615"/>
    <cellStyle name="_4 Årsregnskap med noter Vital 2007 2 2" xfId="1616"/>
    <cellStyle name="_4 Årsregnskap med noter Vital 2007 2 2 2" xfId="1617"/>
    <cellStyle name="_4 Årsregnskap med noter Vital 2007 2 3" xfId="1618"/>
    <cellStyle name="_4 Årsregnskap med noter Vital 2007 2 3 2" xfId="1619"/>
    <cellStyle name="_4 Årsregnskap med noter Vital 2007 2 4" xfId="1620"/>
    <cellStyle name="_4 Årsregnskap med noter Vital 2007 3" xfId="1621"/>
    <cellStyle name="_4 Årsregnskap med noter Vital 2007 3 2" xfId="1622"/>
    <cellStyle name="_4 Årsregnskap med noter Vital 2007 3 2 2" xfId="1623"/>
    <cellStyle name="_4 Årsregnskap med noter Vital 2007 3 3" xfId="1624"/>
    <cellStyle name="_4 Årsregnskap med noter Vital 2007 3 3 2" xfId="1625"/>
    <cellStyle name="_4 Årsregnskap med noter Vital 2007 3 4" xfId="1626"/>
    <cellStyle name="_4 Årsregnskap med noter Vital 2007 4" xfId="1627"/>
    <cellStyle name="_4 Årsregnskap med noter Vital 2007 4 2" xfId="1628"/>
    <cellStyle name="_4 Årsregnskap med noter Vital 2007 5" xfId="1629"/>
    <cellStyle name="_4 Årsregnskap med noter Vital 2007 5 2" xfId="1630"/>
    <cellStyle name="_4 Årsregnskap med noter Vital 2007 6" xfId="1631"/>
    <cellStyle name="_67- Basisswapper Boligkreditt flytting 0907" xfId="1632"/>
    <cellStyle name="_A010000 Boligkred ompost fin.instr 0812" xfId="1633"/>
    <cellStyle name="_A010000 Boligkred ompost fin.instr 0912" xfId="1634"/>
    <cellStyle name="_Adm inntekter pr april 09 v.2" xfId="1635"/>
    <cellStyle name="_Adm inntekter pr april 09 v.2 10" xfId="4897"/>
    <cellStyle name="_Adm inntekter pr april 09 v.2 11" xfId="4898"/>
    <cellStyle name="_Adm inntekter pr april 09 v.2 2" xfId="1636"/>
    <cellStyle name="_Adm inntekter pr april 09 v.2 2 2" xfId="4899"/>
    <cellStyle name="_Adm inntekter pr april 09 v.2 2 2 2" xfId="4900"/>
    <cellStyle name="_Adm inntekter pr april 09 v.2 2 3" xfId="4901"/>
    <cellStyle name="_Adm inntekter pr april 09 v.2 3" xfId="4902"/>
    <cellStyle name="_Adm inntekter pr april 09 v.2 3 2" xfId="4903"/>
    <cellStyle name="_Adm inntekter pr april 09 v.2 3 2 2" xfId="4904"/>
    <cellStyle name="_Adm inntekter pr april 09 v.2 3 3" xfId="4905"/>
    <cellStyle name="_Adm inntekter pr april 09 v.2 3 3 2" xfId="4906"/>
    <cellStyle name="_Adm inntekter pr april 09 v.2 3 3 3" xfId="4907"/>
    <cellStyle name="_Adm inntekter pr april 09 v.2 3 3 4" xfId="4908"/>
    <cellStyle name="_Adm inntekter pr april 09 v.2 4" xfId="4909"/>
    <cellStyle name="_Adm inntekter pr april 09 v.2 4 2" xfId="4910"/>
    <cellStyle name="_Adm inntekter pr april 09 v.2 5" xfId="4911"/>
    <cellStyle name="_Adm inntekter pr april 09 v.2 5 2" xfId="4912"/>
    <cellStyle name="_Adm inntekter pr april 09 v.2 6" xfId="4913"/>
    <cellStyle name="_Adm inntekter pr april 09 v.2 7" xfId="4914"/>
    <cellStyle name="_Adm inntekter pr april 09 v.2 8" xfId="4915"/>
    <cellStyle name="_Adm inntekter pr april 09 v.2 9" xfId="4916"/>
    <cellStyle name="_Adm inntekter pr juli 10 v1" xfId="1637"/>
    <cellStyle name="_Adm inntekter pr juli 10 v1 2" xfId="1638"/>
    <cellStyle name="_Adm inntekter pr juli 10 v1 2 2" xfId="4917"/>
    <cellStyle name="_Adm inntekter pr juli 10 v1 3" xfId="4918"/>
    <cellStyle name="_Adm inntekter pr juli 10 v1 3 2" xfId="4919"/>
    <cellStyle name="_Adm inntekter pr juli 10 v1 3 3" xfId="4920"/>
    <cellStyle name="_Adm inntekter pr juli 10 v1 3 4" xfId="4921"/>
    <cellStyle name="_Adm inntekter pr juli 10 v1 4" xfId="4922"/>
    <cellStyle name="_Adm inntekter pr juni 2011 v1" xfId="4923"/>
    <cellStyle name="_Adm inntekter pr juni 2011 v1 2" xfId="4924"/>
    <cellStyle name="_Adm inntekter pr juni 2011 v1 2 2" xfId="4925"/>
    <cellStyle name="_Adm inntekter pr juni 2011 v1 3" xfId="4926"/>
    <cellStyle name="_Adm inntekter pr juni 2011 v1 3 2" xfId="4927"/>
    <cellStyle name="_Adm inntekter pr juni 2011 v1 3 3" xfId="4928"/>
    <cellStyle name="_Adm inntekter pr juni 2011 v1 3 4" xfId="4929"/>
    <cellStyle name="_Adm.inntekter okt-09" xfId="1639"/>
    <cellStyle name="_Adm.inntekter okt-09 10" xfId="4930"/>
    <cellStyle name="_Adm.inntekter okt-09 11" xfId="4931"/>
    <cellStyle name="_Adm.inntekter okt-09 2" xfId="1640"/>
    <cellStyle name="_Adm.inntekter okt-09 2 2" xfId="4932"/>
    <cellStyle name="_Adm.inntekter okt-09 2 2 2" xfId="4933"/>
    <cellStyle name="_Adm.inntekter okt-09 2 3" xfId="4934"/>
    <cellStyle name="_Adm.inntekter okt-09 3" xfId="4935"/>
    <cellStyle name="_Adm.inntekter okt-09 3 2" xfId="4936"/>
    <cellStyle name="_Adm.inntekter okt-09 3 2 2" xfId="4937"/>
    <cellStyle name="_Adm.inntekter okt-09 3 3" xfId="4938"/>
    <cellStyle name="_Adm.inntekter okt-09 3 3 2" xfId="4939"/>
    <cellStyle name="_Adm.inntekter okt-09 3 3 3" xfId="4940"/>
    <cellStyle name="_Adm.inntekter okt-09 3 3 4" xfId="4941"/>
    <cellStyle name="_Adm.inntekter okt-09 4" xfId="4942"/>
    <cellStyle name="_Adm.inntekter okt-09 4 2" xfId="4943"/>
    <cellStyle name="_Adm.inntekter okt-09 5" xfId="4944"/>
    <cellStyle name="_Adm.inntekter okt-09 5 2" xfId="4945"/>
    <cellStyle name="_Adm.inntekter okt-09 6" xfId="4946"/>
    <cellStyle name="_Adm.inntekter okt-09 7" xfId="4947"/>
    <cellStyle name="_Adm.inntekter okt-09 8" xfId="4948"/>
    <cellStyle name="_Adm.inntekter okt-09 9" xfId="4949"/>
    <cellStyle name="_Adm.result prod april-11" xfId="4950"/>
    <cellStyle name="_Adm.result prod april-11 2" xfId="4951"/>
    <cellStyle name="_Adm.result prod april-11 2 2" xfId="4952"/>
    <cellStyle name="_Adm.result prod april-11 3" xfId="4953"/>
    <cellStyle name="_Adm.result prod april-11 3 2" xfId="4954"/>
    <cellStyle name="_Adm.result prod april-11 3 3" xfId="4955"/>
    <cellStyle name="_Adm.result prod april-11 3 4" xfId="4956"/>
    <cellStyle name="_Adm.result prod april-11 4" xfId="4957"/>
    <cellStyle name="_Adm.result prod mars-11" xfId="4958"/>
    <cellStyle name="_Adm.result prod mars-11 2" xfId="4959"/>
    <cellStyle name="_Adm.result prod mars-11 2 2" xfId="4960"/>
    <cellStyle name="_Adm.result prod mars-11 3" xfId="4961"/>
    <cellStyle name="_Adm.result prod mars-11 3 2" xfId="4962"/>
    <cellStyle name="_Adm.result prod mars-11 3 3" xfId="4963"/>
    <cellStyle name="_Adm.result prod mars-11 3 4" xfId="4964"/>
    <cellStyle name="_Adm.result prod mars-11 4" xfId="4965"/>
    <cellStyle name="_Adm.result prod sept-11" xfId="4966"/>
    <cellStyle name="_Adm.result prod sept-11 2" xfId="4967"/>
    <cellStyle name="_Adm.result prod sept-11 2 2" xfId="4968"/>
    <cellStyle name="_Adm.result prod sept-11 3" xfId="4969"/>
    <cellStyle name="_Adm.result prod sept-11 3 2" xfId="4970"/>
    <cellStyle name="_Adm.result prod sept-11 3 3" xfId="4971"/>
    <cellStyle name="_Adm.result prod sept-11 3 4" xfId="4972"/>
    <cellStyle name="_Adm.resultater august-11" xfId="4973"/>
    <cellStyle name="_Adm.resultater august-11 2" xfId="4974"/>
    <cellStyle name="_Adm.resultater august-11 2 2" xfId="4975"/>
    <cellStyle name="_Adm.resultater august-11 3" xfId="4976"/>
    <cellStyle name="_Adm.resultater august-11 3 2" xfId="4977"/>
    <cellStyle name="_Adm.resultater august-11 3 3" xfId="4978"/>
    <cellStyle name="_Adm.resultater august-11 3 4" xfId="4979"/>
    <cellStyle name="_Adm.resultater mai-11" xfId="4980"/>
    <cellStyle name="_Adm.resultater mai-11 2" xfId="4981"/>
    <cellStyle name="_Adm.resultater mai-11 2 2" xfId="4982"/>
    <cellStyle name="_Adm.resultater mai-11 3" xfId="4983"/>
    <cellStyle name="_Adm.resultater mai-11 3 2" xfId="4984"/>
    <cellStyle name="_Adm.resultater mai-11 3 3" xfId="4985"/>
    <cellStyle name="_Adm.resultater mai-11 3 4" xfId="4986"/>
    <cellStyle name="_Adm.resultater mars-11" xfId="4987"/>
    <cellStyle name="_Adm.resultater mars-11 2" xfId="4988"/>
    <cellStyle name="_Adm.resultater mars-11 2 2" xfId="4989"/>
    <cellStyle name="_Adm.resultater mars-11 3" xfId="4990"/>
    <cellStyle name="_Adm.resultater mars-11 3 2" xfId="4991"/>
    <cellStyle name="_Adm.resultater mars-11 3 3" xfId="4992"/>
    <cellStyle name="_Adm.resultater mars-11 3 4" xfId="4993"/>
    <cellStyle name="_Adm.resultater mars-11 4" xfId="4994"/>
    <cellStyle name="_Ark1" xfId="6"/>
    <cellStyle name="_Ark1 10" xfId="1642"/>
    <cellStyle name="_Ark1 10 2" xfId="1643"/>
    <cellStyle name="_Ark1 11" xfId="1644"/>
    <cellStyle name="_Ark1 2" xfId="650"/>
    <cellStyle name="_Ark1 2 2" xfId="1645"/>
    <cellStyle name="_Ark1 2 2 2" xfId="1646"/>
    <cellStyle name="_Ark1 2 2 2 2" xfId="1647"/>
    <cellStyle name="_Ark1 2 2 2 2 2" xfId="1648"/>
    <cellStyle name="_Ark1 2 2 2 2 2 2" xfId="1649"/>
    <cellStyle name="_Ark1 2 2 2 2 3" xfId="1650"/>
    <cellStyle name="_Ark1 2 2 2 3" xfId="1651"/>
    <cellStyle name="_Ark1 2 2 2 3 2" xfId="1652"/>
    <cellStyle name="_Ark1 2 2 2 4" xfId="1653"/>
    <cellStyle name="_Ark1 2 2 3" xfId="1654"/>
    <cellStyle name="_Ark1 2 2 3 2" xfId="1655"/>
    <cellStyle name="_Ark1 2 2 3 2 2" xfId="1656"/>
    <cellStyle name="_Ark1 2 2 3 3" xfId="1657"/>
    <cellStyle name="_Ark1 2 2 4" xfId="1658"/>
    <cellStyle name="_Ark1 2 2 4 2" xfId="1659"/>
    <cellStyle name="_Ark1 2 2 5" xfId="1660"/>
    <cellStyle name="_Ark1 2 3" xfId="1661"/>
    <cellStyle name="_Ark1 2 3 2" xfId="1662"/>
    <cellStyle name="_Ark1 2 3 2 2" xfId="1663"/>
    <cellStyle name="_Ark1 2 3 2 2 2" xfId="1664"/>
    <cellStyle name="_Ark1 2 3 2 3" xfId="1665"/>
    <cellStyle name="_Ark1 2 3 3" xfId="1666"/>
    <cellStyle name="_Ark1 2 3 3 2" xfId="1667"/>
    <cellStyle name="_Ark1 2 3 4" xfId="1668"/>
    <cellStyle name="_Ark1 2 4" xfId="1669"/>
    <cellStyle name="_Ark1 2 4 2" xfId="1670"/>
    <cellStyle name="_Ark1 2 4 2 2" xfId="1671"/>
    <cellStyle name="_Ark1 2 4 3" xfId="1672"/>
    <cellStyle name="_Ark1 2 4 3 2" xfId="1673"/>
    <cellStyle name="_Ark1 2 4 4" xfId="1674"/>
    <cellStyle name="_Ark1 2 5" xfId="1675"/>
    <cellStyle name="_Ark1 2 5 2" xfId="1676"/>
    <cellStyle name="_Ark1 2 6" xfId="1677"/>
    <cellStyle name="_Ark1 2 6 2" xfId="1678"/>
    <cellStyle name="_Ark1 2 7" xfId="1679"/>
    <cellStyle name="_Ark1 2_Prognose eksponering " xfId="1680"/>
    <cellStyle name="_Ark1 2_Prognose eksponering  2" xfId="1681"/>
    <cellStyle name="_Ark1 2_Prognose eksponering  2 2" xfId="1682"/>
    <cellStyle name="_Ark1 2_Prognose eksponering  2 2 2" xfId="1683"/>
    <cellStyle name="_Ark1 2_Prognose eksponering  2 3" xfId="1684"/>
    <cellStyle name="_Ark1 2_Prognose eksponering  3" xfId="1685"/>
    <cellStyle name="_Ark1 2_Prognose eksponering  3 2" xfId="1686"/>
    <cellStyle name="_Ark1 2_Prognose eksponering  4" xfId="1687"/>
    <cellStyle name="_Ark1 2_Vedlegg" xfId="1688"/>
    <cellStyle name="_Ark1 2_Vedlegg 2" xfId="1689"/>
    <cellStyle name="_Ark1 2_Vedlegg 2 2" xfId="1690"/>
    <cellStyle name="_Ark1 2_Vedlegg 2 2 2" xfId="1691"/>
    <cellStyle name="_Ark1 2_Vedlegg 2 3" xfId="1692"/>
    <cellStyle name="_Ark1 2_Vedlegg 3" xfId="1693"/>
    <cellStyle name="_Ark1 2_Vedlegg 3 2" xfId="1694"/>
    <cellStyle name="_Ark1 2_Vedlegg 4" xfId="1695"/>
    <cellStyle name="_Ark1 3" xfId="1696"/>
    <cellStyle name="_Ark1 3 2" xfId="1697"/>
    <cellStyle name="_Ark1 3 2 2" xfId="1698"/>
    <cellStyle name="_Ark1 3 2 2 2" xfId="1699"/>
    <cellStyle name="_Ark1 3 2 2 2 2" xfId="1700"/>
    <cellStyle name="_Ark1 3 2 2 3" xfId="1701"/>
    <cellStyle name="_Ark1 3 2 3" xfId="1702"/>
    <cellStyle name="_Ark1 3 2 3 2" xfId="1703"/>
    <cellStyle name="_Ark1 3 2 4" xfId="1704"/>
    <cellStyle name="_Ark1 3 3" xfId="1705"/>
    <cellStyle name="_Ark1 3 3 2" xfId="1706"/>
    <cellStyle name="_Ark1 3 3 2 2" xfId="1707"/>
    <cellStyle name="_Ark1 3 3 3" xfId="1708"/>
    <cellStyle name="_Ark1 3 4" xfId="1709"/>
    <cellStyle name="_Ark1 3 4 2" xfId="1710"/>
    <cellStyle name="_Ark1 3 5" xfId="1711"/>
    <cellStyle name="_Ark1 4" xfId="1712"/>
    <cellStyle name="_Ark1 4 2" xfId="1713"/>
    <cellStyle name="_Ark1 4 2 2" xfId="1714"/>
    <cellStyle name="_Ark1 4 2 2 2" xfId="1715"/>
    <cellStyle name="_Ark1 4 2 2 2 2" xfId="1716"/>
    <cellStyle name="_Ark1 4 2 2 2 2 2" xfId="1717"/>
    <cellStyle name="_Ark1 4 2 2 2 3" xfId="1718"/>
    <cellStyle name="_Ark1 4 2 2 3" xfId="1719"/>
    <cellStyle name="_Ark1 4 2 2 3 2" xfId="1720"/>
    <cellStyle name="_Ark1 4 2 2 4" xfId="1721"/>
    <cellStyle name="_Ark1 4 2 3" xfId="1722"/>
    <cellStyle name="_Ark1 4 2 3 2" xfId="1723"/>
    <cellStyle name="_Ark1 4 2 3 2 2" xfId="1724"/>
    <cellStyle name="_Ark1 4 2 3 3" xfId="1725"/>
    <cellStyle name="_Ark1 4 2 4" xfId="1726"/>
    <cellStyle name="_Ark1 4 2 4 2" xfId="1727"/>
    <cellStyle name="_Ark1 4 2 5" xfId="1728"/>
    <cellStyle name="_Ark1 4 3" xfId="1729"/>
    <cellStyle name="_Ark1 4 3 2" xfId="1730"/>
    <cellStyle name="_Ark1 4 3 2 2" xfId="1731"/>
    <cellStyle name="_Ark1 4 3 2 2 2" xfId="1732"/>
    <cellStyle name="_Ark1 4 3 2 3" xfId="1733"/>
    <cellStyle name="_Ark1 4 3 3" xfId="1734"/>
    <cellStyle name="_Ark1 4 3 3 2" xfId="1735"/>
    <cellStyle name="_Ark1 4 3 4" xfId="1736"/>
    <cellStyle name="_Ark1 4 4" xfId="1737"/>
    <cellStyle name="_Ark1 4 4 2" xfId="1738"/>
    <cellStyle name="_Ark1 4 4 2 2" xfId="1739"/>
    <cellStyle name="_Ark1 4 4 3" xfId="1740"/>
    <cellStyle name="_Ark1 4 5" xfId="1741"/>
    <cellStyle name="_Ark1 4 5 2" xfId="1742"/>
    <cellStyle name="_Ark1 4 6" xfId="1743"/>
    <cellStyle name="_Ark1 5" xfId="1744"/>
    <cellStyle name="_Ark1 5 2" xfId="1745"/>
    <cellStyle name="_Ark1 5 2 2" xfId="1746"/>
    <cellStyle name="_Ark1 5 2 2 2" xfId="1747"/>
    <cellStyle name="_Ark1 5 2 2 2 2" xfId="1748"/>
    <cellStyle name="_Ark1 5 2 2 2 2 2" xfId="1749"/>
    <cellStyle name="_Ark1 5 2 2 2 3" xfId="1750"/>
    <cellStyle name="_Ark1 5 2 2 3" xfId="1751"/>
    <cellStyle name="_Ark1 5 2 2 3 2" xfId="1752"/>
    <cellStyle name="_Ark1 5 2 2 4" xfId="1753"/>
    <cellStyle name="_Ark1 5 2 3" xfId="1754"/>
    <cellStyle name="_Ark1 5 2 3 2" xfId="1755"/>
    <cellStyle name="_Ark1 5 2 3 2 2" xfId="1756"/>
    <cellStyle name="_Ark1 5 2 3 3" xfId="1757"/>
    <cellStyle name="_Ark1 5 2 4" xfId="1758"/>
    <cellStyle name="_Ark1 5 2 4 2" xfId="1759"/>
    <cellStyle name="_Ark1 5 2 5" xfId="1760"/>
    <cellStyle name="_Ark1 5 3" xfId="1761"/>
    <cellStyle name="_Ark1 5 3 2" xfId="1762"/>
    <cellStyle name="_Ark1 5 3 2 2" xfId="1763"/>
    <cellStyle name="_Ark1 5 3 2 2 2" xfId="1764"/>
    <cellStyle name="_Ark1 5 3 2 3" xfId="1765"/>
    <cellStyle name="_Ark1 5 3 3" xfId="1766"/>
    <cellStyle name="_Ark1 5 3 3 2" xfId="1767"/>
    <cellStyle name="_Ark1 5 3 4" xfId="1768"/>
    <cellStyle name="_Ark1 5 4" xfId="1769"/>
    <cellStyle name="_Ark1 5 4 2" xfId="1770"/>
    <cellStyle name="_Ark1 5 4 2 2" xfId="1771"/>
    <cellStyle name="_Ark1 5 4 3" xfId="1772"/>
    <cellStyle name="_Ark1 5 5" xfId="1773"/>
    <cellStyle name="_Ark1 5 5 2" xfId="1774"/>
    <cellStyle name="_Ark1 5 6" xfId="1775"/>
    <cellStyle name="_Ark1 6" xfId="1776"/>
    <cellStyle name="_Ark1 6 2" xfId="1777"/>
    <cellStyle name="_Ark1 6 2 2" xfId="1778"/>
    <cellStyle name="_Ark1 6 2 2 2" xfId="1779"/>
    <cellStyle name="_Ark1 6 2 2 2 2" xfId="1780"/>
    <cellStyle name="_Ark1 6 2 2 2 2 2" xfId="1781"/>
    <cellStyle name="_Ark1 6 2 2 2 3" xfId="1782"/>
    <cellStyle name="_Ark1 6 2 2 3" xfId="1783"/>
    <cellStyle name="_Ark1 6 2 2 3 2" xfId="1784"/>
    <cellStyle name="_Ark1 6 2 2 4" xfId="1785"/>
    <cellStyle name="_Ark1 6 2 3" xfId="1786"/>
    <cellStyle name="_Ark1 6 2 3 2" xfId="1787"/>
    <cellStyle name="_Ark1 6 2 3 2 2" xfId="1788"/>
    <cellStyle name="_Ark1 6 2 3 3" xfId="1789"/>
    <cellStyle name="_Ark1 6 2 4" xfId="1790"/>
    <cellStyle name="_Ark1 6 2 4 2" xfId="1791"/>
    <cellStyle name="_Ark1 6 2 5" xfId="1792"/>
    <cellStyle name="_Ark1 6 3" xfId="1793"/>
    <cellStyle name="_Ark1 6 3 2" xfId="1794"/>
    <cellStyle name="_Ark1 6 3 2 2" xfId="1795"/>
    <cellStyle name="_Ark1 6 3 2 2 2" xfId="1796"/>
    <cellStyle name="_Ark1 6 3 2 3" xfId="1797"/>
    <cellStyle name="_Ark1 6 3 3" xfId="1798"/>
    <cellStyle name="_Ark1 6 3 3 2" xfId="1799"/>
    <cellStyle name="_Ark1 6 3 4" xfId="1800"/>
    <cellStyle name="_Ark1 6 4" xfId="1801"/>
    <cellStyle name="_Ark1 6 4 2" xfId="1802"/>
    <cellStyle name="_Ark1 6 4 2 2" xfId="1803"/>
    <cellStyle name="_Ark1 6 4 3" xfId="1804"/>
    <cellStyle name="_Ark1 6 5" xfId="1805"/>
    <cellStyle name="_Ark1 6 5 2" xfId="1806"/>
    <cellStyle name="_Ark1 6 6" xfId="1807"/>
    <cellStyle name="_Ark1 7" xfId="1808"/>
    <cellStyle name="_Ark1 7 2" xfId="1809"/>
    <cellStyle name="_Ark1 7 2 2" xfId="1810"/>
    <cellStyle name="_Ark1 7 2 2 2" xfId="1811"/>
    <cellStyle name="_Ark1 7 2 2 2 2" xfId="1812"/>
    <cellStyle name="_Ark1 7 2 2 3" xfId="1813"/>
    <cellStyle name="_Ark1 7 2 3" xfId="1814"/>
    <cellStyle name="_Ark1 7 2 3 2" xfId="1815"/>
    <cellStyle name="_Ark1 7 2 4" xfId="1816"/>
    <cellStyle name="_Ark1 7 3" xfId="1817"/>
    <cellStyle name="_Ark1 7 3 2" xfId="1818"/>
    <cellStyle name="_Ark1 7 3 2 2" xfId="1819"/>
    <cellStyle name="_Ark1 7 3 2 2 2" xfId="1820"/>
    <cellStyle name="_Ark1 7 3 2 3" xfId="1821"/>
    <cellStyle name="_Ark1 7 3 3" xfId="1822"/>
    <cellStyle name="_Ark1 7 3 3 2" xfId="1823"/>
    <cellStyle name="_Ark1 7 3 4" xfId="1824"/>
    <cellStyle name="_Ark1 7 4" xfId="1825"/>
    <cellStyle name="_Ark1 7 4 2" xfId="1826"/>
    <cellStyle name="_Ark1 7 4 2 2" xfId="1827"/>
    <cellStyle name="_Ark1 7 4 3" xfId="1828"/>
    <cellStyle name="_Ark1 7 5" xfId="1829"/>
    <cellStyle name="_Ark1 7 5 2" xfId="1830"/>
    <cellStyle name="_Ark1 7 6" xfId="1831"/>
    <cellStyle name="_Ark1 8" xfId="1832"/>
    <cellStyle name="_Ark1 8 2" xfId="1833"/>
    <cellStyle name="_Ark1 8 2 2" xfId="1834"/>
    <cellStyle name="_Ark1 8 3" xfId="1835"/>
    <cellStyle name="_Ark1 8 3 2" xfId="1836"/>
    <cellStyle name="_Ark1 8 4" xfId="1837"/>
    <cellStyle name="_Ark1 9" xfId="1838"/>
    <cellStyle name="_Ark1 9 2" xfId="1839"/>
    <cellStyle name="_Ark1_Expenses (1)" xfId="1641"/>
    <cellStyle name="_Ark1_Fin perf (2)" xfId="10270"/>
    <cellStyle name="_Ark1_Prognose eksponering " xfId="1840"/>
    <cellStyle name="_Ark1_Prognose eksponering  2" xfId="1841"/>
    <cellStyle name="_Ark1_Prognose eksponering  2 2" xfId="1842"/>
    <cellStyle name="_Ark1_Prognose eksponering  2 2 2" xfId="1843"/>
    <cellStyle name="_Ark1_Prognose eksponering  2 3" xfId="1844"/>
    <cellStyle name="_Ark1_Prognose eksponering  3" xfId="1845"/>
    <cellStyle name="_Ark1_Prognose eksponering  3 2" xfId="1846"/>
    <cellStyle name="_Ark1_Prognose eksponering  4" xfId="1847"/>
    <cellStyle name="_Ark1_Results &amp; key fig." xfId="4995"/>
    <cellStyle name="_Ark1_Vedlegg" xfId="1848"/>
    <cellStyle name="_Ark1_Vedlegg 2" xfId="1849"/>
    <cellStyle name="_Ark1_Vedlegg 2 2" xfId="1850"/>
    <cellStyle name="_Ark1_Vedlegg 2 2 2" xfId="1851"/>
    <cellStyle name="_Ark1_Vedlegg 2 3" xfId="1852"/>
    <cellStyle name="_Ark1_Vedlegg 3" xfId="1853"/>
    <cellStyle name="_Ark1_Vedlegg 3 2" xfId="1854"/>
    <cellStyle name="_Ark1_Vedlegg 4" xfId="1855"/>
    <cellStyle name="_Ark2" xfId="973"/>
    <cellStyle name="_Ark2_Q Sum_Res N" xfId="972"/>
    <cellStyle name="_Ark3" xfId="971"/>
    <cellStyle name="_Ark3_Q Sum_Res N" xfId="970"/>
    <cellStyle name="_Ark4" xfId="969"/>
    <cellStyle name="_Ark4_Q Sum_Res N" xfId="968"/>
    <cellStyle name="_Attr" xfId="7"/>
    <cellStyle name="_Attr 10" xfId="1857"/>
    <cellStyle name="_Attr 10 2" xfId="1858"/>
    <cellStyle name="_Attr 11" xfId="1859"/>
    <cellStyle name="_Attr 2" xfId="651"/>
    <cellStyle name="_Attr 2 2" xfId="1860"/>
    <cellStyle name="_Attr 2 2 2" xfId="1861"/>
    <cellStyle name="_Attr 2 2 2 2" xfId="1862"/>
    <cellStyle name="_Attr 2 2 2 2 2" xfId="1863"/>
    <cellStyle name="_Attr 2 2 2 2 2 2" xfId="1864"/>
    <cellStyle name="_Attr 2 2 2 2 3" xfId="1865"/>
    <cellStyle name="_Attr 2 2 2 3" xfId="1866"/>
    <cellStyle name="_Attr 2 2 2 3 2" xfId="1867"/>
    <cellStyle name="_Attr 2 2 2 4" xfId="1868"/>
    <cellStyle name="_Attr 2 2 3" xfId="1869"/>
    <cellStyle name="_Attr 2 2 3 2" xfId="1870"/>
    <cellStyle name="_Attr 2 2 3 2 2" xfId="1871"/>
    <cellStyle name="_Attr 2 2 3 3" xfId="1872"/>
    <cellStyle name="_Attr 2 2 4" xfId="1873"/>
    <cellStyle name="_Attr 2 2 4 2" xfId="1874"/>
    <cellStyle name="_Attr 2 2 5" xfId="1875"/>
    <cellStyle name="_Attr 2 3" xfId="1876"/>
    <cellStyle name="_Attr 2 3 2" xfId="1877"/>
    <cellStyle name="_Attr 2 3 2 2" xfId="1878"/>
    <cellStyle name="_Attr 2 3 2 2 2" xfId="1879"/>
    <cellStyle name="_Attr 2 3 2 3" xfId="1880"/>
    <cellStyle name="_Attr 2 3 3" xfId="1881"/>
    <cellStyle name="_Attr 2 3 3 2" xfId="1882"/>
    <cellStyle name="_Attr 2 3 4" xfId="1883"/>
    <cellStyle name="_Attr 2 4" xfId="1884"/>
    <cellStyle name="_Attr 2 4 2" xfId="1885"/>
    <cellStyle name="_Attr 2 4 2 2" xfId="1886"/>
    <cellStyle name="_Attr 2 4 3" xfId="1887"/>
    <cellStyle name="_Attr 2 4 3 2" xfId="1888"/>
    <cellStyle name="_Attr 2 4 4" xfId="1889"/>
    <cellStyle name="_Attr 2 5" xfId="1890"/>
    <cellStyle name="_Attr 2 5 2" xfId="1891"/>
    <cellStyle name="_Attr 2 6" xfId="1892"/>
    <cellStyle name="_Attr 2 6 2" xfId="1893"/>
    <cellStyle name="_Attr 2 7" xfId="1894"/>
    <cellStyle name="_Attr 2_Prognose eksponering " xfId="1895"/>
    <cellStyle name="_Attr 2_Prognose eksponering  2" xfId="1896"/>
    <cellStyle name="_Attr 2_Prognose eksponering  2 2" xfId="1897"/>
    <cellStyle name="_Attr 2_Prognose eksponering  2 2 2" xfId="1898"/>
    <cellStyle name="_Attr 2_Prognose eksponering  2 3" xfId="1899"/>
    <cellStyle name="_Attr 2_Prognose eksponering  3" xfId="1900"/>
    <cellStyle name="_Attr 2_Prognose eksponering  3 2" xfId="1901"/>
    <cellStyle name="_Attr 2_Prognose eksponering  4" xfId="1902"/>
    <cellStyle name="_Attr 2_Vedlegg" xfId="1903"/>
    <cellStyle name="_Attr 2_Vedlegg 2" xfId="1904"/>
    <cellStyle name="_Attr 2_Vedlegg 2 2" xfId="1905"/>
    <cellStyle name="_Attr 2_Vedlegg 2 2 2" xfId="1906"/>
    <cellStyle name="_Attr 2_Vedlegg 2 3" xfId="1907"/>
    <cellStyle name="_Attr 2_Vedlegg 3" xfId="1908"/>
    <cellStyle name="_Attr 2_Vedlegg 3 2" xfId="1909"/>
    <cellStyle name="_Attr 2_Vedlegg 4" xfId="1910"/>
    <cellStyle name="_Attr 3" xfId="1911"/>
    <cellStyle name="_Attr 3 2" xfId="1912"/>
    <cellStyle name="_Attr 3 2 2" xfId="1913"/>
    <cellStyle name="_Attr 3 2 2 2" xfId="1914"/>
    <cellStyle name="_Attr 3 2 2 2 2" xfId="1915"/>
    <cellStyle name="_Attr 3 2 2 3" xfId="1916"/>
    <cellStyle name="_Attr 3 2 3" xfId="1917"/>
    <cellStyle name="_Attr 3 2 3 2" xfId="1918"/>
    <cellStyle name="_Attr 3 2 4" xfId="1919"/>
    <cellStyle name="_Attr 3 3" xfId="1920"/>
    <cellStyle name="_Attr 3 3 2" xfId="1921"/>
    <cellStyle name="_Attr 3 3 2 2" xfId="1922"/>
    <cellStyle name="_Attr 3 3 3" xfId="1923"/>
    <cellStyle name="_Attr 3 4" xfId="1924"/>
    <cellStyle name="_Attr 3 4 2" xfId="1925"/>
    <cellStyle name="_Attr 3 5" xfId="1926"/>
    <cellStyle name="_Attr 4" xfId="1927"/>
    <cellStyle name="_Attr 4 2" xfId="1928"/>
    <cellStyle name="_Attr 4 2 2" xfId="1929"/>
    <cellStyle name="_Attr 4 2 2 2" xfId="1930"/>
    <cellStyle name="_Attr 4 2 2 2 2" xfId="1931"/>
    <cellStyle name="_Attr 4 2 2 2 2 2" xfId="1932"/>
    <cellStyle name="_Attr 4 2 2 2 3" xfId="1933"/>
    <cellStyle name="_Attr 4 2 2 3" xfId="1934"/>
    <cellStyle name="_Attr 4 2 2 3 2" xfId="1935"/>
    <cellStyle name="_Attr 4 2 2 4" xfId="1936"/>
    <cellStyle name="_Attr 4 2 3" xfId="1937"/>
    <cellStyle name="_Attr 4 2 3 2" xfId="1938"/>
    <cellStyle name="_Attr 4 2 3 2 2" xfId="1939"/>
    <cellStyle name="_Attr 4 2 3 3" xfId="1940"/>
    <cellStyle name="_Attr 4 2 4" xfId="1941"/>
    <cellStyle name="_Attr 4 2 4 2" xfId="1942"/>
    <cellStyle name="_Attr 4 2 5" xfId="1943"/>
    <cellStyle name="_Attr 4 3" xfId="1944"/>
    <cellStyle name="_Attr 4 3 2" xfId="1945"/>
    <cellStyle name="_Attr 4 3 2 2" xfId="1946"/>
    <cellStyle name="_Attr 4 3 2 2 2" xfId="1947"/>
    <cellStyle name="_Attr 4 3 2 3" xfId="1948"/>
    <cellStyle name="_Attr 4 3 3" xfId="1949"/>
    <cellStyle name="_Attr 4 3 3 2" xfId="1950"/>
    <cellStyle name="_Attr 4 3 4" xfId="1951"/>
    <cellStyle name="_Attr 4 4" xfId="1952"/>
    <cellStyle name="_Attr 4 4 2" xfId="1953"/>
    <cellStyle name="_Attr 4 4 2 2" xfId="1954"/>
    <cellStyle name="_Attr 4 4 3" xfId="1955"/>
    <cellStyle name="_Attr 4 5" xfId="1956"/>
    <cellStyle name="_Attr 4 5 2" xfId="1957"/>
    <cellStyle name="_Attr 4 6" xfId="1958"/>
    <cellStyle name="_Attr 5" xfId="1959"/>
    <cellStyle name="_Attr 5 2" xfId="1960"/>
    <cellStyle name="_Attr 5 2 2" xfId="1961"/>
    <cellStyle name="_Attr 5 2 2 2" xfId="1962"/>
    <cellStyle name="_Attr 5 2 2 2 2" xfId="1963"/>
    <cellStyle name="_Attr 5 2 2 2 2 2" xfId="1964"/>
    <cellStyle name="_Attr 5 2 2 2 3" xfId="1965"/>
    <cellStyle name="_Attr 5 2 2 3" xfId="1966"/>
    <cellStyle name="_Attr 5 2 2 3 2" xfId="1967"/>
    <cellStyle name="_Attr 5 2 2 4" xfId="1968"/>
    <cellStyle name="_Attr 5 2 3" xfId="1969"/>
    <cellStyle name="_Attr 5 2 3 2" xfId="1970"/>
    <cellStyle name="_Attr 5 2 3 2 2" xfId="1971"/>
    <cellStyle name="_Attr 5 2 3 3" xfId="1972"/>
    <cellStyle name="_Attr 5 2 4" xfId="1973"/>
    <cellStyle name="_Attr 5 2 4 2" xfId="1974"/>
    <cellStyle name="_Attr 5 2 5" xfId="1975"/>
    <cellStyle name="_Attr 5 3" xfId="1976"/>
    <cellStyle name="_Attr 5 3 2" xfId="1977"/>
    <cellStyle name="_Attr 5 3 2 2" xfId="1978"/>
    <cellStyle name="_Attr 5 3 2 2 2" xfId="1979"/>
    <cellStyle name="_Attr 5 3 2 3" xfId="1980"/>
    <cellStyle name="_Attr 5 3 3" xfId="1981"/>
    <cellStyle name="_Attr 5 3 3 2" xfId="1982"/>
    <cellStyle name="_Attr 5 3 4" xfId="1983"/>
    <cellStyle name="_Attr 5 4" xfId="1984"/>
    <cellStyle name="_Attr 5 4 2" xfId="1985"/>
    <cellStyle name="_Attr 5 4 2 2" xfId="1986"/>
    <cellStyle name="_Attr 5 4 3" xfId="1987"/>
    <cellStyle name="_Attr 5 5" xfId="1988"/>
    <cellStyle name="_Attr 5 5 2" xfId="1989"/>
    <cellStyle name="_Attr 5 6" xfId="1990"/>
    <cellStyle name="_Attr 6" xfId="1991"/>
    <cellStyle name="_Attr 6 2" xfId="1992"/>
    <cellStyle name="_Attr 6 2 2" xfId="1993"/>
    <cellStyle name="_Attr 6 2 2 2" xfId="1994"/>
    <cellStyle name="_Attr 6 2 2 2 2" xfId="1995"/>
    <cellStyle name="_Attr 6 2 2 2 2 2" xfId="1996"/>
    <cellStyle name="_Attr 6 2 2 2 3" xfId="1997"/>
    <cellStyle name="_Attr 6 2 2 3" xfId="1998"/>
    <cellStyle name="_Attr 6 2 2 3 2" xfId="1999"/>
    <cellStyle name="_Attr 6 2 2 4" xfId="2000"/>
    <cellStyle name="_Attr 6 2 3" xfId="2001"/>
    <cellStyle name="_Attr 6 2 3 2" xfId="2002"/>
    <cellStyle name="_Attr 6 2 3 2 2" xfId="2003"/>
    <cellStyle name="_Attr 6 2 3 3" xfId="2004"/>
    <cellStyle name="_Attr 6 2 4" xfId="2005"/>
    <cellStyle name="_Attr 6 2 4 2" xfId="2006"/>
    <cellStyle name="_Attr 6 2 5" xfId="2007"/>
    <cellStyle name="_Attr 6 3" xfId="2008"/>
    <cellStyle name="_Attr 6 3 2" xfId="2009"/>
    <cellStyle name="_Attr 6 3 2 2" xfId="2010"/>
    <cellStyle name="_Attr 6 3 2 2 2" xfId="2011"/>
    <cellStyle name="_Attr 6 3 2 3" xfId="2012"/>
    <cellStyle name="_Attr 6 3 3" xfId="2013"/>
    <cellStyle name="_Attr 6 3 3 2" xfId="2014"/>
    <cellStyle name="_Attr 6 3 4" xfId="2015"/>
    <cellStyle name="_Attr 6 4" xfId="2016"/>
    <cellStyle name="_Attr 6 4 2" xfId="2017"/>
    <cellStyle name="_Attr 6 4 2 2" xfId="2018"/>
    <cellStyle name="_Attr 6 4 3" xfId="2019"/>
    <cellStyle name="_Attr 6 5" xfId="2020"/>
    <cellStyle name="_Attr 6 5 2" xfId="2021"/>
    <cellStyle name="_Attr 6 6" xfId="2022"/>
    <cellStyle name="_Attr 7" xfId="2023"/>
    <cellStyle name="_Attr 7 2" xfId="2024"/>
    <cellStyle name="_Attr 7 2 2" xfId="2025"/>
    <cellStyle name="_Attr 7 2 2 2" xfId="2026"/>
    <cellStyle name="_Attr 7 2 2 2 2" xfId="2027"/>
    <cellStyle name="_Attr 7 2 2 3" xfId="2028"/>
    <cellStyle name="_Attr 7 2 3" xfId="2029"/>
    <cellStyle name="_Attr 7 2 3 2" xfId="2030"/>
    <cellStyle name="_Attr 7 2 4" xfId="2031"/>
    <cellStyle name="_Attr 7 3" xfId="2032"/>
    <cellStyle name="_Attr 7 3 2" xfId="2033"/>
    <cellStyle name="_Attr 7 3 2 2" xfId="2034"/>
    <cellStyle name="_Attr 7 3 2 2 2" xfId="2035"/>
    <cellStyle name="_Attr 7 3 2 3" xfId="2036"/>
    <cellStyle name="_Attr 7 3 3" xfId="2037"/>
    <cellStyle name="_Attr 7 3 3 2" xfId="2038"/>
    <cellStyle name="_Attr 7 3 4" xfId="2039"/>
    <cellStyle name="_Attr 7 4" xfId="2040"/>
    <cellStyle name="_Attr 7 4 2" xfId="2041"/>
    <cellStyle name="_Attr 7 4 2 2" xfId="2042"/>
    <cellStyle name="_Attr 7 4 3" xfId="2043"/>
    <cellStyle name="_Attr 7 5" xfId="2044"/>
    <cellStyle name="_Attr 7 5 2" xfId="2045"/>
    <cellStyle name="_Attr 7 6" xfId="2046"/>
    <cellStyle name="_Attr 8" xfId="2047"/>
    <cellStyle name="_Attr 8 2" xfId="2048"/>
    <cellStyle name="_Attr 8 2 2" xfId="2049"/>
    <cellStyle name="_Attr 8 3" xfId="2050"/>
    <cellStyle name="_Attr 8 3 2" xfId="2051"/>
    <cellStyle name="_Attr 8 4" xfId="2052"/>
    <cellStyle name="_Attr 9" xfId="2053"/>
    <cellStyle name="_Attr 9 2" xfId="2054"/>
    <cellStyle name="_Attr_Expenses (1)" xfId="1856"/>
    <cellStyle name="_Attr_Fin perf (2)" xfId="10271"/>
    <cellStyle name="_Attr_Prognose eksponering " xfId="2055"/>
    <cellStyle name="_Attr_Prognose eksponering  2" xfId="2056"/>
    <cellStyle name="_Attr_Prognose eksponering  2 2" xfId="2057"/>
    <cellStyle name="_Attr_Prognose eksponering  2 2 2" xfId="2058"/>
    <cellStyle name="_Attr_Prognose eksponering  2 3" xfId="2059"/>
    <cellStyle name="_Attr_Prognose eksponering  3" xfId="2060"/>
    <cellStyle name="_Attr_Prognose eksponering  3 2" xfId="2061"/>
    <cellStyle name="_Attr_Prognose eksponering  4" xfId="2062"/>
    <cellStyle name="_Attr_Results &amp; key fig." xfId="4996"/>
    <cellStyle name="_Attr_Vedlegg" xfId="2063"/>
    <cellStyle name="_Attr_Vedlegg 2" xfId="2064"/>
    <cellStyle name="_Attr_Vedlegg 2 2" xfId="2065"/>
    <cellStyle name="_Attr_Vedlegg 2 2 2" xfId="2066"/>
    <cellStyle name="_Attr_Vedlegg 2 3" xfId="2067"/>
    <cellStyle name="_Attr_Vedlegg 3" xfId="2068"/>
    <cellStyle name="_Attr_Vedlegg 3 2" xfId="2069"/>
    <cellStyle name="_Attr_Vedlegg 4" xfId="2070"/>
    <cellStyle name="_AUM kapitalforvaltning 4Q09" xfId="966"/>
    <cellStyle name="_Balansen" xfId="8"/>
    <cellStyle name="_Balansen 10" xfId="2071"/>
    <cellStyle name="_Balansen 10 2" xfId="2072"/>
    <cellStyle name="_Balansen 11" xfId="2073"/>
    <cellStyle name="_Balansen 2" xfId="652"/>
    <cellStyle name="_Balansen 2 2" xfId="2074"/>
    <cellStyle name="_Balansen 2 2 2" xfId="2075"/>
    <cellStyle name="_Balansen 2 2 2 2" xfId="2076"/>
    <cellStyle name="_Balansen 2 2 2 2 2" xfId="2077"/>
    <cellStyle name="_Balansen 2 2 2 2 2 2" xfId="2078"/>
    <cellStyle name="_Balansen 2 2 2 2 3" xfId="2079"/>
    <cellStyle name="_Balansen 2 2 2 3" xfId="2080"/>
    <cellStyle name="_Balansen 2 2 2 3 2" xfId="2081"/>
    <cellStyle name="_Balansen 2 2 2 4" xfId="2082"/>
    <cellStyle name="_Balansen 2 2 3" xfId="2083"/>
    <cellStyle name="_Balansen 2 2 3 2" xfId="2084"/>
    <cellStyle name="_Balansen 2 2 3 2 2" xfId="2085"/>
    <cellStyle name="_Balansen 2 2 3 3" xfId="2086"/>
    <cellStyle name="_Balansen 2 2 4" xfId="2087"/>
    <cellStyle name="_Balansen 2 2 4 2" xfId="2088"/>
    <cellStyle name="_Balansen 2 2 5" xfId="2089"/>
    <cellStyle name="_Balansen 2 3" xfId="2090"/>
    <cellStyle name="_Balansen 2 3 2" xfId="2091"/>
    <cellStyle name="_Balansen 2 3 2 2" xfId="2092"/>
    <cellStyle name="_Balansen 2 3 2 2 2" xfId="2093"/>
    <cellStyle name="_Balansen 2 3 2 3" xfId="2094"/>
    <cellStyle name="_Balansen 2 3 3" xfId="2095"/>
    <cellStyle name="_Balansen 2 3 3 2" xfId="2096"/>
    <cellStyle name="_Balansen 2 3 4" xfId="2097"/>
    <cellStyle name="_Balansen 2 4" xfId="2098"/>
    <cellStyle name="_Balansen 2 4 2" xfId="2099"/>
    <cellStyle name="_Balansen 2 4 2 2" xfId="2100"/>
    <cellStyle name="_Balansen 2 4 3" xfId="2101"/>
    <cellStyle name="_Balansen 2 4 3 2" xfId="2102"/>
    <cellStyle name="_Balansen 2 4 4" xfId="2103"/>
    <cellStyle name="_Balansen 2 5" xfId="2104"/>
    <cellStyle name="_Balansen 2 5 2" xfId="2105"/>
    <cellStyle name="_Balansen 2 6" xfId="2106"/>
    <cellStyle name="_Balansen 2 6 2" xfId="2107"/>
    <cellStyle name="_Balansen 2 7" xfId="2108"/>
    <cellStyle name="_Balansen 3" xfId="1395"/>
    <cellStyle name="_Balansen 3 2" xfId="2109"/>
    <cellStyle name="_Balansen 3 2 2" xfId="2110"/>
    <cellStyle name="_Balansen 3 2 2 2" xfId="2111"/>
    <cellStyle name="_Balansen 3 2 2 2 2" xfId="2112"/>
    <cellStyle name="_Balansen 3 2 2 3" xfId="2113"/>
    <cellStyle name="_Balansen 3 2 3" xfId="2114"/>
    <cellStyle name="_Balansen 3 2 3 2" xfId="2115"/>
    <cellStyle name="_Balansen 3 2 4" xfId="2116"/>
    <cellStyle name="_Balansen 3 3" xfId="2117"/>
    <cellStyle name="_Balansen 3 3 2" xfId="2118"/>
    <cellStyle name="_Balansen 3 3 2 2" xfId="2119"/>
    <cellStyle name="_Balansen 3 3 3" xfId="2120"/>
    <cellStyle name="_Balansen 3 4" xfId="2121"/>
    <cellStyle name="_Balansen 3 4 2" xfId="2122"/>
    <cellStyle name="_Balansen 3 5" xfId="2123"/>
    <cellStyle name="_Balansen 4" xfId="2124"/>
    <cellStyle name="_Balansen 4 2" xfId="2125"/>
    <cellStyle name="_Balansen 4 2 2" xfId="2126"/>
    <cellStyle name="_Balansen 4 2 2 2" xfId="2127"/>
    <cellStyle name="_Balansen 4 2 2 2 2" xfId="2128"/>
    <cellStyle name="_Balansen 4 2 2 2 2 2" xfId="2129"/>
    <cellStyle name="_Balansen 4 2 2 2 3" xfId="2130"/>
    <cellStyle name="_Balansen 4 2 2 3" xfId="2131"/>
    <cellStyle name="_Balansen 4 2 2 3 2" xfId="2132"/>
    <cellStyle name="_Balansen 4 2 2 4" xfId="2133"/>
    <cellStyle name="_Balansen 4 2 3" xfId="2134"/>
    <cellStyle name="_Balansen 4 2 3 2" xfId="2135"/>
    <cellStyle name="_Balansen 4 2 3 2 2" xfId="2136"/>
    <cellStyle name="_Balansen 4 2 3 3" xfId="2137"/>
    <cellStyle name="_Balansen 4 2 4" xfId="2138"/>
    <cellStyle name="_Balansen 4 2 4 2" xfId="2139"/>
    <cellStyle name="_Balansen 4 2 5" xfId="2140"/>
    <cellStyle name="_Balansen 4 3" xfId="2141"/>
    <cellStyle name="_Balansen 4 3 2" xfId="2142"/>
    <cellStyle name="_Balansen 4 3 2 2" xfId="2143"/>
    <cellStyle name="_Balansen 4 3 2 2 2" xfId="2144"/>
    <cellStyle name="_Balansen 4 3 2 3" xfId="2145"/>
    <cellStyle name="_Balansen 4 3 3" xfId="2146"/>
    <cellStyle name="_Balansen 4 3 3 2" xfId="2147"/>
    <cellStyle name="_Balansen 4 3 4" xfId="2148"/>
    <cellStyle name="_Balansen 4 4" xfId="2149"/>
    <cellStyle name="_Balansen 4 4 2" xfId="2150"/>
    <cellStyle name="_Balansen 4 4 2 2" xfId="2151"/>
    <cellStyle name="_Balansen 4 4 3" xfId="2152"/>
    <cellStyle name="_Balansen 4 5" xfId="2153"/>
    <cellStyle name="_Balansen 4 5 2" xfId="2154"/>
    <cellStyle name="_Balansen 4 6" xfId="2155"/>
    <cellStyle name="_Balansen 5" xfId="2156"/>
    <cellStyle name="_Balansen 5 2" xfId="2157"/>
    <cellStyle name="_Balansen 5 2 2" xfId="2158"/>
    <cellStyle name="_Balansen 5 2 2 2" xfId="2159"/>
    <cellStyle name="_Balansen 5 2 2 2 2" xfId="2160"/>
    <cellStyle name="_Balansen 5 2 2 2 2 2" xfId="2161"/>
    <cellStyle name="_Balansen 5 2 2 2 3" xfId="2162"/>
    <cellStyle name="_Balansen 5 2 2 3" xfId="2163"/>
    <cellStyle name="_Balansen 5 2 2 3 2" xfId="2164"/>
    <cellStyle name="_Balansen 5 2 2 4" xfId="2165"/>
    <cellStyle name="_Balansen 5 2 3" xfId="2166"/>
    <cellStyle name="_Balansen 5 2 3 2" xfId="2167"/>
    <cellStyle name="_Balansen 5 2 3 2 2" xfId="2168"/>
    <cellStyle name="_Balansen 5 2 3 3" xfId="2169"/>
    <cellStyle name="_Balansen 5 2 4" xfId="2170"/>
    <cellStyle name="_Balansen 5 2 4 2" xfId="2171"/>
    <cellStyle name="_Balansen 5 2 5" xfId="2172"/>
    <cellStyle name="_Balansen 5 3" xfId="2173"/>
    <cellStyle name="_Balansen 5 3 2" xfId="2174"/>
    <cellStyle name="_Balansen 5 3 2 2" xfId="2175"/>
    <cellStyle name="_Balansen 5 3 2 2 2" xfId="2176"/>
    <cellStyle name="_Balansen 5 3 2 3" xfId="2177"/>
    <cellStyle name="_Balansen 5 3 3" xfId="2178"/>
    <cellStyle name="_Balansen 5 3 3 2" xfId="2179"/>
    <cellStyle name="_Balansen 5 3 4" xfId="2180"/>
    <cellStyle name="_Balansen 5 4" xfId="2181"/>
    <cellStyle name="_Balansen 5 4 2" xfId="2182"/>
    <cellStyle name="_Balansen 5 4 2 2" xfId="2183"/>
    <cellStyle name="_Balansen 5 4 3" xfId="2184"/>
    <cellStyle name="_Balansen 5 5" xfId="2185"/>
    <cellStyle name="_Balansen 5 5 2" xfId="2186"/>
    <cellStyle name="_Balansen 5 6" xfId="2187"/>
    <cellStyle name="_Balansen 6" xfId="2188"/>
    <cellStyle name="_Balansen 6 2" xfId="2189"/>
    <cellStyle name="_Balansen 6 2 2" xfId="2190"/>
    <cellStyle name="_Balansen 6 2 2 2" xfId="2191"/>
    <cellStyle name="_Balansen 6 2 2 2 2" xfId="2192"/>
    <cellStyle name="_Balansen 6 2 2 2 2 2" xfId="2193"/>
    <cellStyle name="_Balansen 6 2 2 2 3" xfId="2194"/>
    <cellStyle name="_Balansen 6 2 2 3" xfId="2195"/>
    <cellStyle name="_Balansen 6 2 2 3 2" xfId="2196"/>
    <cellStyle name="_Balansen 6 2 2 4" xfId="2197"/>
    <cellStyle name="_Balansen 6 2 3" xfId="2198"/>
    <cellStyle name="_Balansen 6 2 3 2" xfId="2199"/>
    <cellStyle name="_Balansen 6 2 3 2 2" xfId="2200"/>
    <cellStyle name="_Balansen 6 2 3 3" xfId="2201"/>
    <cellStyle name="_Balansen 6 2 4" xfId="2202"/>
    <cellStyle name="_Balansen 6 2 4 2" xfId="2203"/>
    <cellStyle name="_Balansen 6 2 5" xfId="2204"/>
    <cellStyle name="_Balansen 6 3" xfId="2205"/>
    <cellStyle name="_Balansen 6 3 2" xfId="2206"/>
    <cellStyle name="_Balansen 6 3 2 2" xfId="2207"/>
    <cellStyle name="_Balansen 6 3 2 2 2" xfId="2208"/>
    <cellStyle name="_Balansen 6 3 2 3" xfId="2209"/>
    <cellStyle name="_Balansen 6 3 3" xfId="2210"/>
    <cellStyle name="_Balansen 6 3 3 2" xfId="2211"/>
    <cellStyle name="_Balansen 6 3 4" xfId="2212"/>
    <cellStyle name="_Balansen 6 4" xfId="2213"/>
    <cellStyle name="_Balansen 6 4 2" xfId="2214"/>
    <cellStyle name="_Balansen 6 4 2 2" xfId="2215"/>
    <cellStyle name="_Balansen 6 4 3" xfId="2216"/>
    <cellStyle name="_Balansen 6 5" xfId="2217"/>
    <cellStyle name="_Balansen 6 5 2" xfId="2218"/>
    <cellStyle name="_Balansen 6 6" xfId="2219"/>
    <cellStyle name="_Balansen 7" xfId="2220"/>
    <cellStyle name="_Balansen 7 2" xfId="2221"/>
    <cellStyle name="_Balansen 7 2 2" xfId="2222"/>
    <cellStyle name="_Balansen 7 2 2 2" xfId="2223"/>
    <cellStyle name="_Balansen 7 2 2 2 2" xfId="2224"/>
    <cellStyle name="_Balansen 7 2 2 3" xfId="2225"/>
    <cellStyle name="_Balansen 7 2 3" xfId="2226"/>
    <cellStyle name="_Balansen 7 2 3 2" xfId="2227"/>
    <cellStyle name="_Balansen 7 2 4" xfId="2228"/>
    <cellStyle name="_Balansen 7 3" xfId="2229"/>
    <cellStyle name="_Balansen 7 3 2" xfId="2230"/>
    <cellStyle name="_Balansen 7 3 2 2" xfId="2231"/>
    <cellStyle name="_Balansen 7 3 2 2 2" xfId="2232"/>
    <cellStyle name="_Balansen 7 3 2 3" xfId="2233"/>
    <cellStyle name="_Balansen 7 3 3" xfId="2234"/>
    <cellStyle name="_Balansen 7 3 3 2" xfId="2235"/>
    <cellStyle name="_Balansen 7 3 4" xfId="2236"/>
    <cellStyle name="_Balansen 7 4" xfId="2237"/>
    <cellStyle name="_Balansen 7 4 2" xfId="2238"/>
    <cellStyle name="_Balansen 7 4 2 2" xfId="2239"/>
    <cellStyle name="_Balansen 7 4 3" xfId="2240"/>
    <cellStyle name="_Balansen 7 5" xfId="2241"/>
    <cellStyle name="_Balansen 7 5 2" xfId="2242"/>
    <cellStyle name="_Balansen 7 6" xfId="2243"/>
    <cellStyle name="_Balansen 8" xfId="2244"/>
    <cellStyle name="_Balansen 8 2" xfId="2245"/>
    <cellStyle name="_Balansen 8 2 2" xfId="2246"/>
    <cellStyle name="_Balansen 8 3" xfId="2247"/>
    <cellStyle name="_Balansen 8 3 2" xfId="2248"/>
    <cellStyle name="_Balansen 8 4" xfId="2249"/>
    <cellStyle name="_Balansen 9" xfId="2250"/>
    <cellStyle name="_Balansen 9 2" xfId="2251"/>
    <cellStyle name="_Basisswapper 2010" xfId="2252"/>
    <cellStyle name="_Bok3" xfId="965"/>
    <cellStyle name="_Boligkreditt_R21_1231" xfId="1092"/>
    <cellStyle name="_Boligkreditt_R21_1231 2" xfId="10062"/>
    <cellStyle name="_Boligkreditt_R21_1231 3" xfId="10063"/>
    <cellStyle name="_Book3" xfId="9"/>
    <cellStyle name="_Book3 10" xfId="2254"/>
    <cellStyle name="_Book3 10 2" xfId="2255"/>
    <cellStyle name="_Book3 11" xfId="2256"/>
    <cellStyle name="_Book3 2" xfId="653"/>
    <cellStyle name="_Book3 2 2" xfId="2257"/>
    <cellStyle name="_Book3 2 2 2" xfId="2258"/>
    <cellStyle name="_Book3 2 2 2 2" xfId="2259"/>
    <cellStyle name="_Book3 2 2 2 2 2" xfId="2260"/>
    <cellStyle name="_Book3 2 2 2 2 2 2" xfId="2261"/>
    <cellStyle name="_Book3 2 2 2 2 3" xfId="2262"/>
    <cellStyle name="_Book3 2 2 2 3" xfId="2263"/>
    <cellStyle name="_Book3 2 2 2 3 2" xfId="2264"/>
    <cellStyle name="_Book3 2 2 2 4" xfId="2265"/>
    <cellStyle name="_Book3 2 2 3" xfId="2266"/>
    <cellStyle name="_Book3 2 2 3 2" xfId="2267"/>
    <cellStyle name="_Book3 2 2 3 2 2" xfId="2268"/>
    <cellStyle name="_Book3 2 2 3 3" xfId="2269"/>
    <cellStyle name="_Book3 2 2 4" xfId="2270"/>
    <cellStyle name="_Book3 2 2 4 2" xfId="2271"/>
    <cellStyle name="_Book3 2 2 5" xfId="2272"/>
    <cellStyle name="_Book3 2 3" xfId="2273"/>
    <cellStyle name="_Book3 2 3 2" xfId="2274"/>
    <cellStyle name="_Book3 2 3 2 2" xfId="2275"/>
    <cellStyle name="_Book3 2 3 2 2 2" xfId="2276"/>
    <cellStyle name="_Book3 2 3 2 3" xfId="2277"/>
    <cellStyle name="_Book3 2 3 3" xfId="2278"/>
    <cellStyle name="_Book3 2 3 3 2" xfId="2279"/>
    <cellStyle name="_Book3 2 3 4" xfId="2280"/>
    <cellStyle name="_Book3 2 4" xfId="2281"/>
    <cellStyle name="_Book3 2 4 2" xfId="2282"/>
    <cellStyle name="_Book3 2 4 2 2" xfId="2283"/>
    <cellStyle name="_Book3 2 4 3" xfId="2284"/>
    <cellStyle name="_Book3 2 4 3 2" xfId="2285"/>
    <cellStyle name="_Book3 2 4 4" xfId="2286"/>
    <cellStyle name="_Book3 2 5" xfId="2287"/>
    <cellStyle name="_Book3 2 5 2" xfId="2288"/>
    <cellStyle name="_Book3 2 6" xfId="2289"/>
    <cellStyle name="_Book3 2 6 2" xfId="2290"/>
    <cellStyle name="_Book3 2 7" xfId="2291"/>
    <cellStyle name="_Book3 2_Prognose eksponering " xfId="2292"/>
    <cellStyle name="_Book3 2_Prognose eksponering  2" xfId="2293"/>
    <cellStyle name="_Book3 2_Prognose eksponering  2 2" xfId="2294"/>
    <cellStyle name="_Book3 2_Prognose eksponering  2 2 2" xfId="2295"/>
    <cellStyle name="_Book3 2_Prognose eksponering  2 3" xfId="2296"/>
    <cellStyle name="_Book3 2_Prognose eksponering  3" xfId="2297"/>
    <cellStyle name="_Book3 2_Prognose eksponering  3 2" xfId="2298"/>
    <cellStyle name="_Book3 2_Prognose eksponering  4" xfId="2299"/>
    <cellStyle name="_Book3 2_Vedlegg" xfId="2300"/>
    <cellStyle name="_Book3 2_Vedlegg 2" xfId="2301"/>
    <cellStyle name="_Book3 2_Vedlegg 2 2" xfId="2302"/>
    <cellStyle name="_Book3 2_Vedlegg 2 2 2" xfId="2303"/>
    <cellStyle name="_Book3 2_Vedlegg 2 3" xfId="2304"/>
    <cellStyle name="_Book3 2_Vedlegg 3" xfId="2305"/>
    <cellStyle name="_Book3 2_Vedlegg 3 2" xfId="2306"/>
    <cellStyle name="_Book3 2_Vedlegg 4" xfId="2307"/>
    <cellStyle name="_Book3 3" xfId="1396"/>
    <cellStyle name="_Book3 3 2" xfId="2308"/>
    <cellStyle name="_Book3 3 2 2" xfId="2309"/>
    <cellStyle name="_Book3 3 2 2 2" xfId="2310"/>
    <cellStyle name="_Book3 3 2 2 2 2" xfId="2311"/>
    <cellStyle name="_Book3 3 2 2 3" xfId="2312"/>
    <cellStyle name="_Book3 3 2 3" xfId="2313"/>
    <cellStyle name="_Book3 3 2 3 2" xfId="2314"/>
    <cellStyle name="_Book3 3 2 4" xfId="2315"/>
    <cellStyle name="_Book3 3 3" xfId="2316"/>
    <cellStyle name="_Book3 3 3 2" xfId="2317"/>
    <cellStyle name="_Book3 3 3 2 2" xfId="2318"/>
    <cellStyle name="_Book3 3 3 3" xfId="2319"/>
    <cellStyle name="_Book3 3 4" xfId="2320"/>
    <cellStyle name="_Book3 3 4 2" xfId="2321"/>
    <cellStyle name="_Book3 3 5" xfId="2322"/>
    <cellStyle name="_Book3 4" xfId="2323"/>
    <cellStyle name="_Book3 4 2" xfId="2324"/>
    <cellStyle name="_Book3 4 2 2" xfId="2325"/>
    <cellStyle name="_Book3 4 2 2 2" xfId="2326"/>
    <cellStyle name="_Book3 4 2 2 2 2" xfId="2327"/>
    <cellStyle name="_Book3 4 2 2 2 2 2" xfId="2328"/>
    <cellStyle name="_Book3 4 2 2 2 3" xfId="2329"/>
    <cellStyle name="_Book3 4 2 2 3" xfId="2330"/>
    <cellStyle name="_Book3 4 2 2 3 2" xfId="2331"/>
    <cellStyle name="_Book3 4 2 2 4" xfId="2332"/>
    <cellStyle name="_Book3 4 2 3" xfId="2333"/>
    <cellStyle name="_Book3 4 2 3 2" xfId="2334"/>
    <cellStyle name="_Book3 4 2 3 2 2" xfId="2335"/>
    <cellStyle name="_Book3 4 2 3 3" xfId="2336"/>
    <cellStyle name="_Book3 4 2 4" xfId="2337"/>
    <cellStyle name="_Book3 4 2 4 2" xfId="2338"/>
    <cellStyle name="_Book3 4 2 5" xfId="2339"/>
    <cellStyle name="_Book3 4 3" xfId="2340"/>
    <cellStyle name="_Book3 4 3 2" xfId="2341"/>
    <cellStyle name="_Book3 4 3 2 2" xfId="2342"/>
    <cellStyle name="_Book3 4 3 2 2 2" xfId="2343"/>
    <cellStyle name="_Book3 4 3 2 3" xfId="2344"/>
    <cellStyle name="_Book3 4 3 3" xfId="2345"/>
    <cellStyle name="_Book3 4 3 3 2" xfId="2346"/>
    <cellStyle name="_Book3 4 3 4" xfId="2347"/>
    <cellStyle name="_Book3 4 4" xfId="2348"/>
    <cellStyle name="_Book3 4 4 2" xfId="2349"/>
    <cellStyle name="_Book3 4 4 2 2" xfId="2350"/>
    <cellStyle name="_Book3 4 4 3" xfId="2351"/>
    <cellStyle name="_Book3 4 5" xfId="2352"/>
    <cellStyle name="_Book3 4 5 2" xfId="2353"/>
    <cellStyle name="_Book3 4 6" xfId="2354"/>
    <cellStyle name="_Book3 5" xfId="2355"/>
    <cellStyle name="_Book3 5 2" xfId="2356"/>
    <cellStyle name="_Book3 5 2 2" xfId="2357"/>
    <cellStyle name="_Book3 5 2 2 2" xfId="2358"/>
    <cellStyle name="_Book3 5 2 2 2 2" xfId="2359"/>
    <cellStyle name="_Book3 5 2 2 2 2 2" xfId="2360"/>
    <cellStyle name="_Book3 5 2 2 2 3" xfId="2361"/>
    <cellStyle name="_Book3 5 2 2 3" xfId="2362"/>
    <cellStyle name="_Book3 5 2 2 3 2" xfId="2363"/>
    <cellStyle name="_Book3 5 2 2 4" xfId="2364"/>
    <cellStyle name="_Book3 5 2 3" xfId="2365"/>
    <cellStyle name="_Book3 5 2 3 2" xfId="2366"/>
    <cellStyle name="_Book3 5 2 3 2 2" xfId="2367"/>
    <cellStyle name="_Book3 5 2 3 3" xfId="2368"/>
    <cellStyle name="_Book3 5 2 4" xfId="2369"/>
    <cellStyle name="_Book3 5 2 4 2" xfId="2370"/>
    <cellStyle name="_Book3 5 2 5" xfId="2371"/>
    <cellStyle name="_Book3 5 3" xfId="2372"/>
    <cellStyle name="_Book3 5 3 2" xfId="2373"/>
    <cellStyle name="_Book3 5 3 2 2" xfId="2374"/>
    <cellStyle name="_Book3 5 3 2 2 2" xfId="2375"/>
    <cellStyle name="_Book3 5 3 2 3" xfId="2376"/>
    <cellStyle name="_Book3 5 3 3" xfId="2377"/>
    <cellStyle name="_Book3 5 3 3 2" xfId="2378"/>
    <cellStyle name="_Book3 5 3 4" xfId="2379"/>
    <cellStyle name="_Book3 5 4" xfId="2380"/>
    <cellStyle name="_Book3 5 4 2" xfId="2381"/>
    <cellStyle name="_Book3 5 4 2 2" xfId="2382"/>
    <cellStyle name="_Book3 5 4 3" xfId="2383"/>
    <cellStyle name="_Book3 5 5" xfId="2384"/>
    <cellStyle name="_Book3 5 5 2" xfId="2385"/>
    <cellStyle name="_Book3 5 6" xfId="2386"/>
    <cellStyle name="_Book3 6" xfId="2387"/>
    <cellStyle name="_Book3 6 2" xfId="2388"/>
    <cellStyle name="_Book3 6 2 2" xfId="2389"/>
    <cellStyle name="_Book3 6 2 2 2" xfId="2390"/>
    <cellStyle name="_Book3 6 2 2 2 2" xfId="2391"/>
    <cellStyle name="_Book3 6 2 2 2 2 2" xfId="2392"/>
    <cellStyle name="_Book3 6 2 2 2 3" xfId="2393"/>
    <cellStyle name="_Book3 6 2 2 3" xfId="2394"/>
    <cellStyle name="_Book3 6 2 2 3 2" xfId="2395"/>
    <cellStyle name="_Book3 6 2 2 4" xfId="2396"/>
    <cellStyle name="_Book3 6 2 3" xfId="2397"/>
    <cellStyle name="_Book3 6 2 3 2" xfId="2398"/>
    <cellStyle name="_Book3 6 2 3 2 2" xfId="2399"/>
    <cellStyle name="_Book3 6 2 3 3" xfId="2400"/>
    <cellStyle name="_Book3 6 2 4" xfId="2401"/>
    <cellStyle name="_Book3 6 2 4 2" xfId="2402"/>
    <cellStyle name="_Book3 6 2 5" xfId="2403"/>
    <cellStyle name="_Book3 6 3" xfId="2404"/>
    <cellStyle name="_Book3 6 3 2" xfId="2405"/>
    <cellStyle name="_Book3 6 3 2 2" xfId="2406"/>
    <cellStyle name="_Book3 6 3 2 2 2" xfId="2407"/>
    <cellStyle name="_Book3 6 3 2 3" xfId="2408"/>
    <cellStyle name="_Book3 6 3 3" xfId="2409"/>
    <cellStyle name="_Book3 6 3 3 2" xfId="2410"/>
    <cellStyle name="_Book3 6 3 4" xfId="2411"/>
    <cellStyle name="_Book3 6 4" xfId="2412"/>
    <cellStyle name="_Book3 6 4 2" xfId="2413"/>
    <cellStyle name="_Book3 6 4 2 2" xfId="2414"/>
    <cellStyle name="_Book3 6 4 3" xfId="2415"/>
    <cellStyle name="_Book3 6 5" xfId="2416"/>
    <cellStyle name="_Book3 6 5 2" xfId="2417"/>
    <cellStyle name="_Book3 6 6" xfId="2418"/>
    <cellStyle name="_Book3 7" xfId="2419"/>
    <cellStyle name="_Book3 7 2" xfId="2420"/>
    <cellStyle name="_Book3 7 2 2" xfId="2421"/>
    <cellStyle name="_Book3 7 2 2 2" xfId="2422"/>
    <cellStyle name="_Book3 7 2 2 2 2" xfId="2423"/>
    <cellStyle name="_Book3 7 2 2 3" xfId="2424"/>
    <cellStyle name="_Book3 7 2 3" xfId="2425"/>
    <cellStyle name="_Book3 7 2 3 2" xfId="2426"/>
    <cellStyle name="_Book3 7 2 4" xfId="2427"/>
    <cellStyle name="_Book3 7 3" xfId="2428"/>
    <cellStyle name="_Book3 7 3 2" xfId="2429"/>
    <cellStyle name="_Book3 7 3 2 2" xfId="2430"/>
    <cellStyle name="_Book3 7 3 2 2 2" xfId="2431"/>
    <cellStyle name="_Book3 7 3 2 3" xfId="2432"/>
    <cellStyle name="_Book3 7 3 3" xfId="2433"/>
    <cellStyle name="_Book3 7 3 3 2" xfId="2434"/>
    <cellStyle name="_Book3 7 3 4" xfId="2435"/>
    <cellStyle name="_Book3 7 4" xfId="2436"/>
    <cellStyle name="_Book3 7 4 2" xfId="2437"/>
    <cellStyle name="_Book3 7 4 2 2" xfId="2438"/>
    <cellStyle name="_Book3 7 4 3" xfId="2439"/>
    <cellStyle name="_Book3 7 5" xfId="2440"/>
    <cellStyle name="_Book3 7 5 2" xfId="2441"/>
    <cellStyle name="_Book3 7 6" xfId="2442"/>
    <cellStyle name="_Book3 8" xfId="2443"/>
    <cellStyle name="_Book3 8 2" xfId="2444"/>
    <cellStyle name="_Book3 8 2 2" xfId="2445"/>
    <cellStyle name="_Book3 8 3" xfId="2446"/>
    <cellStyle name="_Book3 8 3 2" xfId="2447"/>
    <cellStyle name="_Book3 8 4" xfId="2448"/>
    <cellStyle name="_Book3 9" xfId="2449"/>
    <cellStyle name="_Book3 9 2" xfId="2450"/>
    <cellStyle name="_Book3_Expenses (1)" xfId="2253"/>
    <cellStyle name="_Book3_Fin perf (2)" xfId="10272"/>
    <cellStyle name="_Book3_Prognose eksponering " xfId="2451"/>
    <cellStyle name="_Book3_Prognose eksponering  2" xfId="2452"/>
    <cellStyle name="_Book3_Prognose eksponering  2 2" xfId="2453"/>
    <cellStyle name="_Book3_Prognose eksponering  2 2 2" xfId="2454"/>
    <cellStyle name="_Book3_Prognose eksponering  2 3" xfId="2455"/>
    <cellStyle name="_Book3_Prognose eksponering  3" xfId="2456"/>
    <cellStyle name="_Book3_Prognose eksponering  3 2" xfId="2457"/>
    <cellStyle name="_Book3_Prognose eksponering  4" xfId="2458"/>
    <cellStyle name="_Book3_Results &amp; key fig." xfId="4997"/>
    <cellStyle name="_Book3_Vedlegg" xfId="2459"/>
    <cellStyle name="_Book3_Vedlegg 2" xfId="2460"/>
    <cellStyle name="_Book3_Vedlegg 2 2" xfId="2461"/>
    <cellStyle name="_Book3_Vedlegg 2 2 2" xfId="2462"/>
    <cellStyle name="_Book3_Vedlegg 2 3" xfId="2463"/>
    <cellStyle name="_Book3_Vedlegg 3" xfId="2464"/>
    <cellStyle name="_Book3_Vedlegg 3 2" xfId="2465"/>
    <cellStyle name="_Book3_Vedlegg 4" xfId="2466"/>
    <cellStyle name="_Book32" xfId="10"/>
    <cellStyle name="_Book32 10" xfId="2468"/>
    <cellStyle name="_Book32 10 2" xfId="2469"/>
    <cellStyle name="_Book32 11" xfId="2470"/>
    <cellStyle name="_Book32 2" xfId="654"/>
    <cellStyle name="_Book32 2 2" xfId="2471"/>
    <cellStyle name="_Book32 2 2 2" xfId="2472"/>
    <cellStyle name="_Book32 2 2 2 2" xfId="2473"/>
    <cellStyle name="_Book32 2 2 2 2 2" xfId="2474"/>
    <cellStyle name="_Book32 2 2 2 2 2 2" xfId="2475"/>
    <cellStyle name="_Book32 2 2 2 2 3" xfId="2476"/>
    <cellStyle name="_Book32 2 2 2 3" xfId="2477"/>
    <cellStyle name="_Book32 2 2 2 3 2" xfId="2478"/>
    <cellStyle name="_Book32 2 2 2 4" xfId="2479"/>
    <cellStyle name="_Book32 2 2 3" xfId="2480"/>
    <cellStyle name="_Book32 2 2 3 2" xfId="2481"/>
    <cellStyle name="_Book32 2 2 3 2 2" xfId="2482"/>
    <cellStyle name="_Book32 2 2 3 3" xfId="2483"/>
    <cellStyle name="_Book32 2 2 4" xfId="2484"/>
    <cellStyle name="_Book32 2 2 4 2" xfId="2485"/>
    <cellStyle name="_Book32 2 2 5" xfId="2486"/>
    <cellStyle name="_Book32 2 3" xfId="2487"/>
    <cellStyle name="_Book32 2 3 2" xfId="2488"/>
    <cellStyle name="_Book32 2 3 2 2" xfId="2489"/>
    <cellStyle name="_Book32 2 3 2 2 2" xfId="2490"/>
    <cellStyle name="_Book32 2 3 2 3" xfId="2491"/>
    <cellStyle name="_Book32 2 3 3" xfId="2492"/>
    <cellStyle name="_Book32 2 3 3 2" xfId="2493"/>
    <cellStyle name="_Book32 2 3 4" xfId="2494"/>
    <cellStyle name="_Book32 2 4" xfId="2495"/>
    <cellStyle name="_Book32 2 4 2" xfId="2496"/>
    <cellStyle name="_Book32 2 4 2 2" xfId="2497"/>
    <cellStyle name="_Book32 2 4 3" xfId="2498"/>
    <cellStyle name="_Book32 2 4 3 2" xfId="2499"/>
    <cellStyle name="_Book32 2 4 4" xfId="2500"/>
    <cellStyle name="_Book32 2 5" xfId="2501"/>
    <cellStyle name="_Book32 2 5 2" xfId="2502"/>
    <cellStyle name="_Book32 2 6" xfId="2503"/>
    <cellStyle name="_Book32 2 6 2" xfId="2504"/>
    <cellStyle name="_Book32 2 7" xfId="2505"/>
    <cellStyle name="_Book32 2_Prognose eksponering " xfId="2506"/>
    <cellStyle name="_Book32 2_Prognose eksponering  2" xfId="2507"/>
    <cellStyle name="_Book32 2_Prognose eksponering  2 2" xfId="2508"/>
    <cellStyle name="_Book32 2_Prognose eksponering  2 2 2" xfId="2509"/>
    <cellStyle name="_Book32 2_Prognose eksponering  2 3" xfId="2510"/>
    <cellStyle name="_Book32 2_Prognose eksponering  3" xfId="2511"/>
    <cellStyle name="_Book32 2_Prognose eksponering  3 2" xfId="2512"/>
    <cellStyle name="_Book32 2_Prognose eksponering  4" xfId="2513"/>
    <cellStyle name="_Book32 2_Vedlegg" xfId="2514"/>
    <cellStyle name="_Book32 2_Vedlegg 2" xfId="2515"/>
    <cellStyle name="_Book32 2_Vedlegg 2 2" xfId="2516"/>
    <cellStyle name="_Book32 2_Vedlegg 2 2 2" xfId="2517"/>
    <cellStyle name="_Book32 2_Vedlegg 2 3" xfId="2518"/>
    <cellStyle name="_Book32 2_Vedlegg 3" xfId="2519"/>
    <cellStyle name="_Book32 2_Vedlegg 3 2" xfId="2520"/>
    <cellStyle name="_Book32 2_Vedlegg 4" xfId="2521"/>
    <cellStyle name="_Book32 3" xfId="2522"/>
    <cellStyle name="_Book32 3 2" xfId="2523"/>
    <cellStyle name="_Book32 3 2 2" xfId="2524"/>
    <cellStyle name="_Book32 3 2 2 2" xfId="2525"/>
    <cellStyle name="_Book32 3 2 2 2 2" xfId="2526"/>
    <cellStyle name="_Book32 3 2 2 3" xfId="2527"/>
    <cellStyle name="_Book32 3 2 3" xfId="2528"/>
    <cellStyle name="_Book32 3 2 3 2" xfId="2529"/>
    <cellStyle name="_Book32 3 2 4" xfId="2530"/>
    <cellStyle name="_Book32 3 3" xfId="2531"/>
    <cellStyle name="_Book32 3 3 2" xfId="2532"/>
    <cellStyle name="_Book32 3 3 2 2" xfId="2533"/>
    <cellStyle name="_Book32 3 3 3" xfId="2534"/>
    <cellStyle name="_Book32 3 4" xfId="2535"/>
    <cellStyle name="_Book32 3 4 2" xfId="2536"/>
    <cellStyle name="_Book32 3 5" xfId="2537"/>
    <cellStyle name="_Book32 4" xfId="2538"/>
    <cellStyle name="_Book32 4 2" xfId="2539"/>
    <cellStyle name="_Book32 4 2 2" xfId="2540"/>
    <cellStyle name="_Book32 4 2 2 2" xfId="2541"/>
    <cellStyle name="_Book32 4 2 2 2 2" xfId="2542"/>
    <cellStyle name="_Book32 4 2 2 2 2 2" xfId="2543"/>
    <cellStyle name="_Book32 4 2 2 2 3" xfId="2544"/>
    <cellStyle name="_Book32 4 2 2 3" xfId="2545"/>
    <cellStyle name="_Book32 4 2 2 3 2" xfId="2546"/>
    <cellStyle name="_Book32 4 2 2 4" xfId="2547"/>
    <cellStyle name="_Book32 4 2 3" xfId="2548"/>
    <cellStyle name="_Book32 4 2 3 2" xfId="2549"/>
    <cellStyle name="_Book32 4 2 3 2 2" xfId="2550"/>
    <cellStyle name="_Book32 4 2 3 3" xfId="2551"/>
    <cellStyle name="_Book32 4 2 4" xfId="2552"/>
    <cellStyle name="_Book32 4 2 4 2" xfId="2553"/>
    <cellStyle name="_Book32 4 2 5" xfId="2554"/>
    <cellStyle name="_Book32 4 3" xfId="2555"/>
    <cellStyle name="_Book32 4 3 2" xfId="2556"/>
    <cellStyle name="_Book32 4 3 2 2" xfId="2557"/>
    <cellStyle name="_Book32 4 3 2 2 2" xfId="2558"/>
    <cellStyle name="_Book32 4 3 2 3" xfId="2559"/>
    <cellStyle name="_Book32 4 3 3" xfId="2560"/>
    <cellStyle name="_Book32 4 3 3 2" xfId="2561"/>
    <cellStyle name="_Book32 4 3 4" xfId="2562"/>
    <cellStyle name="_Book32 4 4" xfId="2563"/>
    <cellStyle name="_Book32 4 4 2" xfId="2564"/>
    <cellStyle name="_Book32 4 4 2 2" xfId="2565"/>
    <cellStyle name="_Book32 4 4 3" xfId="2566"/>
    <cellStyle name="_Book32 4 5" xfId="2567"/>
    <cellStyle name="_Book32 4 5 2" xfId="2568"/>
    <cellStyle name="_Book32 4 6" xfId="2569"/>
    <cellStyle name="_Book32 5" xfId="2570"/>
    <cellStyle name="_Book32 5 2" xfId="2571"/>
    <cellStyle name="_Book32 5 2 2" xfId="2572"/>
    <cellStyle name="_Book32 5 2 2 2" xfId="2573"/>
    <cellStyle name="_Book32 5 2 2 2 2" xfId="2574"/>
    <cellStyle name="_Book32 5 2 2 2 2 2" xfId="2575"/>
    <cellStyle name="_Book32 5 2 2 2 3" xfId="2576"/>
    <cellStyle name="_Book32 5 2 2 3" xfId="2577"/>
    <cellStyle name="_Book32 5 2 2 3 2" xfId="2578"/>
    <cellStyle name="_Book32 5 2 2 4" xfId="2579"/>
    <cellStyle name="_Book32 5 2 3" xfId="2580"/>
    <cellStyle name="_Book32 5 2 3 2" xfId="2581"/>
    <cellStyle name="_Book32 5 2 3 2 2" xfId="2582"/>
    <cellStyle name="_Book32 5 2 3 3" xfId="2583"/>
    <cellStyle name="_Book32 5 2 4" xfId="2584"/>
    <cellStyle name="_Book32 5 2 4 2" xfId="2585"/>
    <cellStyle name="_Book32 5 2 5" xfId="2586"/>
    <cellStyle name="_Book32 5 3" xfId="2587"/>
    <cellStyle name="_Book32 5 3 2" xfId="2588"/>
    <cellStyle name="_Book32 5 3 2 2" xfId="2589"/>
    <cellStyle name="_Book32 5 3 2 2 2" xfId="2590"/>
    <cellStyle name="_Book32 5 3 2 3" xfId="2591"/>
    <cellStyle name="_Book32 5 3 3" xfId="2592"/>
    <cellStyle name="_Book32 5 3 3 2" xfId="2593"/>
    <cellStyle name="_Book32 5 3 4" xfId="2594"/>
    <cellStyle name="_Book32 5 4" xfId="2595"/>
    <cellStyle name="_Book32 5 4 2" xfId="2596"/>
    <cellStyle name="_Book32 5 4 2 2" xfId="2597"/>
    <cellStyle name="_Book32 5 4 3" xfId="2598"/>
    <cellStyle name="_Book32 5 5" xfId="2599"/>
    <cellStyle name="_Book32 5 5 2" xfId="2600"/>
    <cellStyle name="_Book32 5 6" xfId="2601"/>
    <cellStyle name="_Book32 6" xfId="2602"/>
    <cellStyle name="_Book32 6 2" xfId="2603"/>
    <cellStyle name="_Book32 6 2 2" xfId="2604"/>
    <cellStyle name="_Book32 6 2 2 2" xfId="2605"/>
    <cellStyle name="_Book32 6 2 2 2 2" xfId="2606"/>
    <cellStyle name="_Book32 6 2 2 2 2 2" xfId="2607"/>
    <cellStyle name="_Book32 6 2 2 2 3" xfId="2608"/>
    <cellStyle name="_Book32 6 2 2 3" xfId="2609"/>
    <cellStyle name="_Book32 6 2 2 3 2" xfId="2610"/>
    <cellStyle name="_Book32 6 2 2 4" xfId="2611"/>
    <cellStyle name="_Book32 6 2 3" xfId="2612"/>
    <cellStyle name="_Book32 6 2 3 2" xfId="2613"/>
    <cellStyle name="_Book32 6 2 3 2 2" xfId="2614"/>
    <cellStyle name="_Book32 6 2 3 3" xfId="2615"/>
    <cellStyle name="_Book32 6 2 4" xfId="2616"/>
    <cellStyle name="_Book32 6 2 4 2" xfId="2617"/>
    <cellStyle name="_Book32 6 2 5" xfId="2618"/>
    <cellStyle name="_Book32 6 3" xfId="2619"/>
    <cellStyle name="_Book32 6 3 2" xfId="2620"/>
    <cellStyle name="_Book32 6 3 2 2" xfId="2621"/>
    <cellStyle name="_Book32 6 3 2 2 2" xfId="2622"/>
    <cellStyle name="_Book32 6 3 2 3" xfId="2623"/>
    <cellStyle name="_Book32 6 3 3" xfId="2624"/>
    <cellStyle name="_Book32 6 3 3 2" xfId="2625"/>
    <cellStyle name="_Book32 6 3 4" xfId="2626"/>
    <cellStyle name="_Book32 6 4" xfId="2627"/>
    <cellStyle name="_Book32 6 4 2" xfId="2628"/>
    <cellStyle name="_Book32 6 4 2 2" xfId="2629"/>
    <cellStyle name="_Book32 6 4 3" xfId="2630"/>
    <cellStyle name="_Book32 6 5" xfId="2631"/>
    <cellStyle name="_Book32 6 5 2" xfId="2632"/>
    <cellStyle name="_Book32 6 6" xfId="2633"/>
    <cellStyle name="_Book32 7" xfId="2634"/>
    <cellStyle name="_Book32 7 2" xfId="2635"/>
    <cellStyle name="_Book32 7 2 2" xfId="2636"/>
    <cellStyle name="_Book32 7 2 2 2" xfId="2637"/>
    <cellStyle name="_Book32 7 2 2 2 2" xfId="2638"/>
    <cellStyle name="_Book32 7 2 2 3" xfId="2639"/>
    <cellStyle name="_Book32 7 2 3" xfId="2640"/>
    <cellStyle name="_Book32 7 2 3 2" xfId="2641"/>
    <cellStyle name="_Book32 7 2 4" xfId="2642"/>
    <cellStyle name="_Book32 7 3" xfId="2643"/>
    <cellStyle name="_Book32 7 3 2" xfId="2644"/>
    <cellStyle name="_Book32 7 3 2 2" xfId="2645"/>
    <cellStyle name="_Book32 7 3 2 2 2" xfId="2646"/>
    <cellStyle name="_Book32 7 3 2 3" xfId="2647"/>
    <cellStyle name="_Book32 7 3 3" xfId="2648"/>
    <cellStyle name="_Book32 7 3 3 2" xfId="2649"/>
    <cellStyle name="_Book32 7 3 4" xfId="2650"/>
    <cellStyle name="_Book32 7 4" xfId="2651"/>
    <cellStyle name="_Book32 7 4 2" xfId="2652"/>
    <cellStyle name="_Book32 7 4 2 2" xfId="2653"/>
    <cellStyle name="_Book32 7 4 3" xfId="2654"/>
    <cellStyle name="_Book32 7 5" xfId="2655"/>
    <cellStyle name="_Book32 7 5 2" xfId="2656"/>
    <cellStyle name="_Book32 7 6" xfId="2657"/>
    <cellStyle name="_Book32 8" xfId="2658"/>
    <cellStyle name="_Book32 8 2" xfId="2659"/>
    <cellStyle name="_Book32 8 2 2" xfId="2660"/>
    <cellStyle name="_Book32 8 3" xfId="2661"/>
    <cellStyle name="_Book32 8 3 2" xfId="2662"/>
    <cellStyle name="_Book32 8 4" xfId="2663"/>
    <cellStyle name="_Book32 9" xfId="2664"/>
    <cellStyle name="_Book32 9 2" xfId="2665"/>
    <cellStyle name="_Book32_Expenses (1)" xfId="2467"/>
    <cellStyle name="_Book32_Fin perf (2)" xfId="10273"/>
    <cellStyle name="_Book32_Prognose eksponering " xfId="2666"/>
    <cellStyle name="_Book32_Prognose eksponering  2" xfId="2667"/>
    <cellStyle name="_Book32_Prognose eksponering  2 2" xfId="2668"/>
    <cellStyle name="_Book32_Prognose eksponering  2 2 2" xfId="2669"/>
    <cellStyle name="_Book32_Prognose eksponering  2 3" xfId="2670"/>
    <cellStyle name="_Book32_Prognose eksponering  3" xfId="2671"/>
    <cellStyle name="_Book32_Prognose eksponering  3 2" xfId="2672"/>
    <cellStyle name="_Book32_Prognose eksponering  4" xfId="2673"/>
    <cellStyle name="_Book32_Results &amp; key fig." xfId="4998"/>
    <cellStyle name="_Book32_Vedlegg" xfId="2674"/>
    <cellStyle name="_Book32_Vedlegg 2" xfId="2675"/>
    <cellStyle name="_Book32_Vedlegg 2 2" xfId="2676"/>
    <cellStyle name="_Book32_Vedlegg 2 2 2" xfId="2677"/>
    <cellStyle name="_Book32_Vedlegg 2 3" xfId="2678"/>
    <cellStyle name="_Book32_Vedlegg 3" xfId="2679"/>
    <cellStyle name="_Book32_Vedlegg 3 2" xfId="2680"/>
    <cellStyle name="_Book32_Vedlegg 4" xfId="2681"/>
    <cellStyle name="_Budsj adm.resultat jan-10 sum" xfId="2682"/>
    <cellStyle name="_Budsj adm.resultat jan-10 sum 10" xfId="4999"/>
    <cellStyle name="_Budsj adm.resultat jan-10 sum 11" xfId="5000"/>
    <cellStyle name="_Budsj adm.resultat jan-10 sum 2" xfId="2683"/>
    <cellStyle name="_Budsj adm.resultat jan-10 sum 2 2" xfId="5001"/>
    <cellStyle name="_Budsj adm.resultat jan-10 sum 2 2 2" xfId="5002"/>
    <cellStyle name="_Budsj adm.resultat jan-10 sum 2 3" xfId="5003"/>
    <cellStyle name="_Budsj adm.resultat jan-10 sum 3" xfId="5004"/>
    <cellStyle name="_Budsj adm.resultat jan-10 sum 3 2" xfId="5005"/>
    <cellStyle name="_Budsj adm.resultat jan-10 sum 3 2 2" xfId="5006"/>
    <cellStyle name="_Budsj adm.resultat jan-10 sum 3 3" xfId="5007"/>
    <cellStyle name="_Budsj adm.resultat jan-10 sum 3 3 2" xfId="5008"/>
    <cellStyle name="_Budsj adm.resultat jan-10 sum 3 3 3" xfId="5009"/>
    <cellStyle name="_Budsj adm.resultat jan-10 sum 3 3 4" xfId="5010"/>
    <cellStyle name="_Budsj adm.resultat jan-10 sum 4" xfId="5011"/>
    <cellStyle name="_Budsj adm.resultat jan-10 sum 4 2" xfId="5012"/>
    <cellStyle name="_Budsj adm.resultat jan-10 sum 5" xfId="5013"/>
    <cellStyle name="_Budsj adm.resultat jan-10 sum 5 2" xfId="5014"/>
    <cellStyle name="_Budsj adm.resultat jan-10 sum 6" xfId="5015"/>
    <cellStyle name="_Budsj adm.resultat jan-10 sum 7" xfId="5016"/>
    <cellStyle name="_Budsj adm.resultat jan-10 sum 8" xfId="5017"/>
    <cellStyle name="_Budsj adm.resultat jan-10 sum 9" xfId="5018"/>
    <cellStyle name="_Budsj jan-10 BM" xfId="2684"/>
    <cellStyle name="_Budsj jan-10 BM 10" xfId="5019"/>
    <cellStyle name="_Budsj jan-10 BM 11" xfId="5020"/>
    <cellStyle name="_Budsj jan-10 BM 2" xfId="2685"/>
    <cellStyle name="_Budsj jan-10 BM 2 2" xfId="5021"/>
    <cellStyle name="_Budsj jan-10 BM 2 2 2" xfId="5022"/>
    <cellStyle name="_Budsj jan-10 BM 2 3" xfId="5023"/>
    <cellStyle name="_Budsj jan-10 BM 3" xfId="5024"/>
    <cellStyle name="_Budsj jan-10 BM 3 2" xfId="5025"/>
    <cellStyle name="_Budsj jan-10 BM 3 2 2" xfId="5026"/>
    <cellStyle name="_Budsj jan-10 BM 3 3" xfId="5027"/>
    <cellStyle name="_Budsj jan-10 BM 3 3 2" xfId="5028"/>
    <cellStyle name="_Budsj jan-10 BM 3 3 3" xfId="5029"/>
    <cellStyle name="_Budsj jan-10 BM 3 3 4" xfId="5030"/>
    <cellStyle name="_Budsj jan-10 BM 4" xfId="5031"/>
    <cellStyle name="_Budsj jan-10 BM 4 2" xfId="5032"/>
    <cellStyle name="_Budsj jan-10 BM 5" xfId="5033"/>
    <cellStyle name="_Budsj jan-10 BM 5 2" xfId="5034"/>
    <cellStyle name="_Budsj jan-10 BM 6" xfId="5035"/>
    <cellStyle name="_Budsj jan-10 BM 7" xfId="5036"/>
    <cellStyle name="_Budsj jan-10 BM 8" xfId="5037"/>
    <cellStyle name="_Budsj jan-10 BM 9" xfId="5038"/>
    <cellStyle name="_Budsj jan-10 PM" xfId="2686"/>
    <cellStyle name="_Budsj jan-10 PM 10" xfId="5039"/>
    <cellStyle name="_Budsj jan-10 PM 11" xfId="5040"/>
    <cellStyle name="_Budsj jan-10 PM 2" xfId="2687"/>
    <cellStyle name="_Budsj jan-10 PM 2 2" xfId="5041"/>
    <cellStyle name="_Budsj jan-10 PM 2 2 2" xfId="5042"/>
    <cellStyle name="_Budsj jan-10 PM 2 3" xfId="5043"/>
    <cellStyle name="_Budsj jan-10 PM 3" xfId="5044"/>
    <cellStyle name="_Budsj jan-10 PM 3 2" xfId="5045"/>
    <cellStyle name="_Budsj jan-10 PM 3 2 2" xfId="5046"/>
    <cellStyle name="_Budsj jan-10 PM 3 3" xfId="5047"/>
    <cellStyle name="_Budsj jan-10 PM 3 3 2" xfId="5048"/>
    <cellStyle name="_Budsj jan-10 PM 3 3 3" xfId="5049"/>
    <cellStyle name="_Budsj jan-10 PM 3 3 4" xfId="5050"/>
    <cellStyle name="_Budsj jan-10 PM 4" xfId="5051"/>
    <cellStyle name="_Budsj jan-10 PM 4 2" xfId="5052"/>
    <cellStyle name="_Budsj jan-10 PM 5" xfId="5053"/>
    <cellStyle name="_Budsj jan-10 PM 5 2" xfId="5054"/>
    <cellStyle name="_Budsj jan-10 PM 6" xfId="5055"/>
    <cellStyle name="_Budsj jan-10 PM 7" xfId="5056"/>
    <cellStyle name="_Budsj jan-10 PM 8" xfId="5057"/>
    <cellStyle name="_Budsj jan-10 PM 9" xfId="5058"/>
    <cellStyle name="_Budsj jan-10 sum" xfId="2688"/>
    <cellStyle name="_Budsj jan-10 sum 10" xfId="5059"/>
    <cellStyle name="_Budsj jan-10 sum 11" xfId="5060"/>
    <cellStyle name="_Budsj jan-10 sum 2" xfId="2689"/>
    <cellStyle name="_Budsj jan-10 sum 2 2" xfId="5061"/>
    <cellStyle name="_Budsj jan-10 sum 2 2 2" xfId="5062"/>
    <cellStyle name="_Budsj jan-10 sum 2 3" xfId="5063"/>
    <cellStyle name="_Budsj jan-10 sum 3" xfId="5064"/>
    <cellStyle name="_Budsj jan-10 sum 3 2" xfId="5065"/>
    <cellStyle name="_Budsj jan-10 sum 3 2 2" xfId="5066"/>
    <cellStyle name="_Budsj jan-10 sum 3 3" xfId="5067"/>
    <cellStyle name="_Budsj jan-10 sum 3 3 2" xfId="5068"/>
    <cellStyle name="_Budsj jan-10 sum 3 3 3" xfId="5069"/>
    <cellStyle name="_Budsj jan-10 sum 3 3 4" xfId="5070"/>
    <cellStyle name="_Budsj jan-10 sum 4" xfId="5071"/>
    <cellStyle name="_Budsj jan-10 sum 4 2" xfId="5072"/>
    <cellStyle name="_Budsj jan-10 sum 5" xfId="5073"/>
    <cellStyle name="_Budsj jan-10 sum 5 2" xfId="5074"/>
    <cellStyle name="_Budsj jan-10 sum 6" xfId="5075"/>
    <cellStyle name="_Budsj jan-10 sum 7" xfId="5076"/>
    <cellStyle name="_Budsj jan-10 sum 8" xfId="5077"/>
    <cellStyle name="_Budsj jan-10 sum 9" xfId="5078"/>
    <cellStyle name="_Comma" xfId="11"/>
    <cellStyle name="_Comma 10" xfId="2691"/>
    <cellStyle name="_Comma 10 2" xfId="2692"/>
    <cellStyle name="_Comma 11" xfId="2693"/>
    <cellStyle name="_Comma 12" xfId="5079"/>
    <cellStyle name="_Comma 13" xfId="5080"/>
    <cellStyle name="_Comma 2" xfId="12"/>
    <cellStyle name="_Comma 2 2" xfId="655"/>
    <cellStyle name="_Comma 2 2 2" xfId="2694"/>
    <cellStyle name="_Comma 2 2 2 2" xfId="2695"/>
    <cellStyle name="_Comma 2 2 2 2 2" xfId="2696"/>
    <cellStyle name="_Comma 2 2 2 3" xfId="2697"/>
    <cellStyle name="_Comma 2 2 3" xfId="2698"/>
    <cellStyle name="_Comma 2 2 3 2" xfId="2699"/>
    <cellStyle name="_Comma 2 2 4" xfId="2700"/>
    <cellStyle name="_Comma 2 3" xfId="1397"/>
    <cellStyle name="_Comma 2 3 2" xfId="2701"/>
    <cellStyle name="_Comma 2 3 2 2" xfId="2702"/>
    <cellStyle name="_Comma 2 3 3" xfId="2703"/>
    <cellStyle name="_Comma 2 4" xfId="2704"/>
    <cellStyle name="_Comma 2 4 2" xfId="2705"/>
    <cellStyle name="_Comma 2 4 2 2" xfId="2706"/>
    <cellStyle name="_Comma 2 4 3" xfId="2707"/>
    <cellStyle name="_Comma 2 5" xfId="2708"/>
    <cellStyle name="_Comma 2 5 2" xfId="2709"/>
    <cellStyle name="_Comma 2 6" xfId="2710"/>
    <cellStyle name="_Comma 3" xfId="13"/>
    <cellStyle name="_Comma 3 2" xfId="14"/>
    <cellStyle name="_Comma 3 2 2" xfId="657"/>
    <cellStyle name="_Comma 3 2 2 2" xfId="2711"/>
    <cellStyle name="_Comma 3 2 3" xfId="1398"/>
    <cellStyle name="_Comma 3 3" xfId="656"/>
    <cellStyle name="_Comma 3 3 2" xfId="2712"/>
    <cellStyle name="_Comma 3 3 3" xfId="5081"/>
    <cellStyle name="_Comma 3 3 4" xfId="5082"/>
    <cellStyle name="_Comma 3 4" xfId="1399"/>
    <cellStyle name="_Comma 4" xfId="15"/>
    <cellStyle name="_Comma 4 2" xfId="658"/>
    <cellStyle name="_Comma 4 2 2" xfId="2713"/>
    <cellStyle name="_Comma 4 2 2 2" xfId="2714"/>
    <cellStyle name="_Comma 4 2 2 2 2" xfId="2715"/>
    <cellStyle name="_Comma 4 2 2 3" xfId="2716"/>
    <cellStyle name="_Comma 4 2 3" xfId="2717"/>
    <cellStyle name="_Comma 4 2 3 2" xfId="2718"/>
    <cellStyle name="_Comma 4 2 4" xfId="2719"/>
    <cellStyle name="_Comma 4 3" xfId="1400"/>
    <cellStyle name="_Comma 4 3 2" xfId="2720"/>
    <cellStyle name="_Comma 4 3 2 2" xfId="2721"/>
    <cellStyle name="_Comma 4 3 3" xfId="2722"/>
    <cellStyle name="_Comma 4 4" xfId="2723"/>
    <cellStyle name="_Comma 4 4 2" xfId="2724"/>
    <cellStyle name="_Comma 4 5" xfId="2725"/>
    <cellStyle name="_Comma 5" xfId="2726"/>
    <cellStyle name="_Comma 5 2" xfId="2727"/>
    <cellStyle name="_Comma 5 2 2" xfId="2728"/>
    <cellStyle name="_Comma 5 2 2 2" xfId="2729"/>
    <cellStyle name="_Comma 5 2 2 2 2" xfId="2730"/>
    <cellStyle name="_Comma 5 2 2 3" xfId="2731"/>
    <cellStyle name="_Comma 5 2 3" xfId="2732"/>
    <cellStyle name="_Comma 5 2 3 2" xfId="2733"/>
    <cellStyle name="_Comma 5 2 4" xfId="2734"/>
    <cellStyle name="_Comma 5 3" xfId="2735"/>
    <cellStyle name="_Comma 5 3 2" xfId="2736"/>
    <cellStyle name="_Comma 5 3 2 2" xfId="2737"/>
    <cellStyle name="_Comma 5 3 3" xfId="2738"/>
    <cellStyle name="_Comma 5 4" xfId="2739"/>
    <cellStyle name="_Comma 5 4 2" xfId="2740"/>
    <cellStyle name="_Comma 5 5" xfId="2741"/>
    <cellStyle name="_Comma 6" xfId="2742"/>
    <cellStyle name="_Comma 6 2" xfId="2743"/>
    <cellStyle name="_Comma 6 2 2" xfId="2744"/>
    <cellStyle name="_Comma 6 2 2 2" xfId="2745"/>
    <cellStyle name="_Comma 6 2 2 2 2" xfId="2746"/>
    <cellStyle name="_Comma 6 2 2 3" xfId="2747"/>
    <cellStyle name="_Comma 6 2 3" xfId="2748"/>
    <cellStyle name="_Comma 6 2 3 2" xfId="2749"/>
    <cellStyle name="_Comma 6 2 4" xfId="2750"/>
    <cellStyle name="_Comma 6 3" xfId="2751"/>
    <cellStyle name="_Comma 6 3 2" xfId="2752"/>
    <cellStyle name="_Comma 6 3 2 2" xfId="2753"/>
    <cellStyle name="_Comma 6 3 3" xfId="2754"/>
    <cellStyle name="_Comma 6 4" xfId="2755"/>
    <cellStyle name="_Comma 6 4 2" xfId="2756"/>
    <cellStyle name="_Comma 6 5" xfId="2757"/>
    <cellStyle name="_Comma 7" xfId="2758"/>
    <cellStyle name="_Comma 7 2" xfId="2759"/>
    <cellStyle name="_Comma 7 2 2" xfId="2760"/>
    <cellStyle name="_Comma 7 2 2 2" xfId="2761"/>
    <cellStyle name="_Comma 7 2 3" xfId="2762"/>
    <cellStyle name="_Comma 7 3" xfId="2763"/>
    <cellStyle name="_Comma 7 3 2" xfId="2764"/>
    <cellStyle name="_Comma 7 3 2 2" xfId="2765"/>
    <cellStyle name="_Comma 7 3 3" xfId="2766"/>
    <cellStyle name="_Comma 7 4" xfId="2767"/>
    <cellStyle name="_Comma 7 4 2" xfId="2768"/>
    <cellStyle name="_Comma 7 5" xfId="2769"/>
    <cellStyle name="_Comma 8" xfId="2770"/>
    <cellStyle name="_Comma 8 2" xfId="2771"/>
    <cellStyle name="_Comma 8 2 2" xfId="2772"/>
    <cellStyle name="_Comma 8 3" xfId="2773"/>
    <cellStyle name="_Comma 9" xfId="2774"/>
    <cellStyle name="_Comma 9 2" xfId="2775"/>
    <cellStyle name="_Comma 9 2 2" xfId="2776"/>
    <cellStyle name="_Comma 9 3" xfId="2777"/>
    <cellStyle name="_Comma_03-Egne aksjer 1002" xfId="16"/>
    <cellStyle name="_Comma_03-Egne aksjer 1003" xfId="17"/>
    <cellStyle name="_Comma_06-Tilknytta 0909" xfId="2778"/>
    <cellStyle name="_Comma_Adj_Operating_expenses" xfId="2779"/>
    <cellStyle name="_Comma_EK 0912" xfId="2780"/>
    <cellStyle name="_Comma_EK oppstilling 1Q09" xfId="5083"/>
    <cellStyle name="_Comma_Expenses (1)" xfId="2690"/>
    <cellStyle name="_Comma_Kontantstrømanalyse 3Q09-konsernet" xfId="1093"/>
    <cellStyle name="_Comma_Kontantstrømanalyse 4Q09-konsernet" xfId="1094"/>
    <cellStyle name="_Comma_Other MTM adjustments" xfId="5084"/>
    <cellStyle name="_Comma_Valeffekt NORD, Lux og Finans 3Q09" xfId="1095"/>
    <cellStyle name="_Comma_Valeffekt NORD, Lux og Finans 3Q09 2" xfId="10064"/>
    <cellStyle name="_Comma_Valeffekt NORD, Lux og Finans 3Q09 3" xfId="10065"/>
    <cellStyle name="_Comma_Valutafordelt utlån og innsk 4Q09" xfId="1096"/>
    <cellStyle name="_Comma_Valutafordelt utlån og innsk 4Q09 2" xfId="10066"/>
    <cellStyle name="_Comma_Valutafordelt utlån og innsk 4Q09 3" xfId="10067"/>
    <cellStyle name="_Control2" xfId="963"/>
    <cellStyle name="_Control2_Q Sum_Res N" xfId="962"/>
    <cellStyle name="_Currency" xfId="18"/>
    <cellStyle name="_Currency 10" xfId="2782"/>
    <cellStyle name="_Currency 10 2" xfId="2783"/>
    <cellStyle name="_Currency 11" xfId="2784"/>
    <cellStyle name="_Currency 12" xfId="5085"/>
    <cellStyle name="_Currency 13" xfId="5086"/>
    <cellStyle name="_Currency 2" xfId="19"/>
    <cellStyle name="_Currency 2 2" xfId="659"/>
    <cellStyle name="_Currency 2 2 2" xfId="2785"/>
    <cellStyle name="_Currency 2 2 2 2" xfId="2786"/>
    <cellStyle name="_Currency 2 2 2 2 2" xfId="2787"/>
    <cellStyle name="_Currency 2 2 2 3" xfId="2788"/>
    <cellStyle name="_Currency 2 2 3" xfId="2789"/>
    <cellStyle name="_Currency 2 2 3 2" xfId="2790"/>
    <cellStyle name="_Currency 2 2 4" xfId="2791"/>
    <cellStyle name="_Currency 2 3" xfId="1401"/>
    <cellStyle name="_Currency 2 3 2" xfId="2792"/>
    <cellStyle name="_Currency 2 3 2 2" xfId="2793"/>
    <cellStyle name="_Currency 2 3 3" xfId="2794"/>
    <cellStyle name="_Currency 2 4" xfId="2795"/>
    <cellStyle name="_Currency 2 4 2" xfId="2796"/>
    <cellStyle name="_Currency 2 4 2 2" xfId="2797"/>
    <cellStyle name="_Currency 2 4 3" xfId="2798"/>
    <cellStyle name="_Currency 2 5" xfId="2799"/>
    <cellStyle name="_Currency 2 5 2" xfId="2800"/>
    <cellStyle name="_Currency 2 6" xfId="2801"/>
    <cellStyle name="_Currency 3" xfId="20"/>
    <cellStyle name="_Currency 3 2" xfId="21"/>
    <cellStyle name="_Currency 3 2 2" xfId="661"/>
    <cellStyle name="_Currency 3 2 2 2" xfId="2802"/>
    <cellStyle name="_Currency 3 2 3" xfId="1402"/>
    <cellStyle name="_Currency 3 3" xfId="660"/>
    <cellStyle name="_Currency 3 3 2" xfId="2803"/>
    <cellStyle name="_Currency 3 3 3" xfId="5087"/>
    <cellStyle name="_Currency 3 3 4" xfId="5088"/>
    <cellStyle name="_Currency 3 4" xfId="1403"/>
    <cellStyle name="_Currency 4" xfId="22"/>
    <cellStyle name="_Currency 4 2" xfId="662"/>
    <cellStyle name="_Currency 4 2 2" xfId="2804"/>
    <cellStyle name="_Currency 4 2 2 2" xfId="2805"/>
    <cellStyle name="_Currency 4 2 2 2 2" xfId="2806"/>
    <cellStyle name="_Currency 4 2 2 3" xfId="2807"/>
    <cellStyle name="_Currency 4 2 3" xfId="2808"/>
    <cellStyle name="_Currency 4 2 3 2" xfId="2809"/>
    <cellStyle name="_Currency 4 2 4" xfId="2810"/>
    <cellStyle name="_Currency 4 3" xfId="1404"/>
    <cellStyle name="_Currency 4 3 2" xfId="2811"/>
    <cellStyle name="_Currency 4 3 2 2" xfId="2812"/>
    <cellStyle name="_Currency 4 3 3" xfId="2813"/>
    <cellStyle name="_Currency 4 4" xfId="2814"/>
    <cellStyle name="_Currency 4 4 2" xfId="2815"/>
    <cellStyle name="_Currency 4 5" xfId="2816"/>
    <cellStyle name="_Currency 5" xfId="2817"/>
    <cellStyle name="_Currency 5 2" xfId="2818"/>
    <cellStyle name="_Currency 5 2 2" xfId="2819"/>
    <cellStyle name="_Currency 5 2 2 2" xfId="2820"/>
    <cellStyle name="_Currency 5 2 2 2 2" xfId="2821"/>
    <cellStyle name="_Currency 5 2 2 3" xfId="2822"/>
    <cellStyle name="_Currency 5 2 3" xfId="2823"/>
    <cellStyle name="_Currency 5 2 3 2" xfId="2824"/>
    <cellStyle name="_Currency 5 2 4" xfId="2825"/>
    <cellStyle name="_Currency 5 3" xfId="2826"/>
    <cellStyle name="_Currency 5 3 2" xfId="2827"/>
    <cellStyle name="_Currency 5 3 2 2" xfId="2828"/>
    <cellStyle name="_Currency 5 3 3" xfId="2829"/>
    <cellStyle name="_Currency 5 4" xfId="2830"/>
    <cellStyle name="_Currency 5 4 2" xfId="2831"/>
    <cellStyle name="_Currency 5 5" xfId="2832"/>
    <cellStyle name="_Currency 6" xfId="2833"/>
    <cellStyle name="_Currency 6 2" xfId="2834"/>
    <cellStyle name="_Currency 6 2 2" xfId="2835"/>
    <cellStyle name="_Currency 6 2 2 2" xfId="2836"/>
    <cellStyle name="_Currency 6 2 2 2 2" xfId="2837"/>
    <cellStyle name="_Currency 6 2 2 3" xfId="2838"/>
    <cellStyle name="_Currency 6 2 3" xfId="2839"/>
    <cellStyle name="_Currency 6 2 3 2" xfId="2840"/>
    <cellStyle name="_Currency 6 2 4" xfId="2841"/>
    <cellStyle name="_Currency 6 3" xfId="2842"/>
    <cellStyle name="_Currency 6 3 2" xfId="2843"/>
    <cellStyle name="_Currency 6 3 2 2" xfId="2844"/>
    <cellStyle name="_Currency 6 3 3" xfId="2845"/>
    <cellStyle name="_Currency 6 4" xfId="2846"/>
    <cellStyle name="_Currency 6 4 2" xfId="2847"/>
    <cellStyle name="_Currency 6 5" xfId="2848"/>
    <cellStyle name="_Currency 7" xfId="2849"/>
    <cellStyle name="_Currency 7 2" xfId="2850"/>
    <cellStyle name="_Currency 7 2 2" xfId="2851"/>
    <cellStyle name="_Currency 7 2 2 2" xfId="2852"/>
    <cellStyle name="_Currency 7 2 3" xfId="2853"/>
    <cellStyle name="_Currency 7 3" xfId="2854"/>
    <cellStyle name="_Currency 7 3 2" xfId="2855"/>
    <cellStyle name="_Currency 7 3 2 2" xfId="2856"/>
    <cellStyle name="_Currency 7 3 3" xfId="2857"/>
    <cellStyle name="_Currency 7 4" xfId="2858"/>
    <cellStyle name="_Currency 7 4 2" xfId="2859"/>
    <cellStyle name="_Currency 7 5" xfId="2860"/>
    <cellStyle name="_Currency 8" xfId="2861"/>
    <cellStyle name="_Currency 8 2" xfId="2862"/>
    <cellStyle name="_Currency 8 2 2" xfId="2863"/>
    <cellStyle name="_Currency 8 3" xfId="2864"/>
    <cellStyle name="_Currency 9" xfId="2865"/>
    <cellStyle name="_Currency 9 2" xfId="2866"/>
    <cellStyle name="_Currency 9 2 2" xfId="2867"/>
    <cellStyle name="_Currency 9 3" xfId="2868"/>
    <cellStyle name="_Currency_03-Egne aksjer 1002" xfId="23"/>
    <cellStyle name="_Currency_03-Egne aksjer 1003" xfId="24"/>
    <cellStyle name="_Currency_06-Tilknytta 0909" xfId="2869"/>
    <cellStyle name="_Currency_Adj_Operating_expenses" xfId="2870"/>
    <cellStyle name="_Currency_EK 0912" xfId="2871"/>
    <cellStyle name="_Currency_EK oppstilling 1Q09" xfId="5089"/>
    <cellStyle name="_Currency_Expenses (1)" xfId="2781"/>
    <cellStyle name="_Currency_Kontantstrømanalyse 3Q09-konsernet" xfId="1097"/>
    <cellStyle name="_Currency_Kontantstrømanalyse 4Q09-konsernet" xfId="1098"/>
    <cellStyle name="_Currency_Merger Plans2" xfId="25"/>
    <cellStyle name="_Currency_Merger Plans2 10" xfId="2872"/>
    <cellStyle name="_Currency_Merger Plans2 10 2" xfId="2873"/>
    <cellStyle name="_Currency_Merger Plans2 11" xfId="2874"/>
    <cellStyle name="_Currency_Merger Plans2 12" xfId="5090"/>
    <cellStyle name="_Currency_Merger Plans2 13" xfId="5091"/>
    <cellStyle name="_Currency_Merger Plans2 2" xfId="26"/>
    <cellStyle name="_Currency_Merger Plans2 2 2" xfId="663"/>
    <cellStyle name="_Currency_Merger Plans2 2 2 2" xfId="2875"/>
    <cellStyle name="_Currency_Merger Plans2 2 2 2 2" xfId="2876"/>
    <cellStyle name="_Currency_Merger Plans2 2 2 2 2 2" xfId="2877"/>
    <cellStyle name="_Currency_Merger Plans2 2 2 2 3" xfId="2878"/>
    <cellStyle name="_Currency_Merger Plans2 2 2 3" xfId="2879"/>
    <cellStyle name="_Currency_Merger Plans2 2 2 3 2" xfId="2880"/>
    <cellStyle name="_Currency_Merger Plans2 2 2 4" xfId="2881"/>
    <cellStyle name="_Currency_Merger Plans2 2 3" xfId="1405"/>
    <cellStyle name="_Currency_Merger Plans2 2 3 2" xfId="2882"/>
    <cellStyle name="_Currency_Merger Plans2 2 3 2 2" xfId="2883"/>
    <cellStyle name="_Currency_Merger Plans2 2 3 3" xfId="2884"/>
    <cellStyle name="_Currency_Merger Plans2 2 4" xfId="2885"/>
    <cellStyle name="_Currency_Merger Plans2 2 4 2" xfId="2886"/>
    <cellStyle name="_Currency_Merger Plans2 2 4 2 2" xfId="2887"/>
    <cellStyle name="_Currency_Merger Plans2 2 4 3" xfId="2888"/>
    <cellStyle name="_Currency_Merger Plans2 2 5" xfId="2889"/>
    <cellStyle name="_Currency_Merger Plans2 2 5 2" xfId="2890"/>
    <cellStyle name="_Currency_Merger Plans2 2 6" xfId="2891"/>
    <cellStyle name="_Currency_Merger Plans2 3" xfId="27"/>
    <cellStyle name="_Currency_Merger Plans2 3 2" xfId="28"/>
    <cellStyle name="_Currency_Merger Plans2 3 2 2" xfId="665"/>
    <cellStyle name="_Currency_Merger Plans2 3 2 2 2" xfId="2892"/>
    <cellStyle name="_Currency_Merger Plans2 3 2 3" xfId="1406"/>
    <cellStyle name="_Currency_Merger Plans2 3 3" xfId="664"/>
    <cellStyle name="_Currency_Merger Plans2 3 3 2" xfId="2893"/>
    <cellStyle name="_Currency_Merger Plans2 3 3 3" xfId="5092"/>
    <cellStyle name="_Currency_Merger Plans2 3 3 4" xfId="5093"/>
    <cellStyle name="_Currency_Merger Plans2 3 4" xfId="1407"/>
    <cellStyle name="_Currency_Merger Plans2 4" xfId="29"/>
    <cellStyle name="_Currency_Merger Plans2 4 2" xfId="666"/>
    <cellStyle name="_Currency_Merger Plans2 4 2 2" xfId="2894"/>
    <cellStyle name="_Currency_Merger Plans2 4 2 2 2" xfId="2895"/>
    <cellStyle name="_Currency_Merger Plans2 4 2 2 2 2" xfId="2896"/>
    <cellStyle name="_Currency_Merger Plans2 4 2 2 3" xfId="2897"/>
    <cellStyle name="_Currency_Merger Plans2 4 2 3" xfId="2898"/>
    <cellStyle name="_Currency_Merger Plans2 4 2 3 2" xfId="2899"/>
    <cellStyle name="_Currency_Merger Plans2 4 2 4" xfId="2900"/>
    <cellStyle name="_Currency_Merger Plans2 4 3" xfId="1408"/>
    <cellStyle name="_Currency_Merger Plans2 4 3 2" xfId="2901"/>
    <cellStyle name="_Currency_Merger Plans2 4 3 2 2" xfId="2902"/>
    <cellStyle name="_Currency_Merger Plans2 4 3 3" xfId="2903"/>
    <cellStyle name="_Currency_Merger Plans2 4 4" xfId="2904"/>
    <cellStyle name="_Currency_Merger Plans2 4 4 2" xfId="2905"/>
    <cellStyle name="_Currency_Merger Plans2 4 5" xfId="2906"/>
    <cellStyle name="_Currency_Merger Plans2 5" xfId="2907"/>
    <cellStyle name="_Currency_Merger Plans2 5 2" xfId="2908"/>
    <cellStyle name="_Currency_Merger Plans2 5 2 2" xfId="2909"/>
    <cellStyle name="_Currency_Merger Plans2 5 2 2 2" xfId="2910"/>
    <cellStyle name="_Currency_Merger Plans2 5 2 2 2 2" xfId="2911"/>
    <cellStyle name="_Currency_Merger Plans2 5 2 2 3" xfId="2912"/>
    <cellStyle name="_Currency_Merger Plans2 5 2 3" xfId="2913"/>
    <cellStyle name="_Currency_Merger Plans2 5 2 3 2" xfId="2914"/>
    <cellStyle name="_Currency_Merger Plans2 5 2 4" xfId="2915"/>
    <cellStyle name="_Currency_Merger Plans2 5 3" xfId="2916"/>
    <cellStyle name="_Currency_Merger Plans2 5 3 2" xfId="2917"/>
    <cellStyle name="_Currency_Merger Plans2 5 3 2 2" xfId="2918"/>
    <cellStyle name="_Currency_Merger Plans2 5 3 3" xfId="2919"/>
    <cellStyle name="_Currency_Merger Plans2 5 4" xfId="2920"/>
    <cellStyle name="_Currency_Merger Plans2 5 4 2" xfId="2921"/>
    <cellStyle name="_Currency_Merger Plans2 5 5" xfId="2922"/>
    <cellStyle name="_Currency_Merger Plans2 6" xfId="2923"/>
    <cellStyle name="_Currency_Merger Plans2 6 2" xfId="2924"/>
    <cellStyle name="_Currency_Merger Plans2 6 2 2" xfId="2925"/>
    <cellStyle name="_Currency_Merger Plans2 6 2 2 2" xfId="2926"/>
    <cellStyle name="_Currency_Merger Plans2 6 2 2 2 2" xfId="2927"/>
    <cellStyle name="_Currency_Merger Plans2 6 2 2 3" xfId="2928"/>
    <cellStyle name="_Currency_Merger Plans2 6 2 3" xfId="2929"/>
    <cellStyle name="_Currency_Merger Plans2 6 2 3 2" xfId="2930"/>
    <cellStyle name="_Currency_Merger Plans2 6 2 4" xfId="2931"/>
    <cellStyle name="_Currency_Merger Plans2 6 3" xfId="2932"/>
    <cellStyle name="_Currency_Merger Plans2 6 3 2" xfId="2933"/>
    <cellStyle name="_Currency_Merger Plans2 6 3 2 2" xfId="2934"/>
    <cellStyle name="_Currency_Merger Plans2 6 3 3" xfId="2935"/>
    <cellStyle name="_Currency_Merger Plans2 6 4" xfId="2936"/>
    <cellStyle name="_Currency_Merger Plans2 6 4 2" xfId="2937"/>
    <cellStyle name="_Currency_Merger Plans2 6 5" xfId="2938"/>
    <cellStyle name="_Currency_Merger Plans2 7" xfId="2939"/>
    <cellStyle name="_Currency_Merger Plans2 7 2" xfId="2940"/>
    <cellStyle name="_Currency_Merger Plans2 7 2 2" xfId="2941"/>
    <cellStyle name="_Currency_Merger Plans2 7 2 2 2" xfId="2942"/>
    <cellStyle name="_Currency_Merger Plans2 7 2 3" xfId="2943"/>
    <cellStyle name="_Currency_Merger Plans2 7 3" xfId="2944"/>
    <cellStyle name="_Currency_Merger Plans2 7 3 2" xfId="2945"/>
    <cellStyle name="_Currency_Merger Plans2 7 3 2 2" xfId="2946"/>
    <cellStyle name="_Currency_Merger Plans2 7 3 3" xfId="2947"/>
    <cellStyle name="_Currency_Merger Plans2 7 4" xfId="2948"/>
    <cellStyle name="_Currency_Merger Plans2 7 4 2" xfId="2949"/>
    <cellStyle name="_Currency_Merger Plans2 7 5" xfId="2950"/>
    <cellStyle name="_Currency_Merger Plans2 8" xfId="2951"/>
    <cellStyle name="_Currency_Merger Plans2 8 2" xfId="2952"/>
    <cellStyle name="_Currency_Merger Plans2 8 2 2" xfId="2953"/>
    <cellStyle name="_Currency_Merger Plans2 8 3" xfId="2954"/>
    <cellStyle name="_Currency_Merger Plans2 9" xfId="2955"/>
    <cellStyle name="_Currency_Merger Plans2 9 2" xfId="2956"/>
    <cellStyle name="_Currency_Merger Plans2 9 2 2" xfId="2957"/>
    <cellStyle name="_Currency_Merger Plans2 9 3" xfId="2958"/>
    <cellStyle name="_Currency_Other MTM adjustments" xfId="5094"/>
    <cellStyle name="_Currency_Valeffekt NORD, Lux og Finans 3Q09" xfId="1099"/>
    <cellStyle name="_Currency_Valeffekt NORD, Lux og Finans 3Q09 2" xfId="10068"/>
    <cellStyle name="_Currency_Valeffekt NORD, Lux og Finans 3Q09 3" xfId="10069"/>
    <cellStyle name="_Currency_Valutafordelt utlån og innsk 4Q09" xfId="1100"/>
    <cellStyle name="_Currency_Valutafordelt utlån og innsk 4Q09 2" xfId="10070"/>
    <cellStyle name="_Currency_Valutafordelt utlån og innsk 4Q09 3" xfId="10071"/>
    <cellStyle name="_CurrencySpace" xfId="30"/>
    <cellStyle name="_CurrencySpace 10" xfId="2960"/>
    <cellStyle name="_CurrencySpace 10 2" xfId="2961"/>
    <cellStyle name="_CurrencySpace 11" xfId="2962"/>
    <cellStyle name="_CurrencySpace 12" xfId="5095"/>
    <cellStyle name="_CurrencySpace 13" xfId="5096"/>
    <cellStyle name="_CurrencySpace 2" xfId="31"/>
    <cellStyle name="_CurrencySpace 2 2" xfId="667"/>
    <cellStyle name="_CurrencySpace 2 2 2" xfId="2963"/>
    <cellStyle name="_CurrencySpace 2 2 2 2" xfId="2964"/>
    <cellStyle name="_CurrencySpace 2 2 2 2 2" xfId="2965"/>
    <cellStyle name="_CurrencySpace 2 2 2 3" xfId="2966"/>
    <cellStyle name="_CurrencySpace 2 2 3" xfId="2967"/>
    <cellStyle name="_CurrencySpace 2 2 3 2" xfId="2968"/>
    <cellStyle name="_CurrencySpace 2 2 4" xfId="2969"/>
    <cellStyle name="_CurrencySpace 2 3" xfId="1409"/>
    <cellStyle name="_CurrencySpace 2 3 2" xfId="2970"/>
    <cellStyle name="_CurrencySpace 2 3 2 2" xfId="2971"/>
    <cellStyle name="_CurrencySpace 2 3 3" xfId="2972"/>
    <cellStyle name="_CurrencySpace 2 4" xfId="2973"/>
    <cellStyle name="_CurrencySpace 2 4 2" xfId="2974"/>
    <cellStyle name="_CurrencySpace 2 4 2 2" xfId="2975"/>
    <cellStyle name="_CurrencySpace 2 4 3" xfId="2976"/>
    <cellStyle name="_CurrencySpace 2 5" xfId="2977"/>
    <cellStyle name="_CurrencySpace 2 5 2" xfId="2978"/>
    <cellStyle name="_CurrencySpace 2 6" xfId="2979"/>
    <cellStyle name="_CurrencySpace 3" xfId="32"/>
    <cellStyle name="_CurrencySpace 3 2" xfId="33"/>
    <cellStyle name="_CurrencySpace 3 2 2" xfId="669"/>
    <cellStyle name="_CurrencySpace 3 2 2 2" xfId="2980"/>
    <cellStyle name="_CurrencySpace 3 2 3" xfId="1410"/>
    <cellStyle name="_CurrencySpace 3 3" xfId="668"/>
    <cellStyle name="_CurrencySpace 3 3 2" xfId="2981"/>
    <cellStyle name="_CurrencySpace 3 3 3" xfId="5097"/>
    <cellStyle name="_CurrencySpace 3 3 4" xfId="5098"/>
    <cellStyle name="_CurrencySpace 3 4" xfId="1411"/>
    <cellStyle name="_CurrencySpace 4" xfId="34"/>
    <cellStyle name="_CurrencySpace 4 2" xfId="670"/>
    <cellStyle name="_CurrencySpace 4 2 2" xfId="2982"/>
    <cellStyle name="_CurrencySpace 4 2 2 2" xfId="2983"/>
    <cellStyle name="_CurrencySpace 4 2 2 2 2" xfId="2984"/>
    <cellStyle name="_CurrencySpace 4 2 2 3" xfId="2985"/>
    <cellStyle name="_CurrencySpace 4 2 3" xfId="2986"/>
    <cellStyle name="_CurrencySpace 4 2 3 2" xfId="2987"/>
    <cellStyle name="_CurrencySpace 4 2 4" xfId="2988"/>
    <cellStyle name="_CurrencySpace 4 3" xfId="1412"/>
    <cellStyle name="_CurrencySpace 4 3 2" xfId="2989"/>
    <cellStyle name="_CurrencySpace 4 3 2 2" xfId="2990"/>
    <cellStyle name="_CurrencySpace 4 3 3" xfId="2991"/>
    <cellStyle name="_CurrencySpace 4 4" xfId="2992"/>
    <cellStyle name="_CurrencySpace 4 4 2" xfId="2993"/>
    <cellStyle name="_CurrencySpace 4 5" xfId="2994"/>
    <cellStyle name="_CurrencySpace 5" xfId="2995"/>
    <cellStyle name="_CurrencySpace 5 2" xfId="2996"/>
    <cellStyle name="_CurrencySpace 5 2 2" xfId="2997"/>
    <cellStyle name="_CurrencySpace 5 2 2 2" xfId="2998"/>
    <cellStyle name="_CurrencySpace 5 2 2 2 2" xfId="2999"/>
    <cellStyle name="_CurrencySpace 5 2 2 3" xfId="3000"/>
    <cellStyle name="_CurrencySpace 5 2 3" xfId="3001"/>
    <cellStyle name="_CurrencySpace 5 2 3 2" xfId="3002"/>
    <cellStyle name="_CurrencySpace 5 2 4" xfId="3003"/>
    <cellStyle name="_CurrencySpace 5 3" xfId="3004"/>
    <cellStyle name="_CurrencySpace 5 3 2" xfId="3005"/>
    <cellStyle name="_CurrencySpace 5 3 2 2" xfId="3006"/>
    <cellStyle name="_CurrencySpace 5 3 3" xfId="3007"/>
    <cellStyle name="_CurrencySpace 5 4" xfId="3008"/>
    <cellStyle name="_CurrencySpace 5 4 2" xfId="3009"/>
    <cellStyle name="_CurrencySpace 5 5" xfId="3010"/>
    <cellStyle name="_CurrencySpace 6" xfId="3011"/>
    <cellStyle name="_CurrencySpace 6 2" xfId="3012"/>
    <cellStyle name="_CurrencySpace 6 2 2" xfId="3013"/>
    <cellStyle name="_CurrencySpace 6 2 2 2" xfId="3014"/>
    <cellStyle name="_CurrencySpace 6 2 2 2 2" xfId="3015"/>
    <cellStyle name="_CurrencySpace 6 2 2 3" xfId="3016"/>
    <cellStyle name="_CurrencySpace 6 2 3" xfId="3017"/>
    <cellStyle name="_CurrencySpace 6 2 3 2" xfId="3018"/>
    <cellStyle name="_CurrencySpace 6 2 4" xfId="3019"/>
    <cellStyle name="_CurrencySpace 6 3" xfId="3020"/>
    <cellStyle name="_CurrencySpace 6 3 2" xfId="3021"/>
    <cellStyle name="_CurrencySpace 6 3 2 2" xfId="3022"/>
    <cellStyle name="_CurrencySpace 6 3 3" xfId="3023"/>
    <cellStyle name="_CurrencySpace 6 4" xfId="3024"/>
    <cellStyle name="_CurrencySpace 6 4 2" xfId="3025"/>
    <cellStyle name="_CurrencySpace 6 5" xfId="3026"/>
    <cellStyle name="_CurrencySpace 7" xfId="3027"/>
    <cellStyle name="_CurrencySpace 7 2" xfId="3028"/>
    <cellStyle name="_CurrencySpace 7 2 2" xfId="3029"/>
    <cellStyle name="_CurrencySpace 7 2 2 2" xfId="3030"/>
    <cellStyle name="_CurrencySpace 7 2 3" xfId="3031"/>
    <cellStyle name="_CurrencySpace 7 3" xfId="3032"/>
    <cellStyle name="_CurrencySpace 7 3 2" xfId="3033"/>
    <cellStyle name="_CurrencySpace 7 3 2 2" xfId="3034"/>
    <cellStyle name="_CurrencySpace 7 3 3" xfId="3035"/>
    <cellStyle name="_CurrencySpace 7 4" xfId="3036"/>
    <cellStyle name="_CurrencySpace 7 4 2" xfId="3037"/>
    <cellStyle name="_CurrencySpace 7 5" xfId="3038"/>
    <cellStyle name="_CurrencySpace 8" xfId="3039"/>
    <cellStyle name="_CurrencySpace 8 2" xfId="3040"/>
    <cellStyle name="_CurrencySpace 8 2 2" xfId="3041"/>
    <cellStyle name="_CurrencySpace 8 3" xfId="3042"/>
    <cellStyle name="_CurrencySpace 9" xfId="3043"/>
    <cellStyle name="_CurrencySpace 9 2" xfId="3044"/>
    <cellStyle name="_CurrencySpace 9 2 2" xfId="3045"/>
    <cellStyle name="_CurrencySpace 9 3" xfId="3046"/>
    <cellStyle name="_CurrencySpace_03-Egne aksjer 1002" xfId="35"/>
    <cellStyle name="_CurrencySpace_03-Egne aksjer 1003" xfId="36"/>
    <cellStyle name="_CurrencySpace_06-Tilknytta 0909" xfId="3047"/>
    <cellStyle name="_CurrencySpace_Adj_Operating_expenses" xfId="3048"/>
    <cellStyle name="_CurrencySpace_EK 0912" xfId="3049"/>
    <cellStyle name="_CurrencySpace_EK oppstilling 1Q09" xfId="5099"/>
    <cellStyle name="_CurrencySpace_Expenses (1)" xfId="2959"/>
    <cellStyle name="_CurrencySpace_Kontantstrømanalyse 3Q09-konsernet" xfId="1101"/>
    <cellStyle name="_CurrencySpace_Kontantstrømanalyse 4Q09-konsernet" xfId="1102"/>
    <cellStyle name="_CurrencySpace_Other MTM adjustments" xfId="5100"/>
    <cellStyle name="_CurrencySpace_Valeffekt NORD, Lux og Finans 3Q09" xfId="1103"/>
    <cellStyle name="_CurrencySpace_Valeffekt NORD, Lux og Finans 3Q09 2" xfId="10072"/>
    <cellStyle name="_CurrencySpace_Valeffekt NORD, Lux og Finans 3Q09 3" xfId="10073"/>
    <cellStyle name="_CurrencySpace_Valutafordelt utlån og innsk 4Q09" xfId="1104"/>
    <cellStyle name="_CurrencySpace_Valutafordelt utlån og innsk 4Q09 2" xfId="10074"/>
    <cellStyle name="_CurrencySpace_Valutafordelt utlån og innsk 4Q09 3" xfId="10075"/>
    <cellStyle name="_Def" xfId="961"/>
    <cellStyle name="_Def_Q Sum_Res N" xfId="960"/>
    <cellStyle name="_economic profit" xfId="5101"/>
    <cellStyle name="_EK 0912" xfId="3050"/>
    <cellStyle name="_EK oppstilling 1Q09" xfId="5102"/>
    <cellStyle name="_Euro" xfId="37"/>
    <cellStyle name="_Euro 2" xfId="5103"/>
    <cellStyle name="_Finansiell utvikling 2Q09" xfId="38"/>
    <cellStyle name="_Finansiell utvikling 2Q09 2" xfId="671"/>
    <cellStyle name="_Finansiell utvikling 2Q09 3" xfId="1413"/>
    <cellStyle name="_Heading" xfId="39"/>
    <cellStyle name="_Heading_prestemp" xfId="40"/>
    <cellStyle name="_Heading_prestemp 2" xfId="5104"/>
    <cellStyle name="_Heading_prestemp_INPUT SAP" xfId="10274"/>
    <cellStyle name="_Heading_prestemp_Other Konsern 1503" xfId="10275"/>
    <cellStyle name="_Heading_prestemp_Other Konsern bank 1503" xfId="10276"/>
    <cellStyle name="_Highlight" xfId="41"/>
    <cellStyle name="_Highlight 2" xfId="672"/>
    <cellStyle name="_Highlight 2_Fin perf (2)" xfId="10277"/>
    <cellStyle name="_Highlight 3" xfId="10076"/>
    <cellStyle name="_Highlight_Adj_Pre_tax_operating_profit" xfId="10278"/>
    <cellStyle name="_Highlight_Adj_Pre_tax_operating_profit_1" xfId="10279"/>
    <cellStyle name="_Highlight_ADJ-konsernsenter" xfId="10280"/>
    <cellStyle name="_Highlight_ADJ-Trad prod" xfId="10281"/>
    <cellStyle name="_Highlight_Expenses (1)" xfId="3051"/>
    <cellStyle name="_Highlight_Fin perf (2)" xfId="10282"/>
    <cellStyle name="_Highlight_Other Konsern 1503" xfId="10283"/>
    <cellStyle name="_Highlight_Other Konsern bank 1503" xfId="10284"/>
    <cellStyle name="_Hvordan levere rentegar" xfId="42"/>
    <cellStyle name="_Hvordan levere rentegar 2" xfId="673"/>
    <cellStyle name="_Hvordan levere rentegar 3" xfId="1414"/>
    <cellStyle name="_Hvordan levere rentegar_Fin perf (2)" xfId="10285"/>
    <cellStyle name="_Hvordan levere rentegar_Results &amp; key fig." xfId="5105"/>
    <cellStyle name="_Item 3.2_Enclosure 1 Group budget and financial plan 2010-12" xfId="5106"/>
    <cellStyle name="_Kontrollrapport" xfId="43"/>
    <cellStyle name="_Kontrollrapport 2" xfId="674"/>
    <cellStyle name="_Kontrollrapport 2 2" xfId="3053"/>
    <cellStyle name="_Kontrollrapport 2 2 2" xfId="3054"/>
    <cellStyle name="_Kontrollrapport 2 2 2 2" xfId="3055"/>
    <cellStyle name="_Kontrollrapport 2 2 3" xfId="3056"/>
    <cellStyle name="_Kontrollrapport 2 3" xfId="3057"/>
    <cellStyle name="_Kontrollrapport 2 3 2" xfId="3058"/>
    <cellStyle name="_Kontrollrapport 2 4" xfId="3059"/>
    <cellStyle name="_Kontrollrapport 3" xfId="1415"/>
    <cellStyle name="_Kontrollrapport 3 2" xfId="3060"/>
    <cellStyle name="_Kontrollrapport 4" xfId="3061"/>
    <cellStyle name="_Kontrollrapport 4 2" xfId="3062"/>
    <cellStyle name="_Kontrollrapport 5" xfId="3063"/>
    <cellStyle name="_Kontrollrapport_Expenses (1)" xfId="3052"/>
    <cellStyle name="_Kontrollrapport_Fin perf (2)" xfId="10286"/>
    <cellStyle name="_Kontrollrapport_Prognose eksponering " xfId="3064"/>
    <cellStyle name="_Kontrollrapport_Prognose eksponering  2" xfId="3065"/>
    <cellStyle name="_Kontrollrapport_Prognose eksponering  2 2" xfId="3066"/>
    <cellStyle name="_Kontrollrapport_Prognose eksponering  2 2 2" xfId="3067"/>
    <cellStyle name="_Kontrollrapport_Prognose eksponering  2 3" xfId="3068"/>
    <cellStyle name="_Kontrollrapport_Prognose eksponering  3" xfId="3069"/>
    <cellStyle name="_Kontrollrapport_Prognose eksponering  3 2" xfId="3070"/>
    <cellStyle name="_Kontrollrapport_Prognose eksponering  4" xfId="3071"/>
    <cellStyle name="_Kontrollrapport_Results &amp; key fig." xfId="5107"/>
    <cellStyle name="_Kontrollrapport_Vedlegg" xfId="3072"/>
    <cellStyle name="_Kontrollrapport_Vedlegg 2" xfId="3073"/>
    <cellStyle name="_Kontrollrapport_Vedlegg 2 2" xfId="3074"/>
    <cellStyle name="_Kontrollrapport_Vedlegg 2 2 2" xfId="3075"/>
    <cellStyle name="_Kontrollrapport_Vedlegg 2 3" xfId="3076"/>
    <cellStyle name="_Kontrollrapport_Vedlegg 2 3 2" xfId="3077"/>
    <cellStyle name="_Kontrollrapport_Vedlegg 2 4" xfId="3078"/>
    <cellStyle name="_Kontrollrapport_Vedlegg 3" xfId="3079"/>
    <cellStyle name="_Kontrollrapport_Vedlegg 3 2" xfId="3080"/>
    <cellStyle name="_Kontrollrapport_Vedlegg 4" xfId="3081"/>
    <cellStyle name="_Kontrollrapport_Vedlegg 4 2" xfId="3082"/>
    <cellStyle name="_Kontrollrapport_Vedlegg 5" xfId="3083"/>
    <cellStyle name="_Kontrollrapport_Vedlegg_1" xfId="3084"/>
    <cellStyle name="_Kontrollrapport_Vedlegg_1 2" xfId="3085"/>
    <cellStyle name="_Kontrollrapport_Vedlegg_1 2 2" xfId="3086"/>
    <cellStyle name="_Kontrollrapport_Vedlegg_1 2 2 2" xfId="3087"/>
    <cellStyle name="_Kontrollrapport_Vedlegg_1 2 3" xfId="3088"/>
    <cellStyle name="_Kontrollrapport_Vedlegg_1 3" xfId="3089"/>
    <cellStyle name="_Kontrollrapport_Vedlegg_1 3 2" xfId="3090"/>
    <cellStyle name="_Kontrollrapport_Vedlegg_1 4" xfId="3091"/>
    <cellStyle name="_LINKPRODUKTER (INKL)" xfId="5108"/>
    <cellStyle name="_Markedsandel" xfId="958"/>
    <cellStyle name="_Markedsandel_Q Sum_Res N" xfId="957"/>
    <cellStyle name="_Max 10% Obligasjoner Inv" xfId="44"/>
    <cellStyle name="_Max 10% Obligasjoner Inv 2" xfId="675"/>
    <cellStyle name="_Max 10% Obligasjoner Inv 2 2" xfId="3093"/>
    <cellStyle name="_Max 10% Obligasjoner Inv 2 2 2" xfId="3094"/>
    <cellStyle name="_Max 10% Obligasjoner Inv 2 2 2 2" xfId="3095"/>
    <cellStyle name="_Max 10% Obligasjoner Inv 2 2 3" xfId="3096"/>
    <cellStyle name="_Max 10% Obligasjoner Inv 2 3" xfId="3097"/>
    <cellStyle name="_Max 10% Obligasjoner Inv 2 3 2" xfId="3098"/>
    <cellStyle name="_Max 10% Obligasjoner Inv 2 4" xfId="3099"/>
    <cellStyle name="_Max 10% Obligasjoner Inv 3" xfId="1416"/>
    <cellStyle name="_Max 10% Obligasjoner Inv 3 2" xfId="3100"/>
    <cellStyle name="_Max 10% Obligasjoner Inv 4" xfId="3101"/>
    <cellStyle name="_Max 10% Obligasjoner Inv 4 2" xfId="3102"/>
    <cellStyle name="_Max 10% Obligasjoner Inv 5" xfId="3103"/>
    <cellStyle name="_Max 10% Obligasjoner Inv_Expenses (1)" xfId="3092"/>
    <cellStyle name="_Max 10% Obligasjoner Inv_Fin perf (2)" xfId="10287"/>
    <cellStyle name="_Max 10% Obligasjoner Inv_Prognose eksponering " xfId="3104"/>
    <cellStyle name="_Max 10% Obligasjoner Inv_Prognose eksponering  2" xfId="3105"/>
    <cellStyle name="_Max 10% Obligasjoner Inv_Prognose eksponering  2 2" xfId="3106"/>
    <cellStyle name="_Max 10% Obligasjoner Inv_Prognose eksponering  2 2 2" xfId="3107"/>
    <cellStyle name="_Max 10% Obligasjoner Inv_Prognose eksponering  2 3" xfId="3108"/>
    <cellStyle name="_Max 10% Obligasjoner Inv_Prognose eksponering  3" xfId="3109"/>
    <cellStyle name="_Max 10% Obligasjoner Inv_Prognose eksponering  3 2" xfId="3110"/>
    <cellStyle name="_Max 10% Obligasjoner Inv_Prognose eksponering  4" xfId="3111"/>
    <cellStyle name="_Max 10% Obligasjoner Inv_Results &amp; key fig." xfId="5109"/>
    <cellStyle name="_Max 10% Obligasjoner Inv_Vedlegg" xfId="3112"/>
    <cellStyle name="_Max 10% Obligasjoner Inv_Vedlegg 2" xfId="3113"/>
    <cellStyle name="_Max 10% Obligasjoner Inv_Vedlegg 2 2" xfId="3114"/>
    <cellStyle name="_Max 10% Obligasjoner Inv_Vedlegg 2 2 2" xfId="3115"/>
    <cellStyle name="_Max 10% Obligasjoner Inv_Vedlegg 2 3" xfId="3116"/>
    <cellStyle name="_Max 10% Obligasjoner Inv_Vedlegg 2 3 2" xfId="3117"/>
    <cellStyle name="_Max 10% Obligasjoner Inv_Vedlegg 2 4" xfId="3118"/>
    <cellStyle name="_Max 10% Obligasjoner Inv_Vedlegg 3" xfId="3119"/>
    <cellStyle name="_Max 10% Obligasjoner Inv_Vedlegg 3 2" xfId="3120"/>
    <cellStyle name="_Max 10% Obligasjoner Inv_Vedlegg 4" xfId="3121"/>
    <cellStyle name="_Max 10% Obligasjoner Inv_Vedlegg 4 2" xfId="3122"/>
    <cellStyle name="_Max 10% Obligasjoner Inv_Vedlegg 5" xfId="3123"/>
    <cellStyle name="_Max 10% Obligasjoner Inv_Vedlegg_1" xfId="3124"/>
    <cellStyle name="_Max 10% Obligasjoner Inv_Vedlegg_1 2" xfId="3125"/>
    <cellStyle name="_Max 10% Obligasjoner Inv_Vedlegg_1 2 2" xfId="3126"/>
    <cellStyle name="_Max 10% Obligasjoner Inv_Vedlegg_1 2 2 2" xfId="3127"/>
    <cellStyle name="_Max 10% Obligasjoner Inv_Vedlegg_1 2 3" xfId="3128"/>
    <cellStyle name="_Max 10% Obligasjoner Inv_Vedlegg_1 3" xfId="3129"/>
    <cellStyle name="_Max 10% Obligasjoner Inv_Vedlegg_1 3 2" xfId="3130"/>
    <cellStyle name="_Max 10% Obligasjoner Inv_Vedlegg_1 4" xfId="3131"/>
    <cellStyle name="_MTM justeringer_estimat 310310 BK" xfId="3132"/>
    <cellStyle name="_Multiple" xfId="45"/>
    <cellStyle name="_Multiple 10" xfId="3134"/>
    <cellStyle name="_Multiple 10 2" xfId="3135"/>
    <cellStyle name="_Multiple 11" xfId="3136"/>
    <cellStyle name="_Multiple 12" xfId="5110"/>
    <cellStyle name="_Multiple 13" xfId="5111"/>
    <cellStyle name="_Multiple 2" xfId="46"/>
    <cellStyle name="_Multiple 2 2" xfId="676"/>
    <cellStyle name="_Multiple 2 2 2" xfId="3137"/>
    <cellStyle name="_Multiple 2 2 2 2" xfId="3138"/>
    <cellStyle name="_Multiple 2 2 2 2 2" xfId="3139"/>
    <cellStyle name="_Multiple 2 2 2 3" xfId="3140"/>
    <cellStyle name="_Multiple 2 2 3" xfId="3141"/>
    <cellStyle name="_Multiple 2 2 3 2" xfId="3142"/>
    <cellStyle name="_Multiple 2 2 4" xfId="3143"/>
    <cellStyle name="_Multiple 2 3" xfId="1417"/>
    <cellStyle name="_Multiple 2 3 2" xfId="3144"/>
    <cellStyle name="_Multiple 2 3 2 2" xfId="3145"/>
    <cellStyle name="_Multiple 2 3 3" xfId="3146"/>
    <cellStyle name="_Multiple 2 4" xfId="3147"/>
    <cellStyle name="_Multiple 2 4 2" xfId="3148"/>
    <cellStyle name="_Multiple 2 4 2 2" xfId="3149"/>
    <cellStyle name="_Multiple 2 4 3" xfId="3150"/>
    <cellStyle name="_Multiple 2 5" xfId="3151"/>
    <cellStyle name="_Multiple 2 5 2" xfId="3152"/>
    <cellStyle name="_Multiple 2 6" xfId="3153"/>
    <cellStyle name="_Multiple 3" xfId="47"/>
    <cellStyle name="_Multiple 3 2" xfId="48"/>
    <cellStyle name="_Multiple 3 2 2" xfId="678"/>
    <cellStyle name="_Multiple 3 2 2 2" xfId="3154"/>
    <cellStyle name="_Multiple 3 2 3" xfId="1418"/>
    <cellStyle name="_Multiple 3 3" xfId="677"/>
    <cellStyle name="_Multiple 3 3 2" xfId="3155"/>
    <cellStyle name="_Multiple 3 3 3" xfId="5112"/>
    <cellStyle name="_Multiple 3 3 4" xfId="5113"/>
    <cellStyle name="_Multiple 3 4" xfId="1419"/>
    <cellStyle name="_Multiple 4" xfId="49"/>
    <cellStyle name="_Multiple 4 2" xfId="679"/>
    <cellStyle name="_Multiple 4 2 2" xfId="3156"/>
    <cellStyle name="_Multiple 4 2 2 2" xfId="3157"/>
    <cellStyle name="_Multiple 4 2 2 2 2" xfId="3158"/>
    <cellStyle name="_Multiple 4 2 2 3" xfId="3159"/>
    <cellStyle name="_Multiple 4 2 3" xfId="3160"/>
    <cellStyle name="_Multiple 4 2 3 2" xfId="3161"/>
    <cellStyle name="_Multiple 4 2 4" xfId="3162"/>
    <cellStyle name="_Multiple 4 3" xfId="1420"/>
    <cellStyle name="_Multiple 4 3 2" xfId="3163"/>
    <cellStyle name="_Multiple 4 3 2 2" xfId="3164"/>
    <cellStyle name="_Multiple 4 3 3" xfId="3165"/>
    <cellStyle name="_Multiple 4 4" xfId="3166"/>
    <cellStyle name="_Multiple 4 4 2" xfId="3167"/>
    <cellStyle name="_Multiple 4 5" xfId="3168"/>
    <cellStyle name="_Multiple 5" xfId="3169"/>
    <cellStyle name="_Multiple 5 2" xfId="3170"/>
    <cellStyle name="_Multiple 5 2 2" xfId="3171"/>
    <cellStyle name="_Multiple 5 2 2 2" xfId="3172"/>
    <cellStyle name="_Multiple 5 2 2 2 2" xfId="3173"/>
    <cellStyle name="_Multiple 5 2 2 3" xfId="3174"/>
    <cellStyle name="_Multiple 5 2 3" xfId="3175"/>
    <cellStyle name="_Multiple 5 2 3 2" xfId="3176"/>
    <cellStyle name="_Multiple 5 2 4" xfId="3177"/>
    <cellStyle name="_Multiple 5 3" xfId="3178"/>
    <cellStyle name="_Multiple 5 3 2" xfId="3179"/>
    <cellStyle name="_Multiple 5 3 2 2" xfId="3180"/>
    <cellStyle name="_Multiple 5 3 3" xfId="3181"/>
    <cellStyle name="_Multiple 5 4" xfId="3182"/>
    <cellStyle name="_Multiple 5 4 2" xfId="3183"/>
    <cellStyle name="_Multiple 5 5" xfId="3184"/>
    <cellStyle name="_Multiple 6" xfId="3185"/>
    <cellStyle name="_Multiple 6 2" xfId="3186"/>
    <cellStyle name="_Multiple 6 2 2" xfId="3187"/>
    <cellStyle name="_Multiple 6 2 2 2" xfId="3188"/>
    <cellStyle name="_Multiple 6 2 2 2 2" xfId="3189"/>
    <cellStyle name="_Multiple 6 2 2 3" xfId="3190"/>
    <cellStyle name="_Multiple 6 2 3" xfId="3191"/>
    <cellStyle name="_Multiple 6 2 3 2" xfId="3192"/>
    <cellStyle name="_Multiple 6 2 4" xfId="3193"/>
    <cellStyle name="_Multiple 6 3" xfId="3194"/>
    <cellStyle name="_Multiple 6 3 2" xfId="3195"/>
    <cellStyle name="_Multiple 6 3 2 2" xfId="3196"/>
    <cellStyle name="_Multiple 6 3 3" xfId="3197"/>
    <cellStyle name="_Multiple 6 4" xfId="3198"/>
    <cellStyle name="_Multiple 6 4 2" xfId="3199"/>
    <cellStyle name="_Multiple 6 5" xfId="3200"/>
    <cellStyle name="_Multiple 7" xfId="3201"/>
    <cellStyle name="_Multiple 7 2" xfId="3202"/>
    <cellStyle name="_Multiple 7 2 2" xfId="3203"/>
    <cellStyle name="_Multiple 7 2 2 2" xfId="3204"/>
    <cellStyle name="_Multiple 7 2 3" xfId="3205"/>
    <cellStyle name="_Multiple 7 3" xfId="3206"/>
    <cellStyle name="_Multiple 7 3 2" xfId="3207"/>
    <cellStyle name="_Multiple 7 3 2 2" xfId="3208"/>
    <cellStyle name="_Multiple 7 3 3" xfId="3209"/>
    <cellStyle name="_Multiple 7 4" xfId="3210"/>
    <cellStyle name="_Multiple 7 4 2" xfId="3211"/>
    <cellStyle name="_Multiple 7 5" xfId="3212"/>
    <cellStyle name="_Multiple 8" xfId="3213"/>
    <cellStyle name="_Multiple 8 2" xfId="3214"/>
    <cellStyle name="_Multiple 8 2 2" xfId="3215"/>
    <cellStyle name="_Multiple 8 3" xfId="3216"/>
    <cellStyle name="_Multiple 9" xfId="3217"/>
    <cellStyle name="_Multiple 9 2" xfId="3218"/>
    <cellStyle name="_Multiple 9 2 2" xfId="3219"/>
    <cellStyle name="_Multiple 9 3" xfId="3220"/>
    <cellStyle name="_Multiple_03-Egne aksjer 1002" xfId="50"/>
    <cellStyle name="_Multiple_03-Egne aksjer 1003" xfId="51"/>
    <cellStyle name="_Multiple_06-Tilknytta 0909" xfId="3221"/>
    <cellStyle name="_Multiple_Adj_Operating_expenses" xfId="3222"/>
    <cellStyle name="_Multiple_EK 0912" xfId="3223"/>
    <cellStyle name="_Multiple_EK oppstilling 1Q09" xfId="5114"/>
    <cellStyle name="_Multiple_Expenses (1)" xfId="3133"/>
    <cellStyle name="_Multiple_Kontantstrømanalyse 3Q09-konsernet" xfId="1105"/>
    <cellStyle name="_Multiple_Kontantstrømanalyse 4Q09-konsernet" xfId="1106"/>
    <cellStyle name="_Multiple_Other MTM adjustments" xfId="5115"/>
    <cellStyle name="_Multiple_Valeffekt NORD, Lux og Finans 3Q09" xfId="1107"/>
    <cellStyle name="_Multiple_Valeffekt NORD, Lux og Finans 3Q09 2" xfId="10077"/>
    <cellStyle name="_Multiple_Valeffekt NORD, Lux og Finans 3Q09 3" xfId="10078"/>
    <cellStyle name="_Multiple_Valutafordelt utlån og innsk 4Q09" xfId="1108"/>
    <cellStyle name="_Multiple_Valutafordelt utlån og innsk 4Q09 2" xfId="10079"/>
    <cellStyle name="_Multiple_Valutafordelt utlån og innsk 4Q09 3" xfId="10080"/>
    <cellStyle name="_MultipleSpace" xfId="52"/>
    <cellStyle name="_MultipleSpace 10" xfId="3225"/>
    <cellStyle name="_MultipleSpace 10 2" xfId="3226"/>
    <cellStyle name="_MultipleSpace 11" xfId="3227"/>
    <cellStyle name="_MultipleSpace 12" xfId="5116"/>
    <cellStyle name="_MultipleSpace 13" xfId="5117"/>
    <cellStyle name="_MultipleSpace 2" xfId="53"/>
    <cellStyle name="_MultipleSpace 2 2" xfId="680"/>
    <cellStyle name="_MultipleSpace 2 2 2" xfId="3228"/>
    <cellStyle name="_MultipleSpace 2 2 2 2" xfId="3229"/>
    <cellStyle name="_MultipleSpace 2 2 2 2 2" xfId="3230"/>
    <cellStyle name="_MultipleSpace 2 2 2 3" xfId="3231"/>
    <cellStyle name="_MultipleSpace 2 2 3" xfId="3232"/>
    <cellStyle name="_MultipleSpace 2 2 3 2" xfId="3233"/>
    <cellStyle name="_MultipleSpace 2 2 4" xfId="3234"/>
    <cellStyle name="_MultipleSpace 2 3" xfId="1421"/>
    <cellStyle name="_MultipleSpace 2 3 2" xfId="3235"/>
    <cellStyle name="_MultipleSpace 2 3 2 2" xfId="3236"/>
    <cellStyle name="_MultipleSpace 2 3 3" xfId="3237"/>
    <cellStyle name="_MultipleSpace 2 4" xfId="3238"/>
    <cellStyle name="_MultipleSpace 2 4 2" xfId="3239"/>
    <cellStyle name="_MultipleSpace 2 4 2 2" xfId="3240"/>
    <cellStyle name="_MultipleSpace 2 4 3" xfId="3241"/>
    <cellStyle name="_MultipleSpace 2 5" xfId="3242"/>
    <cellStyle name="_MultipleSpace 2 5 2" xfId="3243"/>
    <cellStyle name="_MultipleSpace 2 6" xfId="3244"/>
    <cellStyle name="_MultipleSpace 3" xfId="54"/>
    <cellStyle name="_MultipleSpace 3 2" xfId="55"/>
    <cellStyle name="_MultipleSpace 3 2 2" xfId="682"/>
    <cellStyle name="_MultipleSpace 3 2 2 2" xfId="3245"/>
    <cellStyle name="_MultipleSpace 3 2 3" xfId="1422"/>
    <cellStyle name="_MultipleSpace 3 3" xfId="681"/>
    <cellStyle name="_MultipleSpace 3 3 2" xfId="3246"/>
    <cellStyle name="_MultipleSpace 3 3 3" xfId="5118"/>
    <cellStyle name="_MultipleSpace 3 3 4" xfId="5119"/>
    <cellStyle name="_MultipleSpace 3 4" xfId="1423"/>
    <cellStyle name="_MultipleSpace 4" xfId="56"/>
    <cellStyle name="_MultipleSpace 4 2" xfId="683"/>
    <cellStyle name="_MultipleSpace 4 2 2" xfId="3247"/>
    <cellStyle name="_MultipleSpace 4 2 2 2" xfId="3248"/>
    <cellStyle name="_MultipleSpace 4 2 2 2 2" xfId="3249"/>
    <cellStyle name="_MultipleSpace 4 2 2 3" xfId="3250"/>
    <cellStyle name="_MultipleSpace 4 2 3" xfId="3251"/>
    <cellStyle name="_MultipleSpace 4 2 3 2" xfId="3252"/>
    <cellStyle name="_MultipleSpace 4 2 4" xfId="3253"/>
    <cellStyle name="_MultipleSpace 4 3" xfId="1424"/>
    <cellStyle name="_MultipleSpace 4 3 2" xfId="3254"/>
    <cellStyle name="_MultipleSpace 4 3 2 2" xfId="3255"/>
    <cellStyle name="_MultipleSpace 4 3 3" xfId="3256"/>
    <cellStyle name="_MultipleSpace 4 4" xfId="3257"/>
    <cellStyle name="_MultipleSpace 4 4 2" xfId="3258"/>
    <cellStyle name="_MultipleSpace 4 5" xfId="3259"/>
    <cellStyle name="_MultipleSpace 5" xfId="3260"/>
    <cellStyle name="_MultipleSpace 5 2" xfId="3261"/>
    <cellStyle name="_MultipleSpace 5 2 2" xfId="3262"/>
    <cellStyle name="_MultipleSpace 5 2 2 2" xfId="3263"/>
    <cellStyle name="_MultipleSpace 5 2 2 2 2" xfId="3264"/>
    <cellStyle name="_MultipleSpace 5 2 2 3" xfId="3265"/>
    <cellStyle name="_MultipleSpace 5 2 3" xfId="3266"/>
    <cellStyle name="_MultipleSpace 5 2 3 2" xfId="3267"/>
    <cellStyle name="_MultipleSpace 5 2 4" xfId="3268"/>
    <cellStyle name="_MultipleSpace 5 3" xfId="3269"/>
    <cellStyle name="_MultipleSpace 5 3 2" xfId="3270"/>
    <cellStyle name="_MultipleSpace 5 3 2 2" xfId="3271"/>
    <cellStyle name="_MultipleSpace 5 3 3" xfId="3272"/>
    <cellStyle name="_MultipleSpace 5 4" xfId="3273"/>
    <cellStyle name="_MultipleSpace 5 4 2" xfId="3274"/>
    <cellStyle name="_MultipleSpace 5 5" xfId="3275"/>
    <cellStyle name="_MultipleSpace 6" xfId="3276"/>
    <cellStyle name="_MultipleSpace 6 2" xfId="3277"/>
    <cellStyle name="_MultipleSpace 6 2 2" xfId="3278"/>
    <cellStyle name="_MultipleSpace 6 2 2 2" xfId="3279"/>
    <cellStyle name="_MultipleSpace 6 2 2 2 2" xfId="3280"/>
    <cellStyle name="_MultipleSpace 6 2 2 3" xfId="3281"/>
    <cellStyle name="_MultipleSpace 6 2 3" xfId="3282"/>
    <cellStyle name="_MultipleSpace 6 2 3 2" xfId="3283"/>
    <cellStyle name="_MultipleSpace 6 2 4" xfId="3284"/>
    <cellStyle name="_MultipleSpace 6 3" xfId="3285"/>
    <cellStyle name="_MultipleSpace 6 3 2" xfId="3286"/>
    <cellStyle name="_MultipleSpace 6 3 2 2" xfId="3287"/>
    <cellStyle name="_MultipleSpace 6 3 3" xfId="3288"/>
    <cellStyle name="_MultipleSpace 6 4" xfId="3289"/>
    <cellStyle name="_MultipleSpace 6 4 2" xfId="3290"/>
    <cellStyle name="_MultipleSpace 6 5" xfId="3291"/>
    <cellStyle name="_MultipleSpace 7" xfId="3292"/>
    <cellStyle name="_MultipleSpace 7 2" xfId="3293"/>
    <cellStyle name="_MultipleSpace 7 2 2" xfId="3294"/>
    <cellStyle name="_MultipleSpace 7 2 2 2" xfId="3295"/>
    <cellStyle name="_MultipleSpace 7 2 3" xfId="3296"/>
    <cellStyle name="_MultipleSpace 7 3" xfId="3297"/>
    <cellStyle name="_MultipleSpace 7 3 2" xfId="3298"/>
    <cellStyle name="_MultipleSpace 7 3 2 2" xfId="3299"/>
    <cellStyle name="_MultipleSpace 7 3 3" xfId="3300"/>
    <cellStyle name="_MultipleSpace 7 4" xfId="3301"/>
    <cellStyle name="_MultipleSpace 7 4 2" xfId="3302"/>
    <cellStyle name="_MultipleSpace 7 5" xfId="3303"/>
    <cellStyle name="_MultipleSpace 8" xfId="3304"/>
    <cellStyle name="_MultipleSpace 8 2" xfId="3305"/>
    <cellStyle name="_MultipleSpace 8 2 2" xfId="3306"/>
    <cellStyle name="_MultipleSpace 8 3" xfId="3307"/>
    <cellStyle name="_MultipleSpace 9" xfId="3308"/>
    <cellStyle name="_MultipleSpace 9 2" xfId="3309"/>
    <cellStyle name="_MultipleSpace 9 2 2" xfId="3310"/>
    <cellStyle name="_MultipleSpace 9 3" xfId="3311"/>
    <cellStyle name="_MultipleSpace_03-Egne aksjer 1002" xfId="57"/>
    <cellStyle name="_MultipleSpace_03-Egne aksjer 1003" xfId="58"/>
    <cellStyle name="_MultipleSpace_06-Tilknytta 0909" xfId="3312"/>
    <cellStyle name="_MultipleSpace_Adj_Operating_expenses" xfId="3313"/>
    <cellStyle name="_MultipleSpace_EK 0912" xfId="3314"/>
    <cellStyle name="_MultipleSpace_EK oppstilling 1Q09" xfId="5120"/>
    <cellStyle name="_MultipleSpace_Expenses (1)" xfId="3224"/>
    <cellStyle name="_MultipleSpace_Kontantstrømanalyse 3Q09-konsernet" xfId="1109"/>
    <cellStyle name="_MultipleSpace_Kontantstrømanalyse 4Q09-konsernet" xfId="1110"/>
    <cellStyle name="_MultipleSpace_Other MTM adjustments" xfId="5121"/>
    <cellStyle name="_MultipleSpace_Valeffekt NORD, Lux og Finans 3Q09" xfId="1111"/>
    <cellStyle name="_MultipleSpace_Valeffekt NORD, Lux og Finans 3Q09 2" xfId="10081"/>
    <cellStyle name="_MultipleSpace_Valeffekt NORD, Lux og Finans 3Q09 3" xfId="10082"/>
    <cellStyle name="_MultipleSpace_Valutafordelt utlån og innsk 4Q09" xfId="1112"/>
    <cellStyle name="_MultipleSpace_Valutafordelt utlån og innsk 4Q09 2" xfId="10083"/>
    <cellStyle name="_MultipleSpace_Valutafordelt utlån og innsk 4Q09 3" xfId="10084"/>
    <cellStyle name="_Nedskrivninger i prosen av utlån 3Q09" xfId="59"/>
    <cellStyle name="_Nedskrivninger i prosen av utlån 3Q09 2" xfId="684"/>
    <cellStyle name="_NOTE - Klassifikasjon 0912 Utlån kred.inst+kunder" xfId="3315"/>
    <cellStyle name="_Nøkkeltall" xfId="60"/>
    <cellStyle name="_Nøkkeltall 1Q10 Konsern" xfId="5123"/>
    <cellStyle name="_Nøkkeltall 2" xfId="685"/>
    <cellStyle name="_Nøkkeltall 2 2" xfId="3317"/>
    <cellStyle name="_Nøkkeltall 2 2 2" xfId="3318"/>
    <cellStyle name="_Nøkkeltall 2 2 2 2" xfId="3319"/>
    <cellStyle name="_Nøkkeltall 2 2 3" xfId="3320"/>
    <cellStyle name="_Nøkkeltall 2 3" xfId="3321"/>
    <cellStyle name="_Nøkkeltall 2 3 2" xfId="3322"/>
    <cellStyle name="_Nøkkeltall 2 4" xfId="3323"/>
    <cellStyle name="_Nøkkeltall 3" xfId="1425"/>
    <cellStyle name="_Nøkkeltall 3 2" xfId="3324"/>
    <cellStyle name="_Nøkkeltall 4" xfId="3325"/>
    <cellStyle name="_Nøkkeltall 4 2" xfId="3326"/>
    <cellStyle name="_Nøkkeltall 5" xfId="3327"/>
    <cellStyle name="_Nøkkeltall 6" xfId="9973"/>
    <cellStyle name="_Nøkkeltall_Expenses (1)" xfId="3316"/>
    <cellStyle name="_Nøkkeltall_Fin perf (2)" xfId="10288"/>
    <cellStyle name="_Nøkkeltall_Prognose eksponering " xfId="3328"/>
    <cellStyle name="_Nøkkeltall_Prognose eksponering  2" xfId="3329"/>
    <cellStyle name="_Nøkkeltall_Prognose eksponering  2 2" xfId="3330"/>
    <cellStyle name="_Nøkkeltall_Prognose eksponering  2 2 2" xfId="3331"/>
    <cellStyle name="_Nøkkeltall_Prognose eksponering  2 3" xfId="3332"/>
    <cellStyle name="_Nøkkeltall_Prognose eksponering  3" xfId="3333"/>
    <cellStyle name="_Nøkkeltall_Prognose eksponering  3 2" xfId="3334"/>
    <cellStyle name="_Nøkkeltall_Prognose eksponering  4" xfId="3335"/>
    <cellStyle name="_Nøkkeltall_Results &amp; key fig." xfId="5122"/>
    <cellStyle name="_Nøkkeltall_Vedlegg" xfId="3336"/>
    <cellStyle name="_Nøkkeltall_Vedlegg 2" xfId="3337"/>
    <cellStyle name="_Nøkkeltall_Vedlegg 2 2" xfId="3338"/>
    <cellStyle name="_Nøkkeltall_Vedlegg 2 2 2" xfId="3339"/>
    <cellStyle name="_Nøkkeltall_Vedlegg 2 3" xfId="3340"/>
    <cellStyle name="_Nøkkeltall_Vedlegg 2 3 2" xfId="3341"/>
    <cellStyle name="_Nøkkeltall_Vedlegg 2 4" xfId="3342"/>
    <cellStyle name="_Nøkkeltall_Vedlegg 3" xfId="3343"/>
    <cellStyle name="_Nøkkeltall_Vedlegg 3 2" xfId="3344"/>
    <cellStyle name="_Nøkkeltall_Vedlegg 4" xfId="3345"/>
    <cellStyle name="_Nøkkeltall_Vedlegg 4 2" xfId="3346"/>
    <cellStyle name="_Nøkkeltall_Vedlegg 5" xfId="3347"/>
    <cellStyle name="_Nøkkeltall_Vedlegg_1" xfId="3348"/>
    <cellStyle name="_Nøkkeltall_Vedlegg_1 2" xfId="3349"/>
    <cellStyle name="_Nøkkeltall_Vedlegg_1 2 2" xfId="3350"/>
    <cellStyle name="_Nøkkeltall_Vedlegg_1 2 2 2" xfId="3351"/>
    <cellStyle name="_Nøkkeltall_Vedlegg_1 2 3" xfId="3352"/>
    <cellStyle name="_Nøkkeltall_Vedlegg_1 3" xfId="3353"/>
    <cellStyle name="_Nøkkeltall_Vedlegg_1 3 2" xfId="3354"/>
    <cellStyle name="_Nøkkeltall_Vedlegg_1 4" xfId="3355"/>
    <cellStyle name="_Order" xfId="954"/>
    <cellStyle name="_Order_Q Sum_Res N" xfId="953"/>
    <cellStyle name="_Percent" xfId="61"/>
    <cellStyle name="_Percent 10" xfId="3356"/>
    <cellStyle name="_Percent 10 2" xfId="3357"/>
    <cellStyle name="_Percent 11" xfId="3358"/>
    <cellStyle name="_Percent 12" xfId="5124"/>
    <cellStyle name="_Percent 13" xfId="5125"/>
    <cellStyle name="_Percent 2" xfId="62"/>
    <cellStyle name="_Percent 2 2" xfId="686"/>
    <cellStyle name="_Percent 2 2 2" xfId="3359"/>
    <cellStyle name="_Percent 2 2 2 2" xfId="3360"/>
    <cellStyle name="_Percent 2 2 2 2 2" xfId="3361"/>
    <cellStyle name="_Percent 2 2 2 3" xfId="3362"/>
    <cellStyle name="_Percent 2 2 3" xfId="3363"/>
    <cellStyle name="_Percent 2 2 3 2" xfId="3364"/>
    <cellStyle name="_Percent 2 2 4" xfId="3365"/>
    <cellStyle name="_Percent 2 3" xfId="1426"/>
    <cellStyle name="_Percent 2 3 2" xfId="3366"/>
    <cellStyle name="_Percent 2 3 2 2" xfId="3367"/>
    <cellStyle name="_Percent 2 3 3" xfId="3368"/>
    <cellStyle name="_Percent 2 4" xfId="3369"/>
    <cellStyle name="_Percent 2 4 2" xfId="3370"/>
    <cellStyle name="_Percent 2 4 2 2" xfId="3371"/>
    <cellStyle name="_Percent 2 4 3" xfId="3372"/>
    <cellStyle name="_Percent 2 5" xfId="3373"/>
    <cellStyle name="_Percent 2 5 2" xfId="3374"/>
    <cellStyle name="_Percent 2 6" xfId="3375"/>
    <cellStyle name="_Percent 3" xfId="63"/>
    <cellStyle name="_Percent 3 2" xfId="64"/>
    <cellStyle name="_Percent 3 2 2" xfId="688"/>
    <cellStyle name="_Percent 3 2 2 2" xfId="3376"/>
    <cellStyle name="_Percent 3 2 3" xfId="1427"/>
    <cellStyle name="_Percent 3 3" xfId="687"/>
    <cellStyle name="_Percent 3 3 2" xfId="3377"/>
    <cellStyle name="_Percent 3 3 3" xfId="5126"/>
    <cellStyle name="_Percent 3 3 4" xfId="5127"/>
    <cellStyle name="_Percent 3 4" xfId="1428"/>
    <cellStyle name="_Percent 4" xfId="65"/>
    <cellStyle name="_Percent 4 2" xfId="689"/>
    <cellStyle name="_Percent 4 2 2" xfId="3378"/>
    <cellStyle name="_Percent 4 2 2 2" xfId="3379"/>
    <cellStyle name="_Percent 4 2 2 2 2" xfId="3380"/>
    <cellStyle name="_Percent 4 2 2 3" xfId="3381"/>
    <cellStyle name="_Percent 4 2 3" xfId="3382"/>
    <cellStyle name="_Percent 4 2 3 2" xfId="3383"/>
    <cellStyle name="_Percent 4 2 4" xfId="3384"/>
    <cellStyle name="_Percent 4 3" xfId="1429"/>
    <cellStyle name="_Percent 4 3 2" xfId="3385"/>
    <cellStyle name="_Percent 4 3 2 2" xfId="3386"/>
    <cellStyle name="_Percent 4 3 3" xfId="3387"/>
    <cellStyle name="_Percent 4 4" xfId="3388"/>
    <cellStyle name="_Percent 4 4 2" xfId="3389"/>
    <cellStyle name="_Percent 4 5" xfId="3390"/>
    <cellStyle name="_Percent 5" xfId="3391"/>
    <cellStyle name="_Percent 5 2" xfId="3392"/>
    <cellStyle name="_Percent 5 2 2" xfId="3393"/>
    <cellStyle name="_Percent 5 2 2 2" xfId="3394"/>
    <cellStyle name="_Percent 5 2 2 2 2" xfId="3395"/>
    <cellStyle name="_Percent 5 2 2 3" xfId="3396"/>
    <cellStyle name="_Percent 5 2 3" xfId="3397"/>
    <cellStyle name="_Percent 5 2 3 2" xfId="3398"/>
    <cellStyle name="_Percent 5 2 4" xfId="3399"/>
    <cellStyle name="_Percent 5 3" xfId="3400"/>
    <cellStyle name="_Percent 5 3 2" xfId="3401"/>
    <cellStyle name="_Percent 5 3 2 2" xfId="3402"/>
    <cellStyle name="_Percent 5 3 3" xfId="3403"/>
    <cellStyle name="_Percent 5 4" xfId="3404"/>
    <cellStyle name="_Percent 5 4 2" xfId="3405"/>
    <cellStyle name="_Percent 5 5" xfId="3406"/>
    <cellStyle name="_Percent 6" xfId="3407"/>
    <cellStyle name="_Percent 6 2" xfId="3408"/>
    <cellStyle name="_Percent 6 2 2" xfId="3409"/>
    <cellStyle name="_Percent 6 2 2 2" xfId="3410"/>
    <cellStyle name="_Percent 6 2 2 2 2" xfId="3411"/>
    <cellStyle name="_Percent 6 2 2 3" xfId="3412"/>
    <cellStyle name="_Percent 6 2 3" xfId="3413"/>
    <cellStyle name="_Percent 6 2 3 2" xfId="3414"/>
    <cellStyle name="_Percent 6 2 4" xfId="3415"/>
    <cellStyle name="_Percent 6 3" xfId="3416"/>
    <cellStyle name="_Percent 6 3 2" xfId="3417"/>
    <cellStyle name="_Percent 6 3 2 2" xfId="3418"/>
    <cellStyle name="_Percent 6 3 3" xfId="3419"/>
    <cellStyle name="_Percent 6 4" xfId="3420"/>
    <cellStyle name="_Percent 6 4 2" xfId="3421"/>
    <cellStyle name="_Percent 6 5" xfId="3422"/>
    <cellStyle name="_Percent 7" xfId="3423"/>
    <cellStyle name="_Percent 7 2" xfId="3424"/>
    <cellStyle name="_Percent 7 2 2" xfId="3425"/>
    <cellStyle name="_Percent 7 2 2 2" xfId="3426"/>
    <cellStyle name="_Percent 7 2 3" xfId="3427"/>
    <cellStyle name="_Percent 7 3" xfId="3428"/>
    <cellStyle name="_Percent 7 3 2" xfId="3429"/>
    <cellStyle name="_Percent 7 3 2 2" xfId="3430"/>
    <cellStyle name="_Percent 7 3 3" xfId="3431"/>
    <cellStyle name="_Percent 7 4" xfId="3432"/>
    <cellStyle name="_Percent 7 4 2" xfId="3433"/>
    <cellStyle name="_Percent 7 5" xfId="3434"/>
    <cellStyle name="_Percent 8" xfId="3435"/>
    <cellStyle name="_Percent 8 2" xfId="3436"/>
    <cellStyle name="_Percent 8 2 2" xfId="3437"/>
    <cellStyle name="_Percent 8 3" xfId="3438"/>
    <cellStyle name="_Percent 9" xfId="3439"/>
    <cellStyle name="_Percent 9 2" xfId="3440"/>
    <cellStyle name="_Percent 9 2 2" xfId="3441"/>
    <cellStyle name="_Percent 9 3" xfId="3442"/>
    <cellStyle name="_PercentSpace" xfId="66"/>
    <cellStyle name="_PercentSpace 10" xfId="3443"/>
    <cellStyle name="_PercentSpace 10 2" xfId="3444"/>
    <cellStyle name="_PercentSpace 11" xfId="3445"/>
    <cellStyle name="_PercentSpace 12" xfId="5128"/>
    <cellStyle name="_PercentSpace 13" xfId="5129"/>
    <cellStyle name="_PercentSpace 2" xfId="67"/>
    <cellStyle name="_PercentSpace 2 2" xfId="690"/>
    <cellStyle name="_PercentSpace 2 2 2" xfId="3446"/>
    <cellStyle name="_PercentSpace 2 2 2 2" xfId="3447"/>
    <cellStyle name="_PercentSpace 2 2 2 2 2" xfId="3448"/>
    <cellStyle name="_PercentSpace 2 2 2 3" xfId="3449"/>
    <cellStyle name="_PercentSpace 2 2 3" xfId="3450"/>
    <cellStyle name="_PercentSpace 2 2 3 2" xfId="3451"/>
    <cellStyle name="_PercentSpace 2 2 4" xfId="3452"/>
    <cellStyle name="_PercentSpace 2 3" xfId="1430"/>
    <cellStyle name="_PercentSpace 2 3 2" xfId="3453"/>
    <cellStyle name="_PercentSpace 2 3 2 2" xfId="3454"/>
    <cellStyle name="_PercentSpace 2 3 3" xfId="3455"/>
    <cellStyle name="_PercentSpace 2 4" xfId="3456"/>
    <cellStyle name="_PercentSpace 2 4 2" xfId="3457"/>
    <cellStyle name="_PercentSpace 2 4 2 2" xfId="3458"/>
    <cellStyle name="_PercentSpace 2 4 3" xfId="3459"/>
    <cellStyle name="_PercentSpace 2 5" xfId="3460"/>
    <cellStyle name="_PercentSpace 2 5 2" xfId="3461"/>
    <cellStyle name="_PercentSpace 2 6" xfId="3462"/>
    <cellStyle name="_PercentSpace 3" xfId="68"/>
    <cellStyle name="_PercentSpace 3 2" xfId="69"/>
    <cellStyle name="_PercentSpace 3 2 2" xfId="692"/>
    <cellStyle name="_PercentSpace 3 2 2 2" xfId="3463"/>
    <cellStyle name="_PercentSpace 3 2 3" xfId="1431"/>
    <cellStyle name="_PercentSpace 3 3" xfId="691"/>
    <cellStyle name="_PercentSpace 3 3 2" xfId="3464"/>
    <cellStyle name="_PercentSpace 3 3 3" xfId="5130"/>
    <cellStyle name="_PercentSpace 3 3 4" xfId="5131"/>
    <cellStyle name="_PercentSpace 3 4" xfId="1432"/>
    <cellStyle name="_PercentSpace 4" xfId="70"/>
    <cellStyle name="_PercentSpace 4 2" xfId="693"/>
    <cellStyle name="_PercentSpace 4 2 2" xfId="3465"/>
    <cellStyle name="_PercentSpace 4 2 2 2" xfId="3466"/>
    <cellStyle name="_PercentSpace 4 2 2 2 2" xfId="3467"/>
    <cellStyle name="_PercentSpace 4 2 2 3" xfId="3468"/>
    <cellStyle name="_PercentSpace 4 2 3" xfId="3469"/>
    <cellStyle name="_PercentSpace 4 2 3 2" xfId="3470"/>
    <cellStyle name="_PercentSpace 4 2 4" xfId="3471"/>
    <cellStyle name="_PercentSpace 4 3" xfId="1433"/>
    <cellStyle name="_PercentSpace 4 3 2" xfId="3472"/>
    <cellStyle name="_PercentSpace 4 3 2 2" xfId="3473"/>
    <cellStyle name="_PercentSpace 4 3 3" xfId="3474"/>
    <cellStyle name="_PercentSpace 4 4" xfId="3475"/>
    <cellStyle name="_PercentSpace 4 4 2" xfId="3476"/>
    <cellStyle name="_PercentSpace 4 5" xfId="3477"/>
    <cellStyle name="_PercentSpace 5" xfId="3478"/>
    <cellStyle name="_PercentSpace 5 2" xfId="3479"/>
    <cellStyle name="_PercentSpace 5 2 2" xfId="3480"/>
    <cellStyle name="_PercentSpace 5 2 2 2" xfId="3481"/>
    <cellStyle name="_PercentSpace 5 2 2 2 2" xfId="3482"/>
    <cellStyle name="_PercentSpace 5 2 2 3" xfId="3483"/>
    <cellStyle name="_PercentSpace 5 2 3" xfId="3484"/>
    <cellStyle name="_PercentSpace 5 2 3 2" xfId="3485"/>
    <cellStyle name="_PercentSpace 5 2 4" xfId="3486"/>
    <cellStyle name="_PercentSpace 5 3" xfId="3487"/>
    <cellStyle name="_PercentSpace 5 3 2" xfId="3488"/>
    <cellStyle name="_PercentSpace 5 3 2 2" xfId="3489"/>
    <cellStyle name="_PercentSpace 5 3 3" xfId="3490"/>
    <cellStyle name="_PercentSpace 5 4" xfId="3491"/>
    <cellStyle name="_PercentSpace 5 4 2" xfId="3492"/>
    <cellStyle name="_PercentSpace 5 5" xfId="3493"/>
    <cellStyle name="_PercentSpace 6" xfId="3494"/>
    <cellStyle name="_PercentSpace 6 2" xfId="3495"/>
    <cellStyle name="_PercentSpace 6 2 2" xfId="3496"/>
    <cellStyle name="_PercentSpace 6 2 2 2" xfId="3497"/>
    <cellStyle name="_PercentSpace 6 2 2 2 2" xfId="3498"/>
    <cellStyle name="_PercentSpace 6 2 2 3" xfId="3499"/>
    <cellStyle name="_PercentSpace 6 2 3" xfId="3500"/>
    <cellStyle name="_PercentSpace 6 2 3 2" xfId="3501"/>
    <cellStyle name="_PercentSpace 6 2 4" xfId="3502"/>
    <cellStyle name="_PercentSpace 6 3" xfId="3503"/>
    <cellStyle name="_PercentSpace 6 3 2" xfId="3504"/>
    <cellStyle name="_PercentSpace 6 3 2 2" xfId="3505"/>
    <cellStyle name="_PercentSpace 6 3 3" xfId="3506"/>
    <cellStyle name="_PercentSpace 6 4" xfId="3507"/>
    <cellStyle name="_PercentSpace 6 4 2" xfId="3508"/>
    <cellStyle name="_PercentSpace 6 5" xfId="3509"/>
    <cellStyle name="_PercentSpace 7" xfId="3510"/>
    <cellStyle name="_PercentSpace 7 2" xfId="3511"/>
    <cellStyle name="_PercentSpace 7 2 2" xfId="3512"/>
    <cellStyle name="_PercentSpace 7 2 2 2" xfId="3513"/>
    <cellStyle name="_PercentSpace 7 2 3" xfId="3514"/>
    <cellStyle name="_PercentSpace 7 3" xfId="3515"/>
    <cellStyle name="_PercentSpace 7 3 2" xfId="3516"/>
    <cellStyle name="_PercentSpace 7 3 2 2" xfId="3517"/>
    <cellStyle name="_PercentSpace 7 3 3" xfId="3518"/>
    <cellStyle name="_PercentSpace 7 4" xfId="3519"/>
    <cellStyle name="_PercentSpace 7 4 2" xfId="3520"/>
    <cellStyle name="_PercentSpace 7 5" xfId="3521"/>
    <cellStyle name="_PercentSpace 8" xfId="3522"/>
    <cellStyle name="_PercentSpace 8 2" xfId="3523"/>
    <cellStyle name="_PercentSpace 8 2 2" xfId="3524"/>
    <cellStyle name="_PercentSpace 8 3" xfId="3525"/>
    <cellStyle name="_PercentSpace 9" xfId="3526"/>
    <cellStyle name="_PercentSpace 9 2" xfId="3527"/>
    <cellStyle name="_PercentSpace 9 2 2" xfId="3528"/>
    <cellStyle name="_PercentSpace 9 3" xfId="3529"/>
    <cellStyle name="_PercentSpace_Bal Sheet, P&amp;L v4" xfId="71"/>
    <cellStyle name="_PercentSpace_Bal Sheet, P&amp;L v4 2" xfId="5132"/>
    <cellStyle name="_PercentSpace_Market Cap" xfId="72"/>
    <cellStyle name="_PercentSpace_Market Cap 10" xfId="3530"/>
    <cellStyle name="_PercentSpace_Market Cap 10 2" xfId="3531"/>
    <cellStyle name="_PercentSpace_Market Cap 11" xfId="3532"/>
    <cellStyle name="_PercentSpace_Market Cap 12" xfId="5133"/>
    <cellStyle name="_PercentSpace_Market Cap 13" xfId="5134"/>
    <cellStyle name="_PercentSpace_Market Cap 2" xfId="73"/>
    <cellStyle name="_PercentSpace_Market Cap 2 2" xfId="694"/>
    <cellStyle name="_PercentSpace_Market Cap 2 2 2" xfId="3533"/>
    <cellStyle name="_PercentSpace_Market Cap 2 2 2 2" xfId="3534"/>
    <cellStyle name="_PercentSpace_Market Cap 2 2 2 2 2" xfId="3535"/>
    <cellStyle name="_PercentSpace_Market Cap 2 2 2 3" xfId="3536"/>
    <cellStyle name="_PercentSpace_Market Cap 2 2 3" xfId="3537"/>
    <cellStyle name="_PercentSpace_Market Cap 2 2 3 2" xfId="3538"/>
    <cellStyle name="_PercentSpace_Market Cap 2 2 4" xfId="3539"/>
    <cellStyle name="_PercentSpace_Market Cap 2 3" xfId="1434"/>
    <cellStyle name="_PercentSpace_Market Cap 2 3 2" xfId="3540"/>
    <cellStyle name="_PercentSpace_Market Cap 2 3 2 2" xfId="3541"/>
    <cellStyle name="_PercentSpace_Market Cap 2 3 3" xfId="3542"/>
    <cellStyle name="_PercentSpace_Market Cap 2 4" xfId="3543"/>
    <cellStyle name="_PercentSpace_Market Cap 2 4 2" xfId="3544"/>
    <cellStyle name="_PercentSpace_Market Cap 2 4 2 2" xfId="3545"/>
    <cellStyle name="_PercentSpace_Market Cap 2 4 3" xfId="3546"/>
    <cellStyle name="_PercentSpace_Market Cap 2 5" xfId="3547"/>
    <cellStyle name="_PercentSpace_Market Cap 2 5 2" xfId="3548"/>
    <cellStyle name="_PercentSpace_Market Cap 2 6" xfId="3549"/>
    <cellStyle name="_PercentSpace_Market Cap 3" xfId="74"/>
    <cellStyle name="_PercentSpace_Market Cap 3 2" xfId="75"/>
    <cellStyle name="_PercentSpace_Market Cap 3 2 2" xfId="696"/>
    <cellStyle name="_PercentSpace_Market Cap 3 2 2 2" xfId="3550"/>
    <cellStyle name="_PercentSpace_Market Cap 3 2 3" xfId="1435"/>
    <cellStyle name="_PercentSpace_Market Cap 3 3" xfId="695"/>
    <cellStyle name="_PercentSpace_Market Cap 3 3 2" xfId="3551"/>
    <cellStyle name="_PercentSpace_Market Cap 3 3 3" xfId="5135"/>
    <cellStyle name="_PercentSpace_Market Cap 3 3 4" xfId="5136"/>
    <cellStyle name="_PercentSpace_Market Cap 3 4" xfId="1436"/>
    <cellStyle name="_PercentSpace_Market Cap 4" xfId="76"/>
    <cellStyle name="_PercentSpace_Market Cap 4 2" xfId="697"/>
    <cellStyle name="_PercentSpace_Market Cap 4 2 2" xfId="3552"/>
    <cellStyle name="_PercentSpace_Market Cap 4 2 2 2" xfId="3553"/>
    <cellStyle name="_PercentSpace_Market Cap 4 2 2 2 2" xfId="3554"/>
    <cellStyle name="_PercentSpace_Market Cap 4 2 2 3" xfId="3555"/>
    <cellStyle name="_PercentSpace_Market Cap 4 2 3" xfId="3556"/>
    <cellStyle name="_PercentSpace_Market Cap 4 2 3 2" xfId="3557"/>
    <cellStyle name="_PercentSpace_Market Cap 4 2 4" xfId="3558"/>
    <cellStyle name="_PercentSpace_Market Cap 4 3" xfId="1437"/>
    <cellStyle name="_PercentSpace_Market Cap 4 3 2" xfId="3559"/>
    <cellStyle name="_PercentSpace_Market Cap 4 3 2 2" xfId="3560"/>
    <cellStyle name="_PercentSpace_Market Cap 4 3 3" xfId="3561"/>
    <cellStyle name="_PercentSpace_Market Cap 4 4" xfId="3562"/>
    <cellStyle name="_PercentSpace_Market Cap 4 4 2" xfId="3563"/>
    <cellStyle name="_PercentSpace_Market Cap 4 5" xfId="3564"/>
    <cellStyle name="_PercentSpace_Market Cap 5" xfId="3565"/>
    <cellStyle name="_PercentSpace_Market Cap 5 2" xfId="3566"/>
    <cellStyle name="_PercentSpace_Market Cap 5 2 2" xfId="3567"/>
    <cellStyle name="_PercentSpace_Market Cap 5 2 2 2" xfId="3568"/>
    <cellStyle name="_PercentSpace_Market Cap 5 2 2 2 2" xfId="3569"/>
    <cellStyle name="_PercentSpace_Market Cap 5 2 2 3" xfId="3570"/>
    <cellStyle name="_PercentSpace_Market Cap 5 2 3" xfId="3571"/>
    <cellStyle name="_PercentSpace_Market Cap 5 2 3 2" xfId="3572"/>
    <cellStyle name="_PercentSpace_Market Cap 5 2 4" xfId="3573"/>
    <cellStyle name="_PercentSpace_Market Cap 5 3" xfId="3574"/>
    <cellStyle name="_PercentSpace_Market Cap 5 3 2" xfId="3575"/>
    <cellStyle name="_PercentSpace_Market Cap 5 3 2 2" xfId="3576"/>
    <cellStyle name="_PercentSpace_Market Cap 5 3 3" xfId="3577"/>
    <cellStyle name="_PercentSpace_Market Cap 5 4" xfId="3578"/>
    <cellStyle name="_PercentSpace_Market Cap 5 4 2" xfId="3579"/>
    <cellStyle name="_PercentSpace_Market Cap 5 5" xfId="3580"/>
    <cellStyle name="_PercentSpace_Market Cap 6" xfId="3581"/>
    <cellStyle name="_PercentSpace_Market Cap 6 2" xfId="3582"/>
    <cellStyle name="_PercentSpace_Market Cap 6 2 2" xfId="3583"/>
    <cellStyle name="_PercentSpace_Market Cap 6 2 2 2" xfId="3584"/>
    <cellStyle name="_PercentSpace_Market Cap 6 2 2 2 2" xfId="3585"/>
    <cellStyle name="_PercentSpace_Market Cap 6 2 2 3" xfId="3586"/>
    <cellStyle name="_PercentSpace_Market Cap 6 2 3" xfId="3587"/>
    <cellStyle name="_PercentSpace_Market Cap 6 2 3 2" xfId="3588"/>
    <cellStyle name="_PercentSpace_Market Cap 6 2 4" xfId="3589"/>
    <cellStyle name="_PercentSpace_Market Cap 6 3" xfId="3590"/>
    <cellStyle name="_PercentSpace_Market Cap 6 3 2" xfId="3591"/>
    <cellStyle name="_PercentSpace_Market Cap 6 3 2 2" xfId="3592"/>
    <cellStyle name="_PercentSpace_Market Cap 6 3 3" xfId="3593"/>
    <cellStyle name="_PercentSpace_Market Cap 6 4" xfId="3594"/>
    <cellStyle name="_PercentSpace_Market Cap 6 4 2" xfId="3595"/>
    <cellStyle name="_PercentSpace_Market Cap 6 5" xfId="3596"/>
    <cellStyle name="_PercentSpace_Market Cap 7" xfId="3597"/>
    <cellStyle name="_PercentSpace_Market Cap 7 2" xfId="3598"/>
    <cellStyle name="_PercentSpace_Market Cap 7 2 2" xfId="3599"/>
    <cellStyle name="_PercentSpace_Market Cap 7 2 2 2" xfId="3600"/>
    <cellStyle name="_PercentSpace_Market Cap 7 2 3" xfId="3601"/>
    <cellStyle name="_PercentSpace_Market Cap 7 3" xfId="3602"/>
    <cellStyle name="_PercentSpace_Market Cap 7 3 2" xfId="3603"/>
    <cellStyle name="_PercentSpace_Market Cap 7 3 2 2" xfId="3604"/>
    <cellStyle name="_PercentSpace_Market Cap 7 3 3" xfId="3605"/>
    <cellStyle name="_PercentSpace_Market Cap 7 4" xfId="3606"/>
    <cellStyle name="_PercentSpace_Market Cap 7 4 2" xfId="3607"/>
    <cellStyle name="_PercentSpace_Market Cap 7 5" xfId="3608"/>
    <cellStyle name="_PercentSpace_Market Cap 8" xfId="3609"/>
    <cellStyle name="_PercentSpace_Market Cap 8 2" xfId="3610"/>
    <cellStyle name="_PercentSpace_Market Cap 8 2 2" xfId="3611"/>
    <cellStyle name="_PercentSpace_Market Cap 8 3" xfId="3612"/>
    <cellStyle name="_PercentSpace_Market Cap 9" xfId="3613"/>
    <cellStyle name="_PercentSpace_Market Cap 9 2" xfId="3614"/>
    <cellStyle name="_PercentSpace_Market Cap 9 2 2" xfId="3615"/>
    <cellStyle name="_PercentSpace_Market Cap 9 3" xfId="3616"/>
    <cellStyle name="_R10-Konsolidert_regnskap 2008 03" xfId="77"/>
    <cellStyle name="_R10-Konsolidert_regnskap 2008 03 2" xfId="698"/>
    <cellStyle name="_R10-Konsolidert_regnskap 2008 03 3" xfId="1438"/>
    <cellStyle name="_R10-Konsolidert_regnskap 2008 03_Fin perf (2)" xfId="10289"/>
    <cellStyle name="_R10-Konsolidert_regnskap 2008 03_Results &amp; key fig." xfId="5137"/>
    <cellStyle name="_R21 A390000 Finans 220110" xfId="1113"/>
    <cellStyle name="_R21 A390000 Finans 220110 2" xfId="10085"/>
    <cellStyle name="_R21 A390000 Finans 220110 3" xfId="10086"/>
    <cellStyle name="_Rapport_kreditt_1004_Hilde" xfId="5138"/>
    <cellStyle name="_Res 09 10" xfId="952"/>
    <cellStyle name="_Res 09 10_Q Sum_Res N" xfId="951"/>
    <cellStyle name="_RETAIL 2008" xfId="78"/>
    <cellStyle name="_RETAIL 2008 2" xfId="699"/>
    <cellStyle name="_RETAIL 2008 3" xfId="1439"/>
    <cellStyle name="_RETAIL 2008_Fin perf (2)" xfId="10290"/>
    <cellStyle name="_RETAIL 2008_Q Sum_Res N" xfId="950"/>
    <cellStyle name="_RETAIL 2008_Results &amp; key fig." xfId="5139"/>
    <cellStyle name="_Retail Norge historikk 2008_fra Hilde W 25.sep 09" xfId="79"/>
    <cellStyle name="_Retail Norge historikk 2008_fra Hilde W 25.sep 09 2" xfId="700"/>
    <cellStyle name="_Retail Norge historikk 2008_fra Hilde W 25.sep 09 3" xfId="1440"/>
    <cellStyle name="_Retail Norge historikk 2008_fra Hilde W 25.sep 09_Fin perf (2)" xfId="10291"/>
    <cellStyle name="_Retail Norge historikk 2008_fra Hilde W 25.sep 09_Results &amp; key fig." xfId="5140"/>
    <cellStyle name="_Samleoversikt" xfId="80"/>
    <cellStyle name="_Samleoversikt 10" xfId="3618"/>
    <cellStyle name="_Samleoversikt 10 2" xfId="3619"/>
    <cellStyle name="_Samleoversikt 10 2 2" xfId="3620"/>
    <cellStyle name="_Samleoversikt 10 2 2 2" xfId="3621"/>
    <cellStyle name="_Samleoversikt 10 2 3" xfId="3622"/>
    <cellStyle name="_Samleoversikt 10 2 3 2" xfId="3623"/>
    <cellStyle name="_Samleoversikt 10 2 4" xfId="3624"/>
    <cellStyle name="_Samleoversikt 10 3" xfId="3625"/>
    <cellStyle name="_Samleoversikt 10 3 2" xfId="3626"/>
    <cellStyle name="_Samleoversikt 10 4" xfId="3627"/>
    <cellStyle name="_Samleoversikt 10 4 2" xfId="3628"/>
    <cellStyle name="_Samleoversikt 10 5" xfId="3629"/>
    <cellStyle name="_Samleoversikt 11" xfId="3630"/>
    <cellStyle name="_Samleoversikt 11 2" xfId="3631"/>
    <cellStyle name="_Samleoversikt 11 2 2" xfId="3632"/>
    <cellStyle name="_Samleoversikt 11 3" xfId="3633"/>
    <cellStyle name="_Samleoversikt 11 3 2" xfId="3634"/>
    <cellStyle name="_Samleoversikt 11 4" xfId="3635"/>
    <cellStyle name="_Samleoversikt 12" xfId="3636"/>
    <cellStyle name="_Samleoversikt 12 2" xfId="3637"/>
    <cellStyle name="_Samleoversikt 12 2 2" xfId="3638"/>
    <cellStyle name="_Samleoversikt 12 3" xfId="3639"/>
    <cellStyle name="_Samleoversikt 13" xfId="3640"/>
    <cellStyle name="_Samleoversikt 13 2" xfId="3641"/>
    <cellStyle name="_Samleoversikt 13 2 2" xfId="3642"/>
    <cellStyle name="_Samleoversikt 13 2 3" xfId="3643"/>
    <cellStyle name="_Samleoversikt 14" xfId="3644"/>
    <cellStyle name="_Samleoversikt 14 2" xfId="3645"/>
    <cellStyle name="_Samleoversikt 14 3" xfId="3646"/>
    <cellStyle name="_Samleoversikt 15" xfId="3647"/>
    <cellStyle name="_Samleoversikt 15 2" xfId="3648"/>
    <cellStyle name="_Samleoversikt 16" xfId="3649"/>
    <cellStyle name="_Samleoversikt 16 2" xfId="3650"/>
    <cellStyle name="_Samleoversikt 16 3" xfId="3651"/>
    <cellStyle name="_Samleoversikt 17" xfId="3652"/>
    <cellStyle name="_Samleoversikt 17 2" xfId="3653"/>
    <cellStyle name="_Samleoversikt 17 3" xfId="3654"/>
    <cellStyle name="_Samleoversikt 18" xfId="3655"/>
    <cellStyle name="_Samleoversikt 18 2" xfId="3656"/>
    <cellStyle name="_Samleoversikt 19" xfId="3657"/>
    <cellStyle name="_Samleoversikt 2" xfId="701"/>
    <cellStyle name="_Samleoversikt 2 2" xfId="3658"/>
    <cellStyle name="_Samleoversikt 2 2 2" xfId="3659"/>
    <cellStyle name="_Samleoversikt 2 2 2 2" xfId="3660"/>
    <cellStyle name="_Samleoversikt 2 2 2 2 2" xfId="3661"/>
    <cellStyle name="_Samleoversikt 2 2 2 2 2 2" xfId="3662"/>
    <cellStyle name="_Samleoversikt 2 2 2 2 2 2 2" xfId="3663"/>
    <cellStyle name="_Samleoversikt 2 2 2 2 2 3" xfId="3664"/>
    <cellStyle name="_Samleoversikt 2 2 2 2 3" xfId="3665"/>
    <cellStyle name="_Samleoversikt 2 2 2 2 3 2" xfId="3666"/>
    <cellStyle name="_Samleoversikt 2 2 2 2 4" xfId="3667"/>
    <cellStyle name="_Samleoversikt 2 2 2 3" xfId="3668"/>
    <cellStyle name="_Samleoversikt 2 2 2 3 2" xfId="3669"/>
    <cellStyle name="_Samleoversikt 2 2 2 3 2 2" xfId="3670"/>
    <cellStyle name="_Samleoversikt 2 2 2 3 3" xfId="3671"/>
    <cellStyle name="_Samleoversikt 2 2 2 4" xfId="3672"/>
    <cellStyle name="_Samleoversikt 2 2 2 4 2" xfId="3673"/>
    <cellStyle name="_Samleoversikt 2 2 2 5" xfId="3674"/>
    <cellStyle name="_Samleoversikt 2 2 3" xfId="3675"/>
    <cellStyle name="_Samleoversikt 2 2 3 2" xfId="3676"/>
    <cellStyle name="_Samleoversikt 2 2 3 2 2" xfId="3677"/>
    <cellStyle name="_Samleoversikt 2 2 3 2 2 2" xfId="3678"/>
    <cellStyle name="_Samleoversikt 2 2 3 2 3" xfId="3679"/>
    <cellStyle name="_Samleoversikt 2 2 3 3" xfId="3680"/>
    <cellStyle name="_Samleoversikt 2 2 3 3 2" xfId="3681"/>
    <cellStyle name="_Samleoversikt 2 2 3 4" xfId="3682"/>
    <cellStyle name="_Samleoversikt 2 2 4" xfId="3683"/>
    <cellStyle name="_Samleoversikt 2 2 4 2" xfId="3684"/>
    <cellStyle name="_Samleoversikt 2 2 4 2 2" xfId="3685"/>
    <cellStyle name="_Samleoversikt 2 2 4 3" xfId="3686"/>
    <cellStyle name="_Samleoversikt 2 2 5" xfId="3687"/>
    <cellStyle name="_Samleoversikt 2 2 5 2" xfId="3688"/>
    <cellStyle name="_Samleoversikt 2 2 6" xfId="3689"/>
    <cellStyle name="_Samleoversikt 2 3" xfId="3690"/>
    <cellStyle name="_Samleoversikt 2 3 2" xfId="3691"/>
    <cellStyle name="_Samleoversikt 2 3 2 2" xfId="3692"/>
    <cellStyle name="_Samleoversikt 2 3 2 2 2" xfId="3693"/>
    <cellStyle name="_Samleoversikt 2 3 2 2 2 2" xfId="3694"/>
    <cellStyle name="_Samleoversikt 2 3 2 2 3" xfId="3695"/>
    <cellStyle name="_Samleoversikt 2 3 2 3" xfId="3696"/>
    <cellStyle name="_Samleoversikt 2 3 2 3 2" xfId="3697"/>
    <cellStyle name="_Samleoversikt 2 3 2 4" xfId="3698"/>
    <cellStyle name="_Samleoversikt 2 3 3" xfId="3699"/>
    <cellStyle name="_Samleoversikt 2 3 3 2" xfId="3700"/>
    <cellStyle name="_Samleoversikt 2 3 3 2 2" xfId="3701"/>
    <cellStyle name="_Samleoversikt 2 3 3 3" xfId="3702"/>
    <cellStyle name="_Samleoversikt 2 3 3 3 2" xfId="3703"/>
    <cellStyle name="_Samleoversikt 2 3 3 4" xfId="3704"/>
    <cellStyle name="_Samleoversikt 2 3 4" xfId="3705"/>
    <cellStyle name="_Samleoversikt 2 3 4 2" xfId="3706"/>
    <cellStyle name="_Samleoversikt 2 3 5" xfId="3707"/>
    <cellStyle name="_Samleoversikt 2 3 5 2" xfId="3708"/>
    <cellStyle name="_Samleoversikt 2 3 6" xfId="3709"/>
    <cellStyle name="_Samleoversikt 2 3_Prognose eksponering " xfId="3710"/>
    <cellStyle name="_Samleoversikt 2 3_Prognose eksponering  2" xfId="3711"/>
    <cellStyle name="_Samleoversikt 2 3_Prognose eksponering  2 2" xfId="3712"/>
    <cellStyle name="_Samleoversikt 2 3_Prognose eksponering  2 2 2" xfId="3713"/>
    <cellStyle name="_Samleoversikt 2 3_Prognose eksponering  2 3" xfId="3714"/>
    <cellStyle name="_Samleoversikt 2 3_Prognose eksponering  3" xfId="3715"/>
    <cellStyle name="_Samleoversikt 2 3_Prognose eksponering  3 2" xfId="3716"/>
    <cellStyle name="_Samleoversikt 2 3_Prognose eksponering  4" xfId="3717"/>
    <cellStyle name="_Samleoversikt 2 3_Vedlegg" xfId="3718"/>
    <cellStyle name="_Samleoversikt 2 3_Vedlegg 2" xfId="3719"/>
    <cellStyle name="_Samleoversikt 2 3_Vedlegg 2 2" xfId="3720"/>
    <cellStyle name="_Samleoversikt 2 3_Vedlegg 2 2 2" xfId="3721"/>
    <cellStyle name="_Samleoversikt 2 3_Vedlegg 2 3" xfId="3722"/>
    <cellStyle name="_Samleoversikt 2 3_Vedlegg 3" xfId="3723"/>
    <cellStyle name="_Samleoversikt 2 3_Vedlegg 3 2" xfId="3724"/>
    <cellStyle name="_Samleoversikt 2 3_Vedlegg 4" xfId="3725"/>
    <cellStyle name="_Samleoversikt 2 4" xfId="3726"/>
    <cellStyle name="_Samleoversikt 2 4 2" xfId="3727"/>
    <cellStyle name="_Samleoversikt 2 4 2 2" xfId="3728"/>
    <cellStyle name="_Samleoversikt 2 4 2 2 2" xfId="3729"/>
    <cellStyle name="_Samleoversikt 2 4 2 3" xfId="3730"/>
    <cellStyle name="_Samleoversikt 2 4 3" xfId="3731"/>
    <cellStyle name="_Samleoversikt 2 4 3 2" xfId="3732"/>
    <cellStyle name="_Samleoversikt 2 4 4" xfId="3733"/>
    <cellStyle name="_Samleoversikt 2 5" xfId="3734"/>
    <cellStyle name="_Samleoversikt 2 5 2" xfId="3735"/>
    <cellStyle name="_Samleoversikt 2 6" xfId="3736"/>
    <cellStyle name="_Samleoversikt 2 6 2" xfId="3737"/>
    <cellStyle name="_Samleoversikt 2 7" xfId="3738"/>
    <cellStyle name="_Samleoversikt 2 7 2" xfId="3739"/>
    <cellStyle name="_Samleoversikt 2 8" xfId="3740"/>
    <cellStyle name="_Samleoversikt 2_1" xfId="5142"/>
    <cellStyle name="_Samleoversikt 2_8" xfId="5143"/>
    <cellStyle name="_Samleoversikt 3" xfId="3741"/>
    <cellStyle name="_Samleoversikt 3 2" xfId="3742"/>
    <cellStyle name="_Samleoversikt 3 2 2" xfId="3743"/>
    <cellStyle name="_Samleoversikt 3 2 2 2" xfId="3744"/>
    <cellStyle name="_Samleoversikt 3 2 2 2 2" xfId="3745"/>
    <cellStyle name="_Samleoversikt 3 2 2 3" xfId="3746"/>
    <cellStyle name="_Samleoversikt 3 2 3" xfId="3747"/>
    <cellStyle name="_Samleoversikt 3 2 3 2" xfId="3748"/>
    <cellStyle name="_Samleoversikt 3 2 4" xfId="3749"/>
    <cellStyle name="_Samleoversikt 3 3" xfId="3750"/>
    <cellStyle name="_Samleoversikt 3 3 2" xfId="3751"/>
    <cellStyle name="_Samleoversikt 3 3 2 2" xfId="3752"/>
    <cellStyle name="_Samleoversikt 3 3 3" xfId="3753"/>
    <cellStyle name="_Samleoversikt 3 3 4" xfId="5144"/>
    <cellStyle name="_Samleoversikt 3 4" xfId="3754"/>
    <cellStyle name="_Samleoversikt 3 4 2" xfId="3755"/>
    <cellStyle name="_Samleoversikt 3 4 2 2" xfId="3756"/>
    <cellStyle name="_Samleoversikt 3 4 3" xfId="3757"/>
    <cellStyle name="_Samleoversikt 3 5" xfId="3758"/>
    <cellStyle name="_Samleoversikt 3 5 2" xfId="3759"/>
    <cellStyle name="_Samleoversikt 3 6" xfId="3760"/>
    <cellStyle name="_Samleoversikt 4" xfId="3761"/>
    <cellStyle name="_Samleoversikt 4 2" xfId="3762"/>
    <cellStyle name="_Samleoversikt 4 2 2" xfId="3763"/>
    <cellStyle name="_Samleoversikt 4 2 2 2" xfId="3764"/>
    <cellStyle name="_Samleoversikt 4 2 2 2 2" xfId="3765"/>
    <cellStyle name="_Samleoversikt 4 2 2 2 2 2" xfId="3766"/>
    <cellStyle name="_Samleoversikt 4 2 2 2 3" xfId="3767"/>
    <cellStyle name="_Samleoversikt 4 2 2 3" xfId="3768"/>
    <cellStyle name="_Samleoversikt 4 2 2 3 2" xfId="3769"/>
    <cellStyle name="_Samleoversikt 4 2 2 4" xfId="3770"/>
    <cellStyle name="_Samleoversikt 4 2 3" xfId="3771"/>
    <cellStyle name="_Samleoversikt 4 2 3 2" xfId="3772"/>
    <cellStyle name="_Samleoversikt 4 2 3 2 2" xfId="3773"/>
    <cellStyle name="_Samleoversikt 4 2 3 3" xfId="3774"/>
    <cellStyle name="_Samleoversikt 4 2 4" xfId="3775"/>
    <cellStyle name="_Samleoversikt 4 2 4 2" xfId="3776"/>
    <cellStyle name="_Samleoversikt 4 2 5" xfId="3777"/>
    <cellStyle name="_Samleoversikt 4 3" xfId="3778"/>
    <cellStyle name="_Samleoversikt 4 3 2" xfId="3779"/>
    <cellStyle name="_Samleoversikt 4 3 2 2" xfId="3780"/>
    <cellStyle name="_Samleoversikt 4 3 2 2 2" xfId="3781"/>
    <cellStyle name="_Samleoversikt 4 3 2 3" xfId="3782"/>
    <cellStyle name="_Samleoversikt 4 3 3" xfId="3783"/>
    <cellStyle name="_Samleoversikt 4 3 3 2" xfId="3784"/>
    <cellStyle name="_Samleoversikt 4 3 4" xfId="3785"/>
    <cellStyle name="_Samleoversikt 4 4" xfId="3786"/>
    <cellStyle name="_Samleoversikt 4 4 2" xfId="3787"/>
    <cellStyle name="_Samleoversikt 4 4 2 2" xfId="3788"/>
    <cellStyle name="_Samleoversikt 4 4 3" xfId="3789"/>
    <cellStyle name="_Samleoversikt 4 5" xfId="3790"/>
    <cellStyle name="_Samleoversikt 4 5 2" xfId="3791"/>
    <cellStyle name="_Samleoversikt 4 6" xfId="3792"/>
    <cellStyle name="_Samleoversikt 5" xfId="3793"/>
    <cellStyle name="_Samleoversikt 5 2" xfId="3794"/>
    <cellStyle name="_Samleoversikt 5 2 2" xfId="3795"/>
    <cellStyle name="_Samleoversikt 5 2 2 2" xfId="3796"/>
    <cellStyle name="_Samleoversikt 5 2 2 2 2" xfId="3797"/>
    <cellStyle name="_Samleoversikt 5 2 2 2 2 2" xfId="3798"/>
    <cellStyle name="_Samleoversikt 5 2 2 2 3" xfId="3799"/>
    <cellStyle name="_Samleoversikt 5 2 2 3" xfId="3800"/>
    <cellStyle name="_Samleoversikt 5 2 2 3 2" xfId="3801"/>
    <cellStyle name="_Samleoversikt 5 2 2 4" xfId="3802"/>
    <cellStyle name="_Samleoversikt 5 2 3" xfId="3803"/>
    <cellStyle name="_Samleoversikt 5 2 3 2" xfId="3804"/>
    <cellStyle name="_Samleoversikt 5 2 3 2 2" xfId="3805"/>
    <cellStyle name="_Samleoversikt 5 2 3 3" xfId="3806"/>
    <cellStyle name="_Samleoversikt 5 2 4" xfId="3807"/>
    <cellStyle name="_Samleoversikt 5 2 4 2" xfId="3808"/>
    <cellStyle name="_Samleoversikt 5 2 5" xfId="3809"/>
    <cellStyle name="_Samleoversikt 5 3" xfId="3810"/>
    <cellStyle name="_Samleoversikt 5 3 2" xfId="3811"/>
    <cellStyle name="_Samleoversikt 5 3 2 2" xfId="3812"/>
    <cellStyle name="_Samleoversikt 5 3 2 2 2" xfId="3813"/>
    <cellStyle name="_Samleoversikt 5 3 2 3" xfId="3814"/>
    <cellStyle name="_Samleoversikt 5 3 3" xfId="3815"/>
    <cellStyle name="_Samleoversikt 5 3 3 2" xfId="3816"/>
    <cellStyle name="_Samleoversikt 5 3 4" xfId="3817"/>
    <cellStyle name="_Samleoversikt 5 4" xfId="3818"/>
    <cellStyle name="_Samleoversikt 5 4 2" xfId="3819"/>
    <cellStyle name="_Samleoversikt 5 4 2 2" xfId="3820"/>
    <cellStyle name="_Samleoversikt 5 4 3" xfId="3821"/>
    <cellStyle name="_Samleoversikt 5 5" xfId="3822"/>
    <cellStyle name="_Samleoversikt 5 5 2" xfId="3823"/>
    <cellStyle name="_Samleoversikt 5 6" xfId="3824"/>
    <cellStyle name="_Samleoversikt 6" xfId="3825"/>
    <cellStyle name="_Samleoversikt 6 2" xfId="3826"/>
    <cellStyle name="_Samleoversikt 6 2 2" xfId="3827"/>
    <cellStyle name="_Samleoversikt 6 2 2 2" xfId="3828"/>
    <cellStyle name="_Samleoversikt 6 2 2 2 2" xfId="3829"/>
    <cellStyle name="_Samleoversikt 6 2 2 2 2 2" xfId="3830"/>
    <cellStyle name="_Samleoversikt 6 2 2 2 3" xfId="3831"/>
    <cellStyle name="_Samleoversikt 6 2 2 3" xfId="3832"/>
    <cellStyle name="_Samleoversikt 6 2 2 3 2" xfId="3833"/>
    <cellStyle name="_Samleoversikt 6 2 2 4" xfId="3834"/>
    <cellStyle name="_Samleoversikt 6 2 3" xfId="3835"/>
    <cellStyle name="_Samleoversikt 6 2 3 2" xfId="3836"/>
    <cellStyle name="_Samleoversikt 6 2 3 2 2" xfId="3837"/>
    <cellStyle name="_Samleoversikt 6 2 3 3" xfId="3838"/>
    <cellStyle name="_Samleoversikt 6 2 4" xfId="3839"/>
    <cellStyle name="_Samleoversikt 6 2 4 2" xfId="3840"/>
    <cellStyle name="_Samleoversikt 6 2 5" xfId="3841"/>
    <cellStyle name="_Samleoversikt 6 3" xfId="3842"/>
    <cellStyle name="_Samleoversikt 6 3 2" xfId="3843"/>
    <cellStyle name="_Samleoversikt 6 3 2 2" xfId="3844"/>
    <cellStyle name="_Samleoversikt 6 3 2 2 2" xfId="3845"/>
    <cellStyle name="_Samleoversikt 6 3 2 3" xfId="3846"/>
    <cellStyle name="_Samleoversikt 6 3 3" xfId="3847"/>
    <cellStyle name="_Samleoversikt 6 3 3 2" xfId="3848"/>
    <cellStyle name="_Samleoversikt 6 3 4" xfId="3849"/>
    <cellStyle name="_Samleoversikt 6 4" xfId="3850"/>
    <cellStyle name="_Samleoversikt 6 4 2" xfId="3851"/>
    <cellStyle name="_Samleoversikt 6 4 2 2" xfId="3852"/>
    <cellStyle name="_Samleoversikt 6 4 3" xfId="3853"/>
    <cellStyle name="_Samleoversikt 6 5" xfId="3854"/>
    <cellStyle name="_Samleoversikt 6 5 2" xfId="3855"/>
    <cellStyle name="_Samleoversikt 6 6" xfId="3856"/>
    <cellStyle name="_Samleoversikt 7" xfId="3857"/>
    <cellStyle name="_Samleoversikt 7 2" xfId="3858"/>
    <cellStyle name="_Samleoversikt 7 2 2" xfId="3859"/>
    <cellStyle name="_Samleoversikt 7 2 2 2" xfId="3860"/>
    <cellStyle name="_Samleoversikt 7 2 2 2 2" xfId="3861"/>
    <cellStyle name="_Samleoversikt 7 2 2 3" xfId="3862"/>
    <cellStyle name="_Samleoversikt 7 2 3" xfId="3863"/>
    <cellStyle name="_Samleoversikt 7 2 3 2" xfId="3864"/>
    <cellStyle name="_Samleoversikt 7 2 4" xfId="3865"/>
    <cellStyle name="_Samleoversikt 7 3" xfId="3866"/>
    <cellStyle name="_Samleoversikt 7 3 2" xfId="3867"/>
    <cellStyle name="_Samleoversikt 7 3 2 2" xfId="3868"/>
    <cellStyle name="_Samleoversikt 7 3 2 2 2" xfId="3869"/>
    <cellStyle name="_Samleoversikt 7 3 2 3" xfId="3870"/>
    <cellStyle name="_Samleoversikt 7 3 3" xfId="3871"/>
    <cellStyle name="_Samleoversikt 7 3 3 2" xfId="3872"/>
    <cellStyle name="_Samleoversikt 7 3 4" xfId="3873"/>
    <cellStyle name="_Samleoversikt 7 4" xfId="3874"/>
    <cellStyle name="_Samleoversikt 7 4 2" xfId="3875"/>
    <cellStyle name="_Samleoversikt 7 4 2 2" xfId="3876"/>
    <cellStyle name="_Samleoversikt 7 4 3" xfId="3877"/>
    <cellStyle name="_Samleoversikt 7 5" xfId="3878"/>
    <cellStyle name="_Samleoversikt 7 5 2" xfId="3879"/>
    <cellStyle name="_Samleoversikt 7 6" xfId="3880"/>
    <cellStyle name="_Samleoversikt 8" xfId="3881"/>
    <cellStyle name="_Samleoversikt 8 2" xfId="3882"/>
    <cellStyle name="_Samleoversikt 8 2 2" xfId="3883"/>
    <cellStyle name="_Samleoversikt 8 3" xfId="3884"/>
    <cellStyle name="_Samleoversikt 8 3 2" xfId="3885"/>
    <cellStyle name="_Samleoversikt 8 4" xfId="3886"/>
    <cellStyle name="_Samleoversikt 9" xfId="3887"/>
    <cellStyle name="_Samleoversikt 9 2" xfId="3888"/>
    <cellStyle name="_Samleoversikt 9 2 2" xfId="3889"/>
    <cellStyle name="_Samleoversikt 9 3" xfId="3890"/>
    <cellStyle name="_Samleoversikt 9 3 2" xfId="3891"/>
    <cellStyle name="_Samleoversikt 9 4" xfId="3892"/>
    <cellStyle name="_Samleoversikt_1" xfId="5145"/>
    <cellStyle name="_Samleoversikt_8" xfId="5146"/>
    <cellStyle name="_Samleoversikt_Døtre" xfId="3893"/>
    <cellStyle name="_Samleoversikt_Døtre 2" xfId="3894"/>
    <cellStyle name="_Samleoversikt_Døtre 2 2" xfId="3895"/>
    <cellStyle name="_Samleoversikt_Døtre 3" xfId="3896"/>
    <cellStyle name="_Samleoversikt_Expenses (1)" xfId="3617"/>
    <cellStyle name="_Samleoversikt_Fin perf (2)" xfId="10292"/>
    <cellStyle name="_Samleoversikt_Prognose eksponering " xfId="3897"/>
    <cellStyle name="_Samleoversikt_Prognose eksponering  2" xfId="3898"/>
    <cellStyle name="_Samleoversikt_Prognose eksponering  2 2" xfId="3899"/>
    <cellStyle name="_Samleoversikt_Prognose eksponering  2 2 2" xfId="3900"/>
    <cellStyle name="_Samleoversikt_Prognose eksponering  2 3" xfId="3901"/>
    <cellStyle name="_Samleoversikt_Prognose eksponering  3" xfId="3902"/>
    <cellStyle name="_Samleoversikt_Prognose eksponering  3 2" xfId="3903"/>
    <cellStyle name="_Samleoversikt_Prognose eksponering  4" xfId="3904"/>
    <cellStyle name="_Samleoversikt_Results &amp; key fig." xfId="5141"/>
    <cellStyle name="_Samleoversikt_Side 9" xfId="5147"/>
    <cellStyle name="_Samleoversikt_Vedlegg" xfId="3905"/>
    <cellStyle name="_Samleoversikt_Vedlegg 2" xfId="3906"/>
    <cellStyle name="_Samleoversikt_Vedlegg 2 2" xfId="3907"/>
    <cellStyle name="_Samleoversikt_Vedlegg 2 2 2" xfId="3908"/>
    <cellStyle name="_Samleoversikt_Vedlegg 2 3" xfId="3909"/>
    <cellStyle name="_Samleoversikt_Vedlegg 3" xfId="3910"/>
    <cellStyle name="_Samleoversikt_Vedlegg 3 2" xfId="3911"/>
    <cellStyle name="_Samleoversikt_Vedlegg 4" xfId="3912"/>
    <cellStyle name="_Samleoversikt_YTD" xfId="5148"/>
    <cellStyle name="_sendtradematrix" xfId="949"/>
    <cellStyle name="_sendtradematrix_Q Sum_Res N" xfId="1045"/>
    <cellStyle name="_Sigurd" xfId="1114"/>
    <cellStyle name="_Sigurd 2" xfId="10087"/>
    <cellStyle name="_Sigurd 3" xfId="10088"/>
    <cellStyle name="_spesial" xfId="3913"/>
    <cellStyle name="_style" xfId="81"/>
    <cellStyle name="_style 10" xfId="3915"/>
    <cellStyle name="_style 10 2" xfId="3916"/>
    <cellStyle name="_style 11" xfId="3917"/>
    <cellStyle name="_style 2" xfId="702"/>
    <cellStyle name="_style 2 2" xfId="3918"/>
    <cellStyle name="_style 2 2 2" xfId="3919"/>
    <cellStyle name="_style 2 2 2 2" xfId="3920"/>
    <cellStyle name="_style 2 2 2 2 2" xfId="3921"/>
    <cellStyle name="_style 2 2 2 2 2 2" xfId="3922"/>
    <cellStyle name="_style 2 2 2 2 3" xfId="3923"/>
    <cellStyle name="_style 2 2 2 3" xfId="3924"/>
    <cellStyle name="_style 2 2 2 3 2" xfId="3925"/>
    <cellStyle name="_style 2 2 2 4" xfId="3926"/>
    <cellStyle name="_style 2 2 3" xfId="3927"/>
    <cellStyle name="_style 2 2 3 2" xfId="3928"/>
    <cellStyle name="_style 2 2 3 2 2" xfId="3929"/>
    <cellStyle name="_style 2 2 3 3" xfId="3930"/>
    <cellStyle name="_style 2 2 4" xfId="3931"/>
    <cellStyle name="_style 2 2 4 2" xfId="3932"/>
    <cellStyle name="_style 2 2 5" xfId="3933"/>
    <cellStyle name="_style 2 3" xfId="3934"/>
    <cellStyle name="_style 2 3 2" xfId="3935"/>
    <cellStyle name="_style 2 3 2 2" xfId="3936"/>
    <cellStyle name="_style 2 3 2 2 2" xfId="3937"/>
    <cellStyle name="_style 2 3 2 3" xfId="3938"/>
    <cellStyle name="_style 2 3 3" xfId="3939"/>
    <cellStyle name="_style 2 3 3 2" xfId="3940"/>
    <cellStyle name="_style 2 3 4" xfId="3941"/>
    <cellStyle name="_style 2 4" xfId="3942"/>
    <cellStyle name="_style 2 4 2" xfId="3943"/>
    <cellStyle name="_style 2 4 2 2" xfId="3944"/>
    <cellStyle name="_style 2 4 3" xfId="3945"/>
    <cellStyle name="_style 2 4 3 2" xfId="3946"/>
    <cellStyle name="_style 2 4 4" xfId="3947"/>
    <cellStyle name="_style 2 5" xfId="3948"/>
    <cellStyle name="_style 2 5 2" xfId="3949"/>
    <cellStyle name="_style 2 6" xfId="3950"/>
    <cellStyle name="_style 2 6 2" xfId="3951"/>
    <cellStyle name="_style 2 7" xfId="3952"/>
    <cellStyle name="_style 2_Prognose eksponering " xfId="3953"/>
    <cellStyle name="_style 2_Prognose eksponering  2" xfId="3954"/>
    <cellStyle name="_style 2_Prognose eksponering  2 2" xfId="3955"/>
    <cellStyle name="_style 2_Prognose eksponering  2 2 2" xfId="3956"/>
    <cellStyle name="_style 2_Prognose eksponering  2 3" xfId="3957"/>
    <cellStyle name="_style 2_Prognose eksponering  3" xfId="3958"/>
    <cellStyle name="_style 2_Prognose eksponering  3 2" xfId="3959"/>
    <cellStyle name="_style 2_Prognose eksponering  4" xfId="3960"/>
    <cellStyle name="_style 2_Vedlegg" xfId="3961"/>
    <cellStyle name="_style 2_Vedlegg 2" xfId="3962"/>
    <cellStyle name="_style 2_Vedlegg 2 2" xfId="3963"/>
    <cellStyle name="_style 2_Vedlegg 2 2 2" xfId="3964"/>
    <cellStyle name="_style 2_Vedlegg 2 3" xfId="3965"/>
    <cellStyle name="_style 2_Vedlegg 3" xfId="3966"/>
    <cellStyle name="_style 2_Vedlegg 3 2" xfId="3967"/>
    <cellStyle name="_style 2_Vedlegg 4" xfId="3968"/>
    <cellStyle name="_style 3" xfId="1441"/>
    <cellStyle name="_style 3 2" xfId="3969"/>
    <cellStyle name="_style 3 2 2" xfId="3970"/>
    <cellStyle name="_style 3 2 2 2" xfId="3971"/>
    <cellStyle name="_style 3 2 2 2 2" xfId="3972"/>
    <cellStyle name="_style 3 2 2 3" xfId="3973"/>
    <cellStyle name="_style 3 2 3" xfId="3974"/>
    <cellStyle name="_style 3 2 3 2" xfId="3975"/>
    <cellStyle name="_style 3 2 4" xfId="3976"/>
    <cellStyle name="_style 3 3" xfId="3977"/>
    <cellStyle name="_style 3 3 2" xfId="3978"/>
    <cellStyle name="_style 3 3 2 2" xfId="3979"/>
    <cellStyle name="_style 3 3 3" xfId="3980"/>
    <cellStyle name="_style 3 4" xfId="3981"/>
    <cellStyle name="_style 3 4 2" xfId="3982"/>
    <cellStyle name="_style 3 5" xfId="3983"/>
    <cellStyle name="_style 4" xfId="3984"/>
    <cellStyle name="_style 4 2" xfId="3985"/>
    <cellStyle name="_style 4 2 2" xfId="3986"/>
    <cellStyle name="_style 4 2 2 2" xfId="3987"/>
    <cellStyle name="_style 4 2 2 2 2" xfId="3988"/>
    <cellStyle name="_style 4 2 2 2 2 2" xfId="3989"/>
    <cellStyle name="_style 4 2 2 2 3" xfId="3990"/>
    <cellStyle name="_style 4 2 2 3" xfId="3991"/>
    <cellStyle name="_style 4 2 2 3 2" xfId="3992"/>
    <cellStyle name="_style 4 2 2 4" xfId="3993"/>
    <cellStyle name="_style 4 2 3" xfId="3994"/>
    <cellStyle name="_style 4 2 3 2" xfId="3995"/>
    <cellStyle name="_style 4 2 3 2 2" xfId="3996"/>
    <cellStyle name="_style 4 2 3 3" xfId="3997"/>
    <cellStyle name="_style 4 2 4" xfId="3998"/>
    <cellStyle name="_style 4 2 4 2" xfId="3999"/>
    <cellStyle name="_style 4 2 5" xfId="4000"/>
    <cellStyle name="_style 4 3" xfId="4001"/>
    <cellStyle name="_style 4 3 2" xfId="4002"/>
    <cellStyle name="_style 4 3 2 2" xfId="4003"/>
    <cellStyle name="_style 4 3 2 2 2" xfId="4004"/>
    <cellStyle name="_style 4 3 2 3" xfId="4005"/>
    <cellStyle name="_style 4 3 3" xfId="4006"/>
    <cellStyle name="_style 4 3 3 2" xfId="4007"/>
    <cellStyle name="_style 4 3 4" xfId="4008"/>
    <cellStyle name="_style 4 4" xfId="4009"/>
    <cellStyle name="_style 4 4 2" xfId="4010"/>
    <cellStyle name="_style 4 4 2 2" xfId="4011"/>
    <cellStyle name="_style 4 4 3" xfId="4012"/>
    <cellStyle name="_style 4 5" xfId="4013"/>
    <cellStyle name="_style 4 5 2" xfId="4014"/>
    <cellStyle name="_style 4 6" xfId="4015"/>
    <cellStyle name="_style 5" xfId="4016"/>
    <cellStyle name="_style 5 2" xfId="4017"/>
    <cellStyle name="_style 5 2 2" xfId="4018"/>
    <cellStyle name="_style 5 2 2 2" xfId="4019"/>
    <cellStyle name="_style 5 2 2 2 2" xfId="4020"/>
    <cellStyle name="_style 5 2 2 2 2 2" xfId="4021"/>
    <cellStyle name="_style 5 2 2 2 3" xfId="4022"/>
    <cellStyle name="_style 5 2 2 3" xfId="4023"/>
    <cellStyle name="_style 5 2 2 3 2" xfId="4024"/>
    <cellStyle name="_style 5 2 2 4" xfId="4025"/>
    <cellStyle name="_style 5 2 3" xfId="4026"/>
    <cellStyle name="_style 5 2 3 2" xfId="4027"/>
    <cellStyle name="_style 5 2 3 2 2" xfId="4028"/>
    <cellStyle name="_style 5 2 3 3" xfId="4029"/>
    <cellStyle name="_style 5 2 4" xfId="4030"/>
    <cellStyle name="_style 5 2 4 2" xfId="4031"/>
    <cellStyle name="_style 5 2 5" xfId="4032"/>
    <cellStyle name="_style 5 3" xfId="4033"/>
    <cellStyle name="_style 5 3 2" xfId="4034"/>
    <cellStyle name="_style 5 3 2 2" xfId="4035"/>
    <cellStyle name="_style 5 3 2 2 2" xfId="4036"/>
    <cellStyle name="_style 5 3 2 3" xfId="4037"/>
    <cellStyle name="_style 5 3 3" xfId="4038"/>
    <cellStyle name="_style 5 3 3 2" xfId="4039"/>
    <cellStyle name="_style 5 3 4" xfId="4040"/>
    <cellStyle name="_style 5 4" xfId="4041"/>
    <cellStyle name="_style 5 4 2" xfId="4042"/>
    <cellStyle name="_style 5 4 2 2" xfId="4043"/>
    <cellStyle name="_style 5 4 3" xfId="4044"/>
    <cellStyle name="_style 5 5" xfId="4045"/>
    <cellStyle name="_style 5 5 2" xfId="4046"/>
    <cellStyle name="_style 5 6" xfId="4047"/>
    <cellStyle name="_style 6" xfId="4048"/>
    <cellStyle name="_style 6 2" xfId="4049"/>
    <cellStyle name="_style 6 2 2" xfId="4050"/>
    <cellStyle name="_style 6 2 2 2" xfId="4051"/>
    <cellStyle name="_style 6 2 2 2 2" xfId="4052"/>
    <cellStyle name="_style 6 2 2 2 2 2" xfId="4053"/>
    <cellStyle name="_style 6 2 2 2 3" xfId="4054"/>
    <cellStyle name="_style 6 2 2 3" xfId="4055"/>
    <cellStyle name="_style 6 2 2 3 2" xfId="4056"/>
    <cellStyle name="_style 6 2 2 4" xfId="4057"/>
    <cellStyle name="_style 6 2 3" xfId="4058"/>
    <cellStyle name="_style 6 2 3 2" xfId="4059"/>
    <cellStyle name="_style 6 2 3 2 2" xfId="4060"/>
    <cellStyle name="_style 6 2 3 3" xfId="4061"/>
    <cellStyle name="_style 6 2 4" xfId="4062"/>
    <cellStyle name="_style 6 2 4 2" xfId="4063"/>
    <cellStyle name="_style 6 2 5" xfId="4064"/>
    <cellStyle name="_style 6 3" xfId="4065"/>
    <cellStyle name="_style 6 3 2" xfId="4066"/>
    <cellStyle name="_style 6 3 2 2" xfId="4067"/>
    <cellStyle name="_style 6 3 2 2 2" xfId="4068"/>
    <cellStyle name="_style 6 3 2 3" xfId="4069"/>
    <cellStyle name="_style 6 3 3" xfId="4070"/>
    <cellStyle name="_style 6 3 3 2" xfId="4071"/>
    <cellStyle name="_style 6 3 4" xfId="4072"/>
    <cellStyle name="_style 6 4" xfId="4073"/>
    <cellStyle name="_style 6 4 2" xfId="4074"/>
    <cellStyle name="_style 6 4 2 2" xfId="4075"/>
    <cellStyle name="_style 6 4 3" xfId="4076"/>
    <cellStyle name="_style 6 5" xfId="4077"/>
    <cellStyle name="_style 6 5 2" xfId="4078"/>
    <cellStyle name="_style 6 6" xfId="4079"/>
    <cellStyle name="_style 7" xfId="4080"/>
    <cellStyle name="_style 7 2" xfId="4081"/>
    <cellStyle name="_style 7 2 2" xfId="4082"/>
    <cellStyle name="_style 7 2 2 2" xfId="4083"/>
    <cellStyle name="_style 7 2 2 2 2" xfId="4084"/>
    <cellStyle name="_style 7 2 2 3" xfId="4085"/>
    <cellStyle name="_style 7 2 3" xfId="4086"/>
    <cellStyle name="_style 7 2 3 2" xfId="4087"/>
    <cellStyle name="_style 7 2 4" xfId="4088"/>
    <cellStyle name="_style 7 3" xfId="4089"/>
    <cellStyle name="_style 7 3 2" xfId="4090"/>
    <cellStyle name="_style 7 3 2 2" xfId="4091"/>
    <cellStyle name="_style 7 3 2 2 2" xfId="4092"/>
    <cellStyle name="_style 7 3 2 3" xfId="4093"/>
    <cellStyle name="_style 7 3 3" xfId="4094"/>
    <cellStyle name="_style 7 3 3 2" xfId="4095"/>
    <cellStyle name="_style 7 3 4" xfId="4096"/>
    <cellStyle name="_style 7 4" xfId="4097"/>
    <cellStyle name="_style 7 4 2" xfId="4098"/>
    <cellStyle name="_style 7 4 2 2" xfId="4099"/>
    <cellStyle name="_style 7 4 3" xfId="4100"/>
    <cellStyle name="_style 7 5" xfId="4101"/>
    <cellStyle name="_style 7 5 2" xfId="4102"/>
    <cellStyle name="_style 7 6" xfId="4103"/>
    <cellStyle name="_style 8" xfId="4104"/>
    <cellStyle name="_style 8 2" xfId="4105"/>
    <cellStyle name="_style 8 2 2" xfId="4106"/>
    <cellStyle name="_style 8 3" xfId="4107"/>
    <cellStyle name="_style 8 3 2" xfId="4108"/>
    <cellStyle name="_style 8 4" xfId="4109"/>
    <cellStyle name="_style 9" xfId="4110"/>
    <cellStyle name="_style 9 2" xfId="4111"/>
    <cellStyle name="_style_Expenses (1)" xfId="3914"/>
    <cellStyle name="_style_Fin perf (2)" xfId="10293"/>
    <cellStyle name="_style_Prognose eksponering " xfId="4112"/>
    <cellStyle name="_style_Prognose eksponering  2" xfId="4113"/>
    <cellStyle name="_style_Prognose eksponering  2 2" xfId="4114"/>
    <cellStyle name="_style_Prognose eksponering  2 2 2" xfId="4115"/>
    <cellStyle name="_style_Prognose eksponering  2 3" xfId="4116"/>
    <cellStyle name="_style_Prognose eksponering  3" xfId="4117"/>
    <cellStyle name="_style_Prognose eksponering  3 2" xfId="4118"/>
    <cellStyle name="_style_Prognose eksponering  4" xfId="4119"/>
    <cellStyle name="_style_Results &amp; key fig." xfId="5149"/>
    <cellStyle name="_style_Vedlegg" xfId="4120"/>
    <cellStyle name="_style_Vedlegg 2" xfId="4121"/>
    <cellStyle name="_style_Vedlegg 2 2" xfId="4122"/>
    <cellStyle name="_style_Vedlegg 2 2 2" xfId="4123"/>
    <cellStyle name="_style_Vedlegg 2 3" xfId="4124"/>
    <cellStyle name="_style_Vedlegg 3" xfId="4125"/>
    <cellStyle name="_style_Vedlegg 3 2" xfId="4126"/>
    <cellStyle name="_style_Vedlegg 4" xfId="4127"/>
    <cellStyle name="_SubHeading" xfId="82"/>
    <cellStyle name="_SubHeading_prestemp" xfId="83"/>
    <cellStyle name="_SubHeading_prestemp 2" xfId="5150"/>
    <cellStyle name="_SubHeading_prestemp_INPUT SAP" xfId="10294"/>
    <cellStyle name="_SubHeading_prestemp_Other Konsern 1503" xfId="10295"/>
    <cellStyle name="_SubHeading_prestemp_Other Konsern bank 1503" xfId="10296"/>
    <cellStyle name="_Tabell inntekter KIL 0908" xfId="4128"/>
    <cellStyle name="_Table" xfId="84"/>
    <cellStyle name="_Table 2" xfId="703"/>
    <cellStyle name="_Table 2 2" xfId="856"/>
    <cellStyle name="_Table 2 2 2" xfId="875"/>
    <cellStyle name="_Table 2 2 2 2" xfId="1298"/>
    <cellStyle name="_Table 2 2 2 2 2" xfId="4778"/>
    <cellStyle name="_Table 2 2 2 2 3" xfId="4813"/>
    <cellStyle name="_Table 2 2 2 2 4" xfId="10006"/>
    <cellStyle name="_Table 2 2 2 2_Fin perf (2)" xfId="10297"/>
    <cellStyle name="_Table 2 2 2 2_Results &amp; key fig." xfId="5155"/>
    <cellStyle name="_Table 2 2 2 3" xfId="4744"/>
    <cellStyle name="_Table 2 2 2_Fin perf (2)" xfId="10298"/>
    <cellStyle name="_Table 2 2 2_Results &amp; key fig." xfId="5154"/>
    <cellStyle name="_Table 2 2 3" xfId="4749"/>
    <cellStyle name="_Table 2 2 4" xfId="9994"/>
    <cellStyle name="_Table 2 2_Fin perf (2)" xfId="10299"/>
    <cellStyle name="_Table 2 2_Results &amp; key fig." xfId="5153"/>
    <cellStyle name="_Table 2 3" xfId="873"/>
    <cellStyle name="_Table 2 3 2" xfId="1299"/>
    <cellStyle name="_Table 2 3 2 2" xfId="4779"/>
    <cellStyle name="_Table 2 3 2 3" xfId="4824"/>
    <cellStyle name="_Table 2 3 2 4" xfId="10007"/>
    <cellStyle name="_Table 2 3 2_Fin perf (2)" xfId="10300"/>
    <cellStyle name="_Table 2 3 2_Results &amp; key fig." xfId="5157"/>
    <cellStyle name="_Table 2 3 3" xfId="4827"/>
    <cellStyle name="_Table 2 3_Fin perf (2)" xfId="10301"/>
    <cellStyle name="_Table 2 3_Results &amp; key fig." xfId="5156"/>
    <cellStyle name="_Table 2 4" xfId="4731"/>
    <cellStyle name="_Table 2_Fin perf (2)" xfId="10302"/>
    <cellStyle name="_Table 2_Results &amp; key fig." xfId="5152"/>
    <cellStyle name="_Table 3" xfId="851"/>
    <cellStyle name="_Table 3 2" xfId="874"/>
    <cellStyle name="_Table 3 2 2" xfId="1300"/>
    <cellStyle name="_Table 3 2 2 2" xfId="4780"/>
    <cellStyle name="_Table 3 2 2 3" xfId="4735"/>
    <cellStyle name="_Table 3 2 2 4" xfId="10008"/>
    <cellStyle name="_Table 3 2 2_Fin perf (2)" xfId="10303"/>
    <cellStyle name="_Table 3 2 2_Results &amp; key fig." xfId="5160"/>
    <cellStyle name="_Table 3 2 3" xfId="4830"/>
    <cellStyle name="_Table 3 2_Fin perf (2)" xfId="10304"/>
    <cellStyle name="_Table 3 2_Results &amp; key fig." xfId="5159"/>
    <cellStyle name="_Table 3 3" xfId="4745"/>
    <cellStyle name="_Table 3 4" xfId="9991"/>
    <cellStyle name="_Table 3_Fin perf (2)" xfId="10305"/>
    <cellStyle name="_Table 3_Results &amp; key fig." xfId="5158"/>
    <cellStyle name="_Table 4" xfId="4833"/>
    <cellStyle name="_Table 5" xfId="10213"/>
    <cellStyle name="_Table 6" xfId="10214"/>
    <cellStyle name="_Table 7" xfId="10215"/>
    <cellStyle name="_Table 8" xfId="10216"/>
    <cellStyle name="_Table_Expenses (1)" xfId="4725"/>
    <cellStyle name="_Table_Expenses (1) 2" xfId="4832"/>
    <cellStyle name="_Table_Fin perf (2)" xfId="10306"/>
    <cellStyle name="_Table_Results &amp; key fig." xfId="5151"/>
    <cellStyle name="_TableHead" xfId="85"/>
    <cellStyle name="_TableRowHead" xfId="86"/>
    <cellStyle name="_TableSuperHead" xfId="87"/>
    <cellStyle name="_Tall 2005-2010 kap" xfId="1044"/>
    <cellStyle name="_Total" xfId="88"/>
    <cellStyle name="_Total 2" xfId="704"/>
    <cellStyle name="_Total 2 2" xfId="4130"/>
    <cellStyle name="_Total 2 2 2" xfId="4131"/>
    <cellStyle name="_Total 2 2 2 2" xfId="4132"/>
    <cellStyle name="_Total 2 2 3" xfId="4133"/>
    <cellStyle name="_Total 2 3" xfId="4134"/>
    <cellStyle name="_Total 2 3 2" xfId="4135"/>
    <cellStyle name="_Total 2 4" xfId="4136"/>
    <cellStyle name="_Total 3" xfId="1442"/>
    <cellStyle name="_Total 3 2" xfId="4137"/>
    <cellStyle name="_Total 4" xfId="4138"/>
    <cellStyle name="_Total 4 2" xfId="4139"/>
    <cellStyle name="_Total 5" xfId="4140"/>
    <cellStyle name="_Total_Expenses (1)" xfId="4129"/>
    <cellStyle name="_Total_Fin perf (2)" xfId="10307"/>
    <cellStyle name="_Total_Prognose eksponering " xfId="4141"/>
    <cellStyle name="_Total_Prognose eksponering  2" xfId="4142"/>
    <cellStyle name="_Total_Prognose eksponering  2 2" xfId="4143"/>
    <cellStyle name="_Total_Prognose eksponering  2 2 2" xfId="4144"/>
    <cellStyle name="_Total_Prognose eksponering  2 3" xfId="4145"/>
    <cellStyle name="_Total_Prognose eksponering  3" xfId="4146"/>
    <cellStyle name="_Total_Prognose eksponering  3 2" xfId="4147"/>
    <cellStyle name="_Total_Prognose eksponering  4" xfId="4148"/>
    <cellStyle name="_Total_Results &amp; key fig." xfId="5161"/>
    <cellStyle name="_Total_Vedlegg" xfId="4149"/>
    <cellStyle name="_Total_Vedlegg 2" xfId="4150"/>
    <cellStyle name="_Total_Vedlegg 2 2" xfId="4151"/>
    <cellStyle name="_Total_Vedlegg 2 2 2" xfId="4152"/>
    <cellStyle name="_Total_Vedlegg 2 3" xfId="4153"/>
    <cellStyle name="_Total_Vedlegg 2 3 2" xfId="4154"/>
    <cellStyle name="_Total_Vedlegg 2 4" xfId="4155"/>
    <cellStyle name="_Total_Vedlegg 3" xfId="4156"/>
    <cellStyle name="_Total_Vedlegg 3 2" xfId="4157"/>
    <cellStyle name="_Total_Vedlegg 4" xfId="4158"/>
    <cellStyle name="_Total_Vedlegg 4 2" xfId="4159"/>
    <cellStyle name="_Total_Vedlegg 5" xfId="4160"/>
    <cellStyle name="_Total_Vedlegg_1" xfId="4161"/>
    <cellStyle name="_Total_Vedlegg_1 2" xfId="4162"/>
    <cellStyle name="_Total_Vedlegg_1 2 2" xfId="4163"/>
    <cellStyle name="_Total_Vedlegg_1 2 2 2" xfId="4164"/>
    <cellStyle name="_Total_Vedlegg_1 2 3" xfId="4165"/>
    <cellStyle name="_Total_Vedlegg_1 3" xfId="4166"/>
    <cellStyle name="_Total_Vedlegg_1 3 2" xfId="4167"/>
    <cellStyle name="_Total_Vedlegg_1 4" xfId="4168"/>
    <cellStyle name="_Uvanlige poster 0909" xfId="4169"/>
    <cellStyle name="_Uvanlige poster 0912 ny versjon 2" xfId="4170"/>
    <cellStyle name="_Uvanlige poster 2010" xfId="4171"/>
    <cellStyle name="_Valeffekt NORD, Lux og Finans 16 april" xfId="1115"/>
    <cellStyle name="_Valeffekt NORD, Lux og Finans 16 april 2" xfId="10089"/>
    <cellStyle name="_Valeffekt NORD, Lux og Finans 16 april 3" xfId="10090"/>
    <cellStyle name="_Valeffekt NORD, Lux og Finans 21. august" xfId="1116"/>
    <cellStyle name="_Valeffekt NORD, Lux og Finans 21. august 2" xfId="10091"/>
    <cellStyle name="_Valeffekt NORD, Lux og Finans 21. august 3" xfId="10092"/>
    <cellStyle name="_Valeffekt NORD, Lux og Finans 27 november" xfId="1117"/>
    <cellStyle name="_Valeffekt NORD, Lux og Finans 27 november 2" xfId="10093"/>
    <cellStyle name="_Valeffekt NORD, Lux og Finans 27 november 3" xfId="10094"/>
    <cellStyle name="_Valeffekt NORD, Lux og Finans 31 des" xfId="1118"/>
    <cellStyle name="_Valeffekt NORD, Lux og Finans 31 des 2" xfId="10095"/>
    <cellStyle name="_Valeffekt NORD, Lux og Finans 31 des 3" xfId="10096"/>
    <cellStyle name="_Valeffekt NORD, Lux og Finans 3Q09" xfId="1119"/>
    <cellStyle name="_Valeffekt NORD, Lux og Finans 3Q09 2" xfId="10097"/>
    <cellStyle name="_Valeffekt NORD, Lux og Finans 3Q09 3" xfId="10098"/>
    <cellStyle name="_Valeffekt NORD, Lux og Finans 9 april" xfId="1120"/>
    <cellStyle name="_Valeffekt NORD, Lux og Finans 9 april 2" xfId="10099"/>
    <cellStyle name="_Valeffekt NORD, Lux og Finans 9 april 3" xfId="10100"/>
    <cellStyle name="_valutakorrigert utlån" xfId="1121"/>
    <cellStyle name="_valutakorrigert utlån 2" xfId="10101"/>
    <cellStyle name="_valutakorrigert utlån 3" xfId="10102"/>
    <cellStyle name="_Valutakursendringer 29 jan" xfId="1122"/>
    <cellStyle name="_Valutakursendringer 29 jan 2" xfId="10103"/>
    <cellStyle name="_Valutakursendringer 29 jan 3" xfId="10104"/>
    <cellStyle name="_Vital Total" xfId="89"/>
    <cellStyle name="_Vital Total 2" xfId="705"/>
    <cellStyle name="_Vital Total 2 2" xfId="4173"/>
    <cellStyle name="_Vital Total 2 2 2" xfId="4174"/>
    <cellStyle name="_Vital Total 2 2 2 2" xfId="4175"/>
    <cellStyle name="_Vital Total 2 2 3" xfId="4176"/>
    <cellStyle name="_Vital Total 2 3" xfId="4177"/>
    <cellStyle name="_Vital Total 2 3 2" xfId="4178"/>
    <cellStyle name="_Vital Total 2 4" xfId="4179"/>
    <cellStyle name="_Vital Total 3" xfId="1443"/>
    <cellStyle name="_Vital Total 3 2" xfId="4180"/>
    <cellStyle name="_Vital Total 4" xfId="4181"/>
    <cellStyle name="_Vital Total 4 2" xfId="4182"/>
    <cellStyle name="_Vital Total 5" xfId="4183"/>
    <cellStyle name="_Vital Total_Expenses (1)" xfId="4172"/>
    <cellStyle name="_Vital Total_Fin perf (2)" xfId="10308"/>
    <cellStyle name="_Vital Total_Prognose eksponering " xfId="4184"/>
    <cellStyle name="_Vital Total_Prognose eksponering  2" xfId="4185"/>
    <cellStyle name="_Vital Total_Prognose eksponering  2 2" xfId="4186"/>
    <cellStyle name="_Vital Total_Prognose eksponering  2 2 2" xfId="4187"/>
    <cellStyle name="_Vital Total_Prognose eksponering  2 3" xfId="4188"/>
    <cellStyle name="_Vital Total_Prognose eksponering  3" xfId="4189"/>
    <cellStyle name="_Vital Total_Prognose eksponering  3 2" xfId="4190"/>
    <cellStyle name="_Vital Total_Prognose eksponering  4" xfId="4191"/>
    <cellStyle name="_Vital Total_Results &amp; key fig." xfId="5162"/>
    <cellStyle name="_Vital Total_Vedlegg" xfId="4192"/>
    <cellStyle name="_Vital Total_Vedlegg 2" xfId="4193"/>
    <cellStyle name="_Vital Total_Vedlegg 2 2" xfId="4194"/>
    <cellStyle name="_Vital Total_Vedlegg 2 2 2" xfId="4195"/>
    <cellStyle name="_Vital Total_Vedlegg 2 3" xfId="4196"/>
    <cellStyle name="_Vital Total_Vedlegg 2 3 2" xfId="4197"/>
    <cellStyle name="_Vital Total_Vedlegg 2 4" xfId="4198"/>
    <cellStyle name="_Vital Total_Vedlegg 3" xfId="4199"/>
    <cellStyle name="_Vital Total_Vedlegg 3 2" xfId="4200"/>
    <cellStyle name="_Vital Total_Vedlegg 4" xfId="4201"/>
    <cellStyle name="_Vital Total_Vedlegg 4 2" xfId="4202"/>
    <cellStyle name="_Vital Total_Vedlegg 5" xfId="4203"/>
    <cellStyle name="_Vital Total_Vedlegg_1" xfId="4204"/>
    <cellStyle name="_Vital Total_Vedlegg_1 2" xfId="4205"/>
    <cellStyle name="_Vital Total_Vedlegg_1 2 2" xfId="4206"/>
    <cellStyle name="_Vital Total_Vedlegg_1 2 2 2" xfId="4207"/>
    <cellStyle name="_Vital Total_Vedlegg_1 2 3" xfId="4208"/>
    <cellStyle name="_Vital Total_Vedlegg_1 3" xfId="4209"/>
    <cellStyle name="_Vital Total_Vedlegg_1 3 2" xfId="4210"/>
    <cellStyle name="_Vital Total_Vedlegg_1 4" xfId="4211"/>
    <cellStyle name="1 antraštė" xfId="90"/>
    <cellStyle name="1,comma" xfId="91"/>
    <cellStyle name="1,comma 2" xfId="706"/>
    <cellStyle name="1,comma 3" xfId="10105"/>
    <cellStyle name="1,comma_Expenses (1)" xfId="4212"/>
    <cellStyle name="2 antraštė" xfId="92"/>
    <cellStyle name="20% - Accent1" xfId="93"/>
    <cellStyle name="20% - Accent1 2" xfId="1123"/>
    <cellStyle name="20% - Accent1 2 2" xfId="4214"/>
    <cellStyle name="20% - Accent1 2 3" xfId="4215"/>
    <cellStyle name="20% - Accent1 2 3 2" xfId="4216"/>
    <cellStyle name="20% - Accent1 2 3 3" xfId="4217"/>
    <cellStyle name="20% - Accent1 2 3 4" xfId="4218"/>
    <cellStyle name="20% - Accent1 2 3 5" xfId="4219"/>
    <cellStyle name="20% - Accent1 2 4" xfId="4220"/>
    <cellStyle name="20% - Accent1 2_Expenses (1)" xfId="4213"/>
    <cellStyle name="20% - Accent1 3" xfId="4221"/>
    <cellStyle name="20% - Accent1_7. Other MTM adjustments" xfId="5163"/>
    <cellStyle name="20% - Accent2" xfId="94"/>
    <cellStyle name="20% - Accent2 2" xfId="1124"/>
    <cellStyle name="20% - Accent2 2 2" xfId="4223"/>
    <cellStyle name="20% - Accent2 2 3" xfId="4224"/>
    <cellStyle name="20% - Accent2 2 3 2" xfId="4225"/>
    <cellStyle name="20% - Accent2 2 3 3" xfId="4226"/>
    <cellStyle name="20% - Accent2 2 3 4" xfId="4227"/>
    <cellStyle name="20% - Accent2 2 3 5" xfId="4228"/>
    <cellStyle name="20% - Accent2 2 4" xfId="4229"/>
    <cellStyle name="20% - Accent2 2_Expenses (1)" xfId="4222"/>
    <cellStyle name="20% - Accent2 3" xfId="4230"/>
    <cellStyle name="20% - Accent2_7. Other MTM adjustments" xfId="5164"/>
    <cellStyle name="20% - Accent3" xfId="95"/>
    <cellStyle name="20% - Accent3 2" xfId="1125"/>
    <cellStyle name="20% - Accent3 2 2" xfId="4232"/>
    <cellStyle name="20% - Accent3 2 3" xfId="4233"/>
    <cellStyle name="20% - Accent3 2 3 2" xfId="4234"/>
    <cellStyle name="20% - Accent3 2 3 3" xfId="4235"/>
    <cellStyle name="20% - Accent3 2 3 4" xfId="4236"/>
    <cellStyle name="20% - Accent3 2 3 5" xfId="4237"/>
    <cellStyle name="20% - Accent3 2 4" xfId="4238"/>
    <cellStyle name="20% - Accent3 2_Expenses (1)" xfId="4231"/>
    <cellStyle name="20% - Accent3 3" xfId="4239"/>
    <cellStyle name="20% - Accent3_7. Other MTM adjustments" xfId="5165"/>
    <cellStyle name="20% - Accent4" xfId="96"/>
    <cellStyle name="20% - Accent4 2" xfId="1126"/>
    <cellStyle name="20% - Accent4 2 2" xfId="4241"/>
    <cellStyle name="20% - Accent4 2 3" xfId="4242"/>
    <cellStyle name="20% - Accent4 2 3 2" xfId="4243"/>
    <cellStyle name="20% - Accent4 2 3 3" xfId="4244"/>
    <cellStyle name="20% - Accent4 2 3 4" xfId="4245"/>
    <cellStyle name="20% - Accent4 2 3 5" xfId="4246"/>
    <cellStyle name="20% - Accent4 2 4" xfId="4247"/>
    <cellStyle name="20% - Accent4 2_Expenses (1)" xfId="4240"/>
    <cellStyle name="20% - Accent4 3" xfId="4248"/>
    <cellStyle name="20% - Accent4_7. Other MTM adjustments" xfId="5166"/>
    <cellStyle name="20% - Accent5" xfId="97"/>
    <cellStyle name="20% - Accent5 2" xfId="4250"/>
    <cellStyle name="20% - Accent5 2 2" xfId="4251"/>
    <cellStyle name="20% - Accent5 2_Results &amp; key fig." xfId="5167"/>
    <cellStyle name="20% - Accent5 3" xfId="4252"/>
    <cellStyle name="20% - Accent5_Expenses (1)" xfId="4249"/>
    <cellStyle name="20% - Accent6" xfId="98"/>
    <cellStyle name="20% - Accent6 2" xfId="1127"/>
    <cellStyle name="20% - Accent6 2 2" xfId="4254"/>
    <cellStyle name="20% - Accent6 2_Expenses (1)" xfId="4253"/>
    <cellStyle name="20% - Accent6 3" xfId="4255"/>
    <cellStyle name="20% - Accent6_7. Other MTM adjustments" xfId="5168"/>
    <cellStyle name="20% - akcent 1" xfId="1128"/>
    <cellStyle name="20% - akcent 2" xfId="1129"/>
    <cellStyle name="20% - akcent 3" xfId="1130"/>
    <cellStyle name="20% - akcent 4" xfId="1131"/>
    <cellStyle name="20% - akcent 5" xfId="1132"/>
    <cellStyle name="20% - akcent 6" xfId="1133"/>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xfId="5169"/>
    <cellStyle name="20% - uthevingsfarge 1 10" xfId="4256"/>
    <cellStyle name="20% - uthevingsfarge 1 2" xfId="105"/>
    <cellStyle name="20% - uthevingsfarge 1 2 2" xfId="975"/>
    <cellStyle name="20% - uthevingsfarge 1 2 2 2" xfId="4257"/>
    <cellStyle name="20% - uthevingsfarge 1 2 2 2 2" xfId="5170"/>
    <cellStyle name="20% - uthevingsfarge 1 2 2 2 2 2" xfId="5171"/>
    <cellStyle name="20% - uthevingsfarge 1 2 2 2 2 2 2" xfId="5172"/>
    <cellStyle name="20% - uthevingsfarge 1 2 2 2 2 2_3. Chng in credit spreads" xfId="5173"/>
    <cellStyle name="20% - uthevingsfarge 1 2 2 2 2 3" xfId="5174"/>
    <cellStyle name="20% - uthevingsfarge 1 2 2 2 2_3. Chng in credit spreads" xfId="5175"/>
    <cellStyle name="20% - uthevingsfarge 1 2 2 2 3" xfId="5176"/>
    <cellStyle name="20% - uthevingsfarge 1 2 2 2 3 2" xfId="5177"/>
    <cellStyle name="20% - uthevingsfarge 1 2 2 2 3 2 2" xfId="5178"/>
    <cellStyle name="20% - uthevingsfarge 1 2 2 2 3 2_3. Chng in credit spreads" xfId="5179"/>
    <cellStyle name="20% - uthevingsfarge 1 2 2 2 3 3" xfId="5180"/>
    <cellStyle name="20% - uthevingsfarge 1 2 2 2 3_3. Chng in credit spreads" xfId="5181"/>
    <cellStyle name="20% - uthevingsfarge 1 2 2 2 4" xfId="5182"/>
    <cellStyle name="20% - uthevingsfarge 1 2 2 2 4 2" xfId="5183"/>
    <cellStyle name="20% - uthevingsfarge 1 2 2 2 4_3. Chng in credit spreads" xfId="5184"/>
    <cellStyle name="20% - uthevingsfarge 1 2 2 2 5" xfId="5185"/>
    <cellStyle name="20% - uthevingsfarge 1 2 2 2 5 2" xfId="5186"/>
    <cellStyle name="20% - uthevingsfarge 1 2 2 2 5_3. Chng in credit spreads" xfId="5187"/>
    <cellStyle name="20% - uthevingsfarge 1 2 2 2 6" xfId="5188"/>
    <cellStyle name="20% - uthevingsfarge 1 2 2 2_3. Chng in credit spreads" xfId="5189"/>
    <cellStyle name="20% - uthevingsfarge 1 2 2 3" xfId="5190"/>
    <cellStyle name="20% - uthevingsfarge 1 2 2 3 2" xfId="5191"/>
    <cellStyle name="20% - uthevingsfarge 1 2 2 3 2 2" xfId="5192"/>
    <cellStyle name="20% - uthevingsfarge 1 2 2 3 2_3. Chng in credit spreads" xfId="5193"/>
    <cellStyle name="20% - uthevingsfarge 1 2 2 3 3" xfId="5194"/>
    <cellStyle name="20% - uthevingsfarge 1 2 2 3_3. Chng in credit spreads" xfId="5195"/>
    <cellStyle name="20% - uthevingsfarge 1 2 2 4" xfId="5196"/>
    <cellStyle name="20% - uthevingsfarge 1 2 2 4 2" xfId="5197"/>
    <cellStyle name="20% - uthevingsfarge 1 2 2 4 2 2" xfId="5198"/>
    <cellStyle name="20% - uthevingsfarge 1 2 2 4 2_3. Chng in credit spreads" xfId="5199"/>
    <cellStyle name="20% - uthevingsfarge 1 2 2 4 3" xfId="5200"/>
    <cellStyle name="20% - uthevingsfarge 1 2 2 4_3. Chng in credit spreads" xfId="5201"/>
    <cellStyle name="20% - uthevingsfarge 1 2 2 5" xfId="5202"/>
    <cellStyle name="20% - uthevingsfarge 1 2 2 5 2" xfId="5203"/>
    <cellStyle name="20% - uthevingsfarge 1 2 2 5 2 2" xfId="5204"/>
    <cellStyle name="20% - uthevingsfarge 1 2 2 5 2_3. Chng in credit spreads" xfId="5205"/>
    <cellStyle name="20% - uthevingsfarge 1 2 2 5 3" xfId="5206"/>
    <cellStyle name="20% - uthevingsfarge 1 2 2 5_3. Chng in credit spreads" xfId="5207"/>
    <cellStyle name="20% - uthevingsfarge 1 2 2 6" xfId="5208"/>
    <cellStyle name="20% - uthevingsfarge 1 2 2 6 2" xfId="5209"/>
    <cellStyle name="20% - uthevingsfarge 1 2 2 6_3. Chng in credit spreads" xfId="5210"/>
    <cellStyle name="20% - uthevingsfarge 1 2 2_3. Chng in credit spreads" xfId="5211"/>
    <cellStyle name="20% - uthevingsfarge 1 2 3" xfId="4258"/>
    <cellStyle name="20% - uthevingsfarge 1 2 3 2" xfId="4259"/>
    <cellStyle name="20% - uthevingsfarge 1 2 3 2 2" xfId="5212"/>
    <cellStyle name="20% - uthevingsfarge 1 2 3 2 2 2" xfId="5213"/>
    <cellStyle name="20% - uthevingsfarge 1 2 3 2 2_3. Chng in credit spreads" xfId="5214"/>
    <cellStyle name="20% - uthevingsfarge 1 2 3 2 3" xfId="5215"/>
    <cellStyle name="20% - uthevingsfarge 1 2 3 2 3 2" xfId="5216"/>
    <cellStyle name="20% - uthevingsfarge 1 2 3 2 3_3. Chng in credit spreads" xfId="5217"/>
    <cellStyle name="20% - uthevingsfarge 1 2 3 2 4" xfId="5218"/>
    <cellStyle name="20% - uthevingsfarge 1 2 3 2 4 2" xfId="5219"/>
    <cellStyle name="20% - uthevingsfarge 1 2 3 2 4_3. Chng in credit spreads" xfId="5220"/>
    <cellStyle name="20% - uthevingsfarge 1 2 3 2 5" xfId="5221"/>
    <cellStyle name="20% - uthevingsfarge 1 2 3 2_3. Chng in credit spreads" xfId="5222"/>
    <cellStyle name="20% - uthevingsfarge 1 2 3 3" xfId="5223"/>
    <cellStyle name="20% - uthevingsfarge 1 2 3 3 2" xfId="5224"/>
    <cellStyle name="20% - uthevingsfarge 1 2 3 3 2 2" xfId="5225"/>
    <cellStyle name="20% - uthevingsfarge 1 2 3 3 2_3. Chng in credit spreads" xfId="5226"/>
    <cellStyle name="20% - uthevingsfarge 1 2 3 3 3" xfId="5227"/>
    <cellStyle name="20% - uthevingsfarge 1 2 3 3_3. Chng in credit spreads" xfId="5228"/>
    <cellStyle name="20% - uthevingsfarge 1 2 3 4" xfId="5229"/>
    <cellStyle name="20% - uthevingsfarge 1 2 3 4 2" xfId="5230"/>
    <cellStyle name="20% - uthevingsfarge 1 2 3 4_3. Chng in credit spreads" xfId="5231"/>
    <cellStyle name="20% - uthevingsfarge 1 2 3 5" xfId="5232"/>
    <cellStyle name="20% - uthevingsfarge 1 2 3 5 2" xfId="5233"/>
    <cellStyle name="20% - uthevingsfarge 1 2 3 5_3. Chng in credit spreads" xfId="5234"/>
    <cellStyle name="20% - uthevingsfarge 1 2 3 6" xfId="5235"/>
    <cellStyle name="20% - uthevingsfarge 1 2 3 6 2" xfId="5236"/>
    <cellStyle name="20% - uthevingsfarge 1 2 3 6_3. Chng in credit spreads" xfId="5237"/>
    <cellStyle name="20% - uthevingsfarge 1 2 3 7" xfId="5238"/>
    <cellStyle name="20% - uthevingsfarge 1 2 3_3. Chng in credit spreads" xfId="5239"/>
    <cellStyle name="20% - uthevingsfarge 1 2 4" xfId="4260"/>
    <cellStyle name="20% - uthevingsfarge 1 2 4 2" xfId="5240"/>
    <cellStyle name="20% - uthevingsfarge 1 2 4 2 2" xfId="5241"/>
    <cellStyle name="20% - uthevingsfarge 1 2 4 2_3. Chng in credit spreads" xfId="5242"/>
    <cellStyle name="20% - uthevingsfarge 1 2 4 3" xfId="5243"/>
    <cellStyle name="20% - uthevingsfarge 1 2 4 3 2" xfId="5244"/>
    <cellStyle name="20% - uthevingsfarge 1 2 4 3_3. Chng in credit spreads" xfId="5245"/>
    <cellStyle name="20% - uthevingsfarge 1 2 4 4" xfId="5246"/>
    <cellStyle name="20% - uthevingsfarge 1 2 4 4 2" xfId="5247"/>
    <cellStyle name="20% - uthevingsfarge 1 2 4 4_3. Chng in credit spreads" xfId="5248"/>
    <cellStyle name="20% - uthevingsfarge 1 2 4 5" xfId="5249"/>
    <cellStyle name="20% - uthevingsfarge 1 2 4_3. Chng in credit spreads" xfId="5250"/>
    <cellStyle name="20% - uthevingsfarge 1 2 5" xfId="5251"/>
    <cellStyle name="20% - uthevingsfarge 1 2 5 2" xfId="5252"/>
    <cellStyle name="20% - uthevingsfarge 1 2 5 2 2" xfId="5253"/>
    <cellStyle name="20% - uthevingsfarge 1 2 5 2_3. Chng in credit spreads" xfId="5254"/>
    <cellStyle name="20% - uthevingsfarge 1 2 5 3" xfId="5255"/>
    <cellStyle name="20% - uthevingsfarge 1 2 5_3. Chng in credit spreads" xfId="5256"/>
    <cellStyle name="20% - uthevingsfarge 1 2 6" xfId="5257"/>
    <cellStyle name="20% - uthevingsfarge 1 2 6 2" xfId="5258"/>
    <cellStyle name="20% - uthevingsfarge 1 2 6 2 2" xfId="5259"/>
    <cellStyle name="20% - uthevingsfarge 1 2 6 2_3. Chng in credit spreads" xfId="5260"/>
    <cellStyle name="20% - uthevingsfarge 1 2 6 3" xfId="5261"/>
    <cellStyle name="20% - uthevingsfarge 1 2 6_3. Chng in credit spreads" xfId="5262"/>
    <cellStyle name="20% - uthevingsfarge 1 2 7" xfId="5263"/>
    <cellStyle name="20% - uthevingsfarge 1 2 7 2" xfId="5264"/>
    <cellStyle name="20% - uthevingsfarge 1 2 7_3. Chng in credit spreads" xfId="5265"/>
    <cellStyle name="20% - uthevingsfarge 1 2 8" xfId="5266"/>
    <cellStyle name="20% - uthevingsfarge 1 2 8 2" xfId="5267"/>
    <cellStyle name="20% - uthevingsfarge 1 2 8_3. Chng in credit spreads" xfId="5268"/>
    <cellStyle name="20% - uthevingsfarge 1 2_Adj_Operating_expenses" xfId="4261"/>
    <cellStyle name="20% - uthevingsfarge 1 3" xfId="4262"/>
    <cellStyle name="20% - uthevingsfarge 1 3 2" xfId="4263"/>
    <cellStyle name="20% - uthevingsfarge 1 3 2 2" xfId="4264"/>
    <cellStyle name="20% - uthevingsfarge 1 3 2 2 2" xfId="5269"/>
    <cellStyle name="20% - uthevingsfarge 1 3 2 2 2 2" xfId="5270"/>
    <cellStyle name="20% - uthevingsfarge 1 3 2 2 2_3. Chng in credit spreads" xfId="5271"/>
    <cellStyle name="20% - uthevingsfarge 1 3 2 2 3" xfId="5272"/>
    <cellStyle name="20% - uthevingsfarge 1 3 2 2 3 2" xfId="5273"/>
    <cellStyle name="20% - uthevingsfarge 1 3 2 2 3_3. Chng in credit spreads" xfId="5274"/>
    <cellStyle name="20% - uthevingsfarge 1 3 2 2 4" xfId="5275"/>
    <cellStyle name="20% - uthevingsfarge 1 3 2 2_3. Chng in credit spreads" xfId="5276"/>
    <cellStyle name="20% - uthevingsfarge 1 3 2 3" xfId="5277"/>
    <cellStyle name="20% - uthevingsfarge 1 3 2 3 2" xfId="5278"/>
    <cellStyle name="20% - uthevingsfarge 1 3 2 3_3. Chng in credit spreads" xfId="5279"/>
    <cellStyle name="20% - uthevingsfarge 1 3 2 4" xfId="5280"/>
    <cellStyle name="20% - uthevingsfarge 1 3 2 4 2" xfId="5281"/>
    <cellStyle name="20% - uthevingsfarge 1 3 2 4_3. Chng in credit spreads" xfId="5282"/>
    <cellStyle name="20% - uthevingsfarge 1 3 2 5" xfId="5283"/>
    <cellStyle name="20% - uthevingsfarge 1 3 2_3. Chng in credit spreads" xfId="5284"/>
    <cellStyle name="20% - uthevingsfarge 1 3 3" xfId="4265"/>
    <cellStyle name="20% - uthevingsfarge 1 3 3 2" xfId="4266"/>
    <cellStyle name="20% - uthevingsfarge 1 3 3 2 2" xfId="5285"/>
    <cellStyle name="20% - uthevingsfarge 1 3 3 2 2 2" xfId="5286"/>
    <cellStyle name="20% - uthevingsfarge 1 3 3 2 2_3. Chng in credit spreads" xfId="5287"/>
    <cellStyle name="20% - uthevingsfarge 1 3 3 2 3" xfId="5288"/>
    <cellStyle name="20% - uthevingsfarge 1 3 3 2 3 2" xfId="5289"/>
    <cellStyle name="20% - uthevingsfarge 1 3 3 2 3_3. Chng in credit spreads" xfId="5290"/>
    <cellStyle name="20% - uthevingsfarge 1 3 3 2 4" xfId="5291"/>
    <cellStyle name="20% - uthevingsfarge 1 3 3 2_3. Chng in credit spreads" xfId="5292"/>
    <cellStyle name="20% - uthevingsfarge 1 3 3 3" xfId="5293"/>
    <cellStyle name="20% - uthevingsfarge 1 3 3 3 2" xfId="5294"/>
    <cellStyle name="20% - uthevingsfarge 1 3 3 3_3. Chng in credit spreads" xfId="5295"/>
    <cellStyle name="20% - uthevingsfarge 1 3 3 4" xfId="5296"/>
    <cellStyle name="20% - uthevingsfarge 1 3 3 4 2" xfId="5297"/>
    <cellStyle name="20% - uthevingsfarge 1 3 3 4_3. Chng in credit spreads" xfId="5298"/>
    <cellStyle name="20% - uthevingsfarge 1 3 3 5" xfId="5299"/>
    <cellStyle name="20% - uthevingsfarge 1 3 3_3. Chng in credit spreads" xfId="5300"/>
    <cellStyle name="20% - uthevingsfarge 1 3 4" xfId="4267"/>
    <cellStyle name="20% - uthevingsfarge 1 3 4 2" xfId="5301"/>
    <cellStyle name="20% - uthevingsfarge 1 3 4 2 2" xfId="5302"/>
    <cellStyle name="20% - uthevingsfarge 1 3 4 2_3. Chng in credit spreads" xfId="5303"/>
    <cellStyle name="20% - uthevingsfarge 1 3 4 3" xfId="5304"/>
    <cellStyle name="20% - uthevingsfarge 1 3 4 3 2" xfId="5305"/>
    <cellStyle name="20% - uthevingsfarge 1 3 4 3_3. Chng in credit spreads" xfId="5306"/>
    <cellStyle name="20% - uthevingsfarge 1 3 4 4" xfId="5307"/>
    <cellStyle name="20% - uthevingsfarge 1 3 4_3. Chng in credit spreads" xfId="5308"/>
    <cellStyle name="20% - uthevingsfarge 1 3 5" xfId="5309"/>
    <cellStyle name="20% - uthevingsfarge 1 3 5 2" xfId="5310"/>
    <cellStyle name="20% - uthevingsfarge 1 3 5_3. Chng in credit spreads" xfId="5311"/>
    <cellStyle name="20% - uthevingsfarge 1 3 6" xfId="5312"/>
    <cellStyle name="20% - uthevingsfarge 1 3 6 2" xfId="5313"/>
    <cellStyle name="20% - uthevingsfarge 1 3 6_3. Chng in credit spreads" xfId="5314"/>
    <cellStyle name="20% - uthevingsfarge 1 3 7" xfId="5315"/>
    <cellStyle name="20% - uthevingsfarge 1 3 7 2" xfId="5316"/>
    <cellStyle name="20% - uthevingsfarge 1 3 7_3. Chng in credit spreads" xfId="5317"/>
    <cellStyle name="20% - uthevingsfarge 1 3_Finansresultat etter cut-off_31.08.11" xfId="4268"/>
    <cellStyle name="20% - uthevingsfarge 1 4" xfId="4269"/>
    <cellStyle name="20% - uthevingsfarge 1 4 2" xfId="4270"/>
    <cellStyle name="20% - uthevingsfarge 1 4 2 2" xfId="5318"/>
    <cellStyle name="20% - uthevingsfarge 1 4 2 2 2" xfId="5319"/>
    <cellStyle name="20% - uthevingsfarge 1 4 2 2_3. Chng in credit spreads" xfId="5320"/>
    <cellStyle name="20% - uthevingsfarge 1 4 2 3" xfId="5321"/>
    <cellStyle name="20% - uthevingsfarge 1 4 2 3 2" xfId="5322"/>
    <cellStyle name="20% - uthevingsfarge 1 4 2 3_3. Chng in credit spreads" xfId="5323"/>
    <cellStyle name="20% - uthevingsfarge 1 4 2 4" xfId="5324"/>
    <cellStyle name="20% - uthevingsfarge 1 4 2_3. Chng in credit spreads" xfId="5325"/>
    <cellStyle name="20% - uthevingsfarge 1 4 3" xfId="5326"/>
    <cellStyle name="20% - uthevingsfarge 1 4 3 2" xfId="5327"/>
    <cellStyle name="20% - uthevingsfarge 1 4 3_3. Chng in credit spreads" xfId="5328"/>
    <cellStyle name="20% - uthevingsfarge 1 4 4" xfId="5329"/>
    <cellStyle name="20% - uthevingsfarge 1 4 4 2" xfId="5330"/>
    <cellStyle name="20% - uthevingsfarge 1 4 4_3. Chng in credit spreads" xfId="5331"/>
    <cellStyle name="20% - uthevingsfarge 1 4 5" xfId="5332"/>
    <cellStyle name="20% - uthevingsfarge 1 4_3. Chng in credit spreads" xfId="5333"/>
    <cellStyle name="20% - uthevingsfarge 1 5" xfId="4271"/>
    <cellStyle name="20% - uthevingsfarge 1 5 2" xfId="4272"/>
    <cellStyle name="20% - uthevingsfarge 1 5 2 2" xfId="5334"/>
    <cellStyle name="20% - uthevingsfarge 1 5 2 2 2" xfId="5335"/>
    <cellStyle name="20% - uthevingsfarge 1 5 2 2_3. Chng in credit spreads" xfId="5336"/>
    <cellStyle name="20% - uthevingsfarge 1 5 2 3" xfId="5337"/>
    <cellStyle name="20% - uthevingsfarge 1 5 2 3 2" xfId="5338"/>
    <cellStyle name="20% - uthevingsfarge 1 5 2 3_3. Chng in credit spreads" xfId="5339"/>
    <cellStyle name="20% - uthevingsfarge 1 5 2 4" xfId="5340"/>
    <cellStyle name="20% - uthevingsfarge 1 5 2_3. Chng in credit spreads" xfId="5341"/>
    <cellStyle name="20% - uthevingsfarge 1 5 3" xfId="5342"/>
    <cellStyle name="20% - uthevingsfarge 1 5 3 2" xfId="5343"/>
    <cellStyle name="20% - uthevingsfarge 1 5 3_3. Chng in credit spreads" xfId="5344"/>
    <cellStyle name="20% - uthevingsfarge 1 5 4" xfId="5345"/>
    <cellStyle name="20% - uthevingsfarge 1 5 4 2" xfId="5346"/>
    <cellStyle name="20% - uthevingsfarge 1 5 4_3. Chng in credit spreads" xfId="5347"/>
    <cellStyle name="20% - uthevingsfarge 1 5 5" xfId="5348"/>
    <cellStyle name="20% - uthevingsfarge 1 5_3. Chng in credit spreads" xfId="5349"/>
    <cellStyle name="20% - uthevingsfarge 1 6" xfId="4273"/>
    <cellStyle name="20% - uthevingsfarge 1 6 2" xfId="5350"/>
    <cellStyle name="20% - uthevingsfarge 1 6 2 2" xfId="5351"/>
    <cellStyle name="20% - uthevingsfarge 1 6 2_3. Chng in credit spreads" xfId="5352"/>
    <cellStyle name="20% - uthevingsfarge 1 6 3" xfId="5353"/>
    <cellStyle name="20% - uthevingsfarge 1 6 3 2" xfId="5354"/>
    <cellStyle name="20% - uthevingsfarge 1 6 3_3. Chng in credit spreads" xfId="5355"/>
    <cellStyle name="20% - uthevingsfarge 1 6 4" xfId="5356"/>
    <cellStyle name="20% - uthevingsfarge 1 6_3. Chng in credit spreads" xfId="5357"/>
    <cellStyle name="20% - uthevingsfarge 1 7" xfId="4274"/>
    <cellStyle name="20% - uthevingsfarge 1 7 2" xfId="5358"/>
    <cellStyle name="20% - uthevingsfarge 1 7_3. Chng in credit spreads" xfId="5359"/>
    <cellStyle name="20% - uthevingsfarge 1 8" xfId="4275"/>
    <cellStyle name="20% - uthevingsfarge 1 8 2" xfId="5360"/>
    <cellStyle name="20% - uthevingsfarge 1 8_3. Chng in credit spreads" xfId="5361"/>
    <cellStyle name="20% - uthevingsfarge 1 9" xfId="4276"/>
    <cellStyle name="20% - uthevingsfarge 1_7. Other MTM adjustments" xfId="5362"/>
    <cellStyle name="20% - uthevingsfarge 2" xfId="5363"/>
    <cellStyle name="20% - uthevingsfarge 2 10" xfId="4277"/>
    <cellStyle name="20% - uthevingsfarge 2 2" xfId="106"/>
    <cellStyle name="20% - uthevingsfarge 2 2 2" xfId="4278"/>
    <cellStyle name="20% - uthevingsfarge 2 2 2 2" xfId="4279"/>
    <cellStyle name="20% - uthevingsfarge 2 2 2 2 2" xfId="5364"/>
    <cellStyle name="20% - uthevingsfarge 2 2 2 2 2 2" xfId="5365"/>
    <cellStyle name="20% - uthevingsfarge 2 2 2 2 2 2 2" xfId="5366"/>
    <cellStyle name="20% - uthevingsfarge 2 2 2 2 2 2_3. Chng in credit spreads" xfId="5367"/>
    <cellStyle name="20% - uthevingsfarge 2 2 2 2 2 3" xfId="5368"/>
    <cellStyle name="20% - uthevingsfarge 2 2 2 2 2_3. Chng in credit spreads" xfId="5369"/>
    <cellStyle name="20% - uthevingsfarge 2 2 2 2 3" xfId="5370"/>
    <cellStyle name="20% - uthevingsfarge 2 2 2 2 3 2" xfId="5371"/>
    <cellStyle name="20% - uthevingsfarge 2 2 2 2 3 2 2" xfId="5372"/>
    <cellStyle name="20% - uthevingsfarge 2 2 2 2 3 2_3. Chng in credit spreads" xfId="5373"/>
    <cellStyle name="20% - uthevingsfarge 2 2 2 2 3 3" xfId="5374"/>
    <cellStyle name="20% - uthevingsfarge 2 2 2 2 3_3. Chng in credit spreads" xfId="5375"/>
    <cellStyle name="20% - uthevingsfarge 2 2 2 2 4" xfId="5376"/>
    <cellStyle name="20% - uthevingsfarge 2 2 2 2 4 2" xfId="5377"/>
    <cellStyle name="20% - uthevingsfarge 2 2 2 2 4_3. Chng in credit spreads" xfId="5378"/>
    <cellStyle name="20% - uthevingsfarge 2 2 2 2 5" xfId="5379"/>
    <cellStyle name="20% - uthevingsfarge 2 2 2 2 5 2" xfId="5380"/>
    <cellStyle name="20% - uthevingsfarge 2 2 2 2 5_3. Chng in credit spreads" xfId="5381"/>
    <cellStyle name="20% - uthevingsfarge 2 2 2 2 6" xfId="5382"/>
    <cellStyle name="20% - uthevingsfarge 2 2 2 2_3. Chng in credit spreads" xfId="5383"/>
    <cellStyle name="20% - uthevingsfarge 2 2 2 3" xfId="5384"/>
    <cellStyle name="20% - uthevingsfarge 2 2 2 3 2" xfId="5385"/>
    <cellStyle name="20% - uthevingsfarge 2 2 2 3 2 2" xfId="5386"/>
    <cellStyle name="20% - uthevingsfarge 2 2 2 3 2_3. Chng in credit spreads" xfId="5387"/>
    <cellStyle name="20% - uthevingsfarge 2 2 2 3 3" xfId="5388"/>
    <cellStyle name="20% - uthevingsfarge 2 2 2 3_3. Chng in credit spreads" xfId="5389"/>
    <cellStyle name="20% - uthevingsfarge 2 2 2 4" xfId="5390"/>
    <cellStyle name="20% - uthevingsfarge 2 2 2 4 2" xfId="5391"/>
    <cellStyle name="20% - uthevingsfarge 2 2 2 4 2 2" xfId="5392"/>
    <cellStyle name="20% - uthevingsfarge 2 2 2 4 2_3. Chng in credit spreads" xfId="5393"/>
    <cellStyle name="20% - uthevingsfarge 2 2 2 4 3" xfId="5394"/>
    <cellStyle name="20% - uthevingsfarge 2 2 2 4_3. Chng in credit spreads" xfId="5395"/>
    <cellStyle name="20% - uthevingsfarge 2 2 2 5" xfId="5396"/>
    <cellStyle name="20% - uthevingsfarge 2 2 2 5 2" xfId="5397"/>
    <cellStyle name="20% - uthevingsfarge 2 2 2 5 2 2" xfId="5398"/>
    <cellStyle name="20% - uthevingsfarge 2 2 2 5 2_3. Chng in credit spreads" xfId="5399"/>
    <cellStyle name="20% - uthevingsfarge 2 2 2 5 3" xfId="5400"/>
    <cellStyle name="20% - uthevingsfarge 2 2 2 5_3. Chng in credit spreads" xfId="5401"/>
    <cellStyle name="20% - uthevingsfarge 2 2 2 6" xfId="5402"/>
    <cellStyle name="20% - uthevingsfarge 2 2 2 6 2" xfId="5403"/>
    <cellStyle name="20% - uthevingsfarge 2 2 2 6_3. Chng in credit spreads" xfId="5404"/>
    <cellStyle name="20% - uthevingsfarge 2 2 2 7" xfId="5405"/>
    <cellStyle name="20% - uthevingsfarge 2 2 2_3. Chng in credit spreads" xfId="5406"/>
    <cellStyle name="20% - uthevingsfarge 2 2 3" xfId="4280"/>
    <cellStyle name="20% - uthevingsfarge 2 2 3 2" xfId="4281"/>
    <cellStyle name="20% - uthevingsfarge 2 2 3 2 2" xfId="5407"/>
    <cellStyle name="20% - uthevingsfarge 2 2 3 2 2 2" xfId="5408"/>
    <cellStyle name="20% - uthevingsfarge 2 2 3 2 2_3. Chng in credit spreads" xfId="5409"/>
    <cellStyle name="20% - uthevingsfarge 2 2 3 2 3" xfId="5410"/>
    <cellStyle name="20% - uthevingsfarge 2 2 3 2 3 2" xfId="5411"/>
    <cellStyle name="20% - uthevingsfarge 2 2 3 2 3_3. Chng in credit spreads" xfId="5412"/>
    <cellStyle name="20% - uthevingsfarge 2 2 3 2 4" xfId="5413"/>
    <cellStyle name="20% - uthevingsfarge 2 2 3 2 4 2" xfId="5414"/>
    <cellStyle name="20% - uthevingsfarge 2 2 3 2 4_3. Chng in credit spreads" xfId="5415"/>
    <cellStyle name="20% - uthevingsfarge 2 2 3 2 5" xfId="5416"/>
    <cellStyle name="20% - uthevingsfarge 2 2 3 2_3. Chng in credit spreads" xfId="5417"/>
    <cellStyle name="20% - uthevingsfarge 2 2 3 3" xfId="5418"/>
    <cellStyle name="20% - uthevingsfarge 2 2 3 3 2" xfId="5419"/>
    <cellStyle name="20% - uthevingsfarge 2 2 3 3 2 2" xfId="5420"/>
    <cellStyle name="20% - uthevingsfarge 2 2 3 3 2_3. Chng in credit spreads" xfId="5421"/>
    <cellStyle name="20% - uthevingsfarge 2 2 3 3 3" xfId="5422"/>
    <cellStyle name="20% - uthevingsfarge 2 2 3 3_3. Chng in credit spreads" xfId="5423"/>
    <cellStyle name="20% - uthevingsfarge 2 2 3 4" xfId="5424"/>
    <cellStyle name="20% - uthevingsfarge 2 2 3 4 2" xfId="5425"/>
    <cellStyle name="20% - uthevingsfarge 2 2 3 4_3. Chng in credit spreads" xfId="5426"/>
    <cellStyle name="20% - uthevingsfarge 2 2 3 5" xfId="5427"/>
    <cellStyle name="20% - uthevingsfarge 2 2 3 5 2" xfId="5428"/>
    <cellStyle name="20% - uthevingsfarge 2 2 3 5_3. Chng in credit spreads" xfId="5429"/>
    <cellStyle name="20% - uthevingsfarge 2 2 3 6" xfId="5430"/>
    <cellStyle name="20% - uthevingsfarge 2 2 3 6 2" xfId="5431"/>
    <cellStyle name="20% - uthevingsfarge 2 2 3 6_3. Chng in credit spreads" xfId="5432"/>
    <cellStyle name="20% - uthevingsfarge 2 2 3 7" xfId="5433"/>
    <cellStyle name="20% - uthevingsfarge 2 2 3_3. Chng in credit spreads" xfId="5434"/>
    <cellStyle name="20% - uthevingsfarge 2 2 4" xfId="4282"/>
    <cellStyle name="20% - uthevingsfarge 2 2 4 2" xfId="5435"/>
    <cellStyle name="20% - uthevingsfarge 2 2 4 2 2" xfId="5436"/>
    <cellStyle name="20% - uthevingsfarge 2 2 4 2_3. Chng in credit spreads" xfId="5437"/>
    <cellStyle name="20% - uthevingsfarge 2 2 4 3" xfId="5438"/>
    <cellStyle name="20% - uthevingsfarge 2 2 4 3 2" xfId="5439"/>
    <cellStyle name="20% - uthevingsfarge 2 2 4 3_3. Chng in credit spreads" xfId="5440"/>
    <cellStyle name="20% - uthevingsfarge 2 2 4 4" xfId="5441"/>
    <cellStyle name="20% - uthevingsfarge 2 2 4 4 2" xfId="5442"/>
    <cellStyle name="20% - uthevingsfarge 2 2 4 4_3. Chng in credit spreads" xfId="5443"/>
    <cellStyle name="20% - uthevingsfarge 2 2 4 5" xfId="5444"/>
    <cellStyle name="20% - uthevingsfarge 2 2 4_3. Chng in credit spreads" xfId="5445"/>
    <cellStyle name="20% - uthevingsfarge 2 2 5" xfId="5446"/>
    <cellStyle name="20% - uthevingsfarge 2 2 5 2" xfId="5447"/>
    <cellStyle name="20% - uthevingsfarge 2 2 5 2 2" xfId="5448"/>
    <cellStyle name="20% - uthevingsfarge 2 2 5 2_3. Chng in credit spreads" xfId="5449"/>
    <cellStyle name="20% - uthevingsfarge 2 2 5 3" xfId="5450"/>
    <cellStyle name="20% - uthevingsfarge 2 2 5_3. Chng in credit spreads" xfId="5451"/>
    <cellStyle name="20% - uthevingsfarge 2 2 6" xfId="5452"/>
    <cellStyle name="20% - uthevingsfarge 2 2 6 2" xfId="5453"/>
    <cellStyle name="20% - uthevingsfarge 2 2 6 2 2" xfId="5454"/>
    <cellStyle name="20% - uthevingsfarge 2 2 6 2_3. Chng in credit spreads" xfId="5455"/>
    <cellStyle name="20% - uthevingsfarge 2 2 6 3" xfId="5456"/>
    <cellStyle name="20% - uthevingsfarge 2 2 6_3. Chng in credit spreads" xfId="5457"/>
    <cellStyle name="20% - uthevingsfarge 2 2 7" xfId="5458"/>
    <cellStyle name="20% - uthevingsfarge 2 2 7 2" xfId="5459"/>
    <cellStyle name="20% - uthevingsfarge 2 2 7_3. Chng in credit spreads" xfId="5460"/>
    <cellStyle name="20% - uthevingsfarge 2 2 8" xfId="5461"/>
    <cellStyle name="20% - uthevingsfarge 2 2 8 2" xfId="5462"/>
    <cellStyle name="20% - uthevingsfarge 2 2 8_3. Chng in credit spreads" xfId="5463"/>
    <cellStyle name="20% - uthevingsfarge 2 2_Adj_Operating_expenses" xfId="4283"/>
    <cellStyle name="20% - uthevingsfarge 2 3" xfId="4284"/>
    <cellStyle name="20% - uthevingsfarge 2 3 2" xfId="4285"/>
    <cellStyle name="20% - uthevingsfarge 2 3 2 2" xfId="4286"/>
    <cellStyle name="20% - uthevingsfarge 2 3 2 2 2" xfId="5464"/>
    <cellStyle name="20% - uthevingsfarge 2 3 2 2 2 2" xfId="5465"/>
    <cellStyle name="20% - uthevingsfarge 2 3 2 2 2_3. Chng in credit spreads" xfId="5466"/>
    <cellStyle name="20% - uthevingsfarge 2 3 2 2 3" xfId="5467"/>
    <cellStyle name="20% - uthevingsfarge 2 3 2 2 3 2" xfId="5468"/>
    <cellStyle name="20% - uthevingsfarge 2 3 2 2 3_3. Chng in credit spreads" xfId="5469"/>
    <cellStyle name="20% - uthevingsfarge 2 3 2 2 4" xfId="5470"/>
    <cellStyle name="20% - uthevingsfarge 2 3 2 2_3. Chng in credit spreads" xfId="5471"/>
    <cellStyle name="20% - uthevingsfarge 2 3 2 3" xfId="5472"/>
    <cellStyle name="20% - uthevingsfarge 2 3 2 3 2" xfId="5473"/>
    <cellStyle name="20% - uthevingsfarge 2 3 2 3_3. Chng in credit spreads" xfId="5474"/>
    <cellStyle name="20% - uthevingsfarge 2 3 2 4" xfId="5475"/>
    <cellStyle name="20% - uthevingsfarge 2 3 2 4 2" xfId="5476"/>
    <cellStyle name="20% - uthevingsfarge 2 3 2 4_3. Chng in credit spreads" xfId="5477"/>
    <cellStyle name="20% - uthevingsfarge 2 3 2 5" xfId="5478"/>
    <cellStyle name="20% - uthevingsfarge 2 3 2_3. Chng in credit spreads" xfId="5479"/>
    <cellStyle name="20% - uthevingsfarge 2 3 3" xfId="4287"/>
    <cellStyle name="20% - uthevingsfarge 2 3 3 2" xfId="4288"/>
    <cellStyle name="20% - uthevingsfarge 2 3 3 2 2" xfId="5480"/>
    <cellStyle name="20% - uthevingsfarge 2 3 3 2 2 2" xfId="5481"/>
    <cellStyle name="20% - uthevingsfarge 2 3 3 2 2_3. Chng in credit spreads" xfId="5482"/>
    <cellStyle name="20% - uthevingsfarge 2 3 3 2 3" xfId="5483"/>
    <cellStyle name="20% - uthevingsfarge 2 3 3 2 3 2" xfId="5484"/>
    <cellStyle name="20% - uthevingsfarge 2 3 3 2 3_3. Chng in credit spreads" xfId="5485"/>
    <cellStyle name="20% - uthevingsfarge 2 3 3 2 4" xfId="5486"/>
    <cellStyle name="20% - uthevingsfarge 2 3 3 2_3. Chng in credit spreads" xfId="5487"/>
    <cellStyle name="20% - uthevingsfarge 2 3 3 3" xfId="5488"/>
    <cellStyle name="20% - uthevingsfarge 2 3 3 3 2" xfId="5489"/>
    <cellStyle name="20% - uthevingsfarge 2 3 3 3_3. Chng in credit spreads" xfId="5490"/>
    <cellStyle name="20% - uthevingsfarge 2 3 3 4" xfId="5491"/>
    <cellStyle name="20% - uthevingsfarge 2 3 3 4 2" xfId="5492"/>
    <cellStyle name="20% - uthevingsfarge 2 3 3 4_3. Chng in credit spreads" xfId="5493"/>
    <cellStyle name="20% - uthevingsfarge 2 3 3 5" xfId="5494"/>
    <cellStyle name="20% - uthevingsfarge 2 3 3_3. Chng in credit spreads" xfId="5495"/>
    <cellStyle name="20% - uthevingsfarge 2 3 4" xfId="4289"/>
    <cellStyle name="20% - uthevingsfarge 2 3 4 2" xfId="5496"/>
    <cellStyle name="20% - uthevingsfarge 2 3 4 2 2" xfId="5497"/>
    <cellStyle name="20% - uthevingsfarge 2 3 4 2_3. Chng in credit spreads" xfId="5498"/>
    <cellStyle name="20% - uthevingsfarge 2 3 4 3" xfId="5499"/>
    <cellStyle name="20% - uthevingsfarge 2 3 4 3 2" xfId="5500"/>
    <cellStyle name="20% - uthevingsfarge 2 3 4 3_3. Chng in credit spreads" xfId="5501"/>
    <cellStyle name="20% - uthevingsfarge 2 3 4 4" xfId="5502"/>
    <cellStyle name="20% - uthevingsfarge 2 3 4_3. Chng in credit spreads" xfId="5503"/>
    <cellStyle name="20% - uthevingsfarge 2 3 5" xfId="5504"/>
    <cellStyle name="20% - uthevingsfarge 2 3 5 2" xfId="5505"/>
    <cellStyle name="20% - uthevingsfarge 2 3 5_3. Chng in credit spreads" xfId="5506"/>
    <cellStyle name="20% - uthevingsfarge 2 3 6" xfId="5507"/>
    <cellStyle name="20% - uthevingsfarge 2 3 6 2" xfId="5508"/>
    <cellStyle name="20% - uthevingsfarge 2 3 6_3. Chng in credit spreads" xfId="5509"/>
    <cellStyle name="20% - uthevingsfarge 2 3 7" xfId="5510"/>
    <cellStyle name="20% - uthevingsfarge 2 3 7 2" xfId="5511"/>
    <cellStyle name="20% - uthevingsfarge 2 3 7_3. Chng in credit spreads" xfId="5512"/>
    <cellStyle name="20% - uthevingsfarge 2 3_Finansresultat etter cut-off_31.08.11" xfId="4290"/>
    <cellStyle name="20% - uthevingsfarge 2 4" xfId="4291"/>
    <cellStyle name="20% - uthevingsfarge 2 4 2" xfId="4292"/>
    <cellStyle name="20% - uthevingsfarge 2 4 2 2" xfId="5513"/>
    <cellStyle name="20% - uthevingsfarge 2 4 2 2 2" xfId="5514"/>
    <cellStyle name="20% - uthevingsfarge 2 4 2 2_3. Chng in credit spreads" xfId="5515"/>
    <cellStyle name="20% - uthevingsfarge 2 4 2 3" xfId="5516"/>
    <cellStyle name="20% - uthevingsfarge 2 4 2 3 2" xfId="5517"/>
    <cellStyle name="20% - uthevingsfarge 2 4 2 3_3. Chng in credit spreads" xfId="5518"/>
    <cellStyle name="20% - uthevingsfarge 2 4 2 4" xfId="5519"/>
    <cellStyle name="20% - uthevingsfarge 2 4 2_3. Chng in credit spreads" xfId="5520"/>
    <cellStyle name="20% - uthevingsfarge 2 4 3" xfId="5521"/>
    <cellStyle name="20% - uthevingsfarge 2 4 3 2" xfId="5522"/>
    <cellStyle name="20% - uthevingsfarge 2 4 3_3. Chng in credit spreads" xfId="5523"/>
    <cellStyle name="20% - uthevingsfarge 2 4 4" xfId="5524"/>
    <cellStyle name="20% - uthevingsfarge 2 4 4 2" xfId="5525"/>
    <cellStyle name="20% - uthevingsfarge 2 4 4_3. Chng in credit spreads" xfId="5526"/>
    <cellStyle name="20% - uthevingsfarge 2 4 5" xfId="5527"/>
    <cellStyle name="20% - uthevingsfarge 2 4_3. Chng in credit spreads" xfId="5528"/>
    <cellStyle name="20% - uthevingsfarge 2 5" xfId="4293"/>
    <cellStyle name="20% - uthevingsfarge 2 5 2" xfId="4294"/>
    <cellStyle name="20% - uthevingsfarge 2 5 2 2" xfId="5529"/>
    <cellStyle name="20% - uthevingsfarge 2 5 2 2 2" xfId="5530"/>
    <cellStyle name="20% - uthevingsfarge 2 5 2 2_3. Chng in credit spreads" xfId="5531"/>
    <cellStyle name="20% - uthevingsfarge 2 5 2 3" xfId="5532"/>
    <cellStyle name="20% - uthevingsfarge 2 5 2 3 2" xfId="5533"/>
    <cellStyle name="20% - uthevingsfarge 2 5 2 3_3. Chng in credit spreads" xfId="5534"/>
    <cellStyle name="20% - uthevingsfarge 2 5 2 4" xfId="5535"/>
    <cellStyle name="20% - uthevingsfarge 2 5 2_3. Chng in credit spreads" xfId="5536"/>
    <cellStyle name="20% - uthevingsfarge 2 5 3" xfId="5537"/>
    <cellStyle name="20% - uthevingsfarge 2 5 3 2" xfId="5538"/>
    <cellStyle name="20% - uthevingsfarge 2 5 3_3. Chng in credit spreads" xfId="5539"/>
    <cellStyle name="20% - uthevingsfarge 2 5 4" xfId="5540"/>
    <cellStyle name="20% - uthevingsfarge 2 5 4 2" xfId="5541"/>
    <cellStyle name="20% - uthevingsfarge 2 5 4_3. Chng in credit spreads" xfId="5542"/>
    <cellStyle name="20% - uthevingsfarge 2 5 5" xfId="5543"/>
    <cellStyle name="20% - uthevingsfarge 2 5_3. Chng in credit spreads" xfId="5544"/>
    <cellStyle name="20% - uthevingsfarge 2 6" xfId="4295"/>
    <cellStyle name="20% - uthevingsfarge 2 6 2" xfId="5545"/>
    <cellStyle name="20% - uthevingsfarge 2 6 2 2" xfId="5546"/>
    <cellStyle name="20% - uthevingsfarge 2 6 2_3. Chng in credit spreads" xfId="5547"/>
    <cellStyle name="20% - uthevingsfarge 2 6 3" xfId="5548"/>
    <cellStyle name="20% - uthevingsfarge 2 6 3 2" xfId="5549"/>
    <cellStyle name="20% - uthevingsfarge 2 6 3_3. Chng in credit spreads" xfId="5550"/>
    <cellStyle name="20% - uthevingsfarge 2 6 4" xfId="5551"/>
    <cellStyle name="20% - uthevingsfarge 2 6_3. Chng in credit spreads" xfId="5552"/>
    <cellStyle name="20% - uthevingsfarge 2 7" xfId="4296"/>
    <cellStyle name="20% - uthevingsfarge 2 7 2" xfId="5553"/>
    <cellStyle name="20% - uthevingsfarge 2 7_3. Chng in credit spreads" xfId="5554"/>
    <cellStyle name="20% - uthevingsfarge 2 8" xfId="4297"/>
    <cellStyle name="20% - uthevingsfarge 2 8 2" xfId="5555"/>
    <cellStyle name="20% - uthevingsfarge 2 8_3. Chng in credit spreads" xfId="5556"/>
    <cellStyle name="20% - uthevingsfarge 2 9" xfId="4298"/>
    <cellStyle name="20% - uthevingsfarge 2_7. Other MTM adjustments" xfId="5557"/>
    <cellStyle name="20% - uthevingsfarge 3" xfId="5558"/>
    <cellStyle name="20% - uthevingsfarge 3 10" xfId="4299"/>
    <cellStyle name="20% - uthevingsfarge 3 2" xfId="107"/>
    <cellStyle name="20% - uthevingsfarge 3 2 2" xfId="4300"/>
    <cellStyle name="20% - uthevingsfarge 3 2 2 2" xfId="4301"/>
    <cellStyle name="20% - uthevingsfarge 3 2 2 2 2" xfId="5559"/>
    <cellStyle name="20% - uthevingsfarge 3 2 2 2 2 2" xfId="5560"/>
    <cellStyle name="20% - uthevingsfarge 3 2 2 2 2 2 2" xfId="5561"/>
    <cellStyle name="20% - uthevingsfarge 3 2 2 2 2 2_3. Chng in credit spreads" xfId="5562"/>
    <cellStyle name="20% - uthevingsfarge 3 2 2 2 2 3" xfId="5563"/>
    <cellStyle name="20% - uthevingsfarge 3 2 2 2 2_3. Chng in credit spreads" xfId="5564"/>
    <cellStyle name="20% - uthevingsfarge 3 2 2 2 3" xfId="5565"/>
    <cellStyle name="20% - uthevingsfarge 3 2 2 2 3 2" xfId="5566"/>
    <cellStyle name="20% - uthevingsfarge 3 2 2 2 3 2 2" xfId="5567"/>
    <cellStyle name="20% - uthevingsfarge 3 2 2 2 3 2_3. Chng in credit spreads" xfId="5568"/>
    <cellStyle name="20% - uthevingsfarge 3 2 2 2 3 3" xfId="5569"/>
    <cellStyle name="20% - uthevingsfarge 3 2 2 2 3_3. Chng in credit spreads" xfId="5570"/>
    <cellStyle name="20% - uthevingsfarge 3 2 2 2 4" xfId="5571"/>
    <cellStyle name="20% - uthevingsfarge 3 2 2 2 4 2" xfId="5572"/>
    <cellStyle name="20% - uthevingsfarge 3 2 2 2 4_3. Chng in credit spreads" xfId="5573"/>
    <cellStyle name="20% - uthevingsfarge 3 2 2 2 5" xfId="5574"/>
    <cellStyle name="20% - uthevingsfarge 3 2 2 2 5 2" xfId="5575"/>
    <cellStyle name="20% - uthevingsfarge 3 2 2 2 5_3. Chng in credit spreads" xfId="5576"/>
    <cellStyle name="20% - uthevingsfarge 3 2 2 2 6" xfId="5577"/>
    <cellStyle name="20% - uthevingsfarge 3 2 2 2_3. Chng in credit spreads" xfId="5578"/>
    <cellStyle name="20% - uthevingsfarge 3 2 2 3" xfId="5579"/>
    <cellStyle name="20% - uthevingsfarge 3 2 2 3 2" xfId="5580"/>
    <cellStyle name="20% - uthevingsfarge 3 2 2 3 2 2" xfId="5581"/>
    <cellStyle name="20% - uthevingsfarge 3 2 2 3 2_3. Chng in credit spreads" xfId="5582"/>
    <cellStyle name="20% - uthevingsfarge 3 2 2 3 3" xfId="5583"/>
    <cellStyle name="20% - uthevingsfarge 3 2 2 3_3. Chng in credit spreads" xfId="5584"/>
    <cellStyle name="20% - uthevingsfarge 3 2 2 4" xfId="5585"/>
    <cellStyle name="20% - uthevingsfarge 3 2 2 4 2" xfId="5586"/>
    <cellStyle name="20% - uthevingsfarge 3 2 2 4 2 2" xfId="5587"/>
    <cellStyle name="20% - uthevingsfarge 3 2 2 4 2_3. Chng in credit spreads" xfId="5588"/>
    <cellStyle name="20% - uthevingsfarge 3 2 2 4 3" xfId="5589"/>
    <cellStyle name="20% - uthevingsfarge 3 2 2 4_3. Chng in credit spreads" xfId="5590"/>
    <cellStyle name="20% - uthevingsfarge 3 2 2 5" xfId="5591"/>
    <cellStyle name="20% - uthevingsfarge 3 2 2 5 2" xfId="5592"/>
    <cellStyle name="20% - uthevingsfarge 3 2 2 5 2 2" xfId="5593"/>
    <cellStyle name="20% - uthevingsfarge 3 2 2 5 2_3. Chng in credit spreads" xfId="5594"/>
    <cellStyle name="20% - uthevingsfarge 3 2 2 5 3" xfId="5595"/>
    <cellStyle name="20% - uthevingsfarge 3 2 2 5_3. Chng in credit spreads" xfId="5596"/>
    <cellStyle name="20% - uthevingsfarge 3 2 2 6" xfId="5597"/>
    <cellStyle name="20% - uthevingsfarge 3 2 2 6 2" xfId="5598"/>
    <cellStyle name="20% - uthevingsfarge 3 2 2 6_3. Chng in credit spreads" xfId="5599"/>
    <cellStyle name="20% - uthevingsfarge 3 2 2 7" xfId="5600"/>
    <cellStyle name="20% - uthevingsfarge 3 2 2_3. Chng in credit spreads" xfId="5601"/>
    <cellStyle name="20% - uthevingsfarge 3 2 3" xfId="4302"/>
    <cellStyle name="20% - uthevingsfarge 3 2 3 2" xfId="4303"/>
    <cellStyle name="20% - uthevingsfarge 3 2 3 2 2" xfId="5602"/>
    <cellStyle name="20% - uthevingsfarge 3 2 3 2 2 2" xfId="5603"/>
    <cellStyle name="20% - uthevingsfarge 3 2 3 2 2_3. Chng in credit spreads" xfId="5604"/>
    <cellStyle name="20% - uthevingsfarge 3 2 3 2 3" xfId="5605"/>
    <cellStyle name="20% - uthevingsfarge 3 2 3 2 3 2" xfId="5606"/>
    <cellStyle name="20% - uthevingsfarge 3 2 3 2 3_3. Chng in credit spreads" xfId="5607"/>
    <cellStyle name="20% - uthevingsfarge 3 2 3 2 4" xfId="5608"/>
    <cellStyle name="20% - uthevingsfarge 3 2 3 2 4 2" xfId="5609"/>
    <cellStyle name="20% - uthevingsfarge 3 2 3 2 4_3. Chng in credit spreads" xfId="5610"/>
    <cellStyle name="20% - uthevingsfarge 3 2 3 2 5" xfId="5611"/>
    <cellStyle name="20% - uthevingsfarge 3 2 3 2_3. Chng in credit spreads" xfId="5612"/>
    <cellStyle name="20% - uthevingsfarge 3 2 3 3" xfId="5613"/>
    <cellStyle name="20% - uthevingsfarge 3 2 3 3 2" xfId="5614"/>
    <cellStyle name="20% - uthevingsfarge 3 2 3 3 2 2" xfId="5615"/>
    <cellStyle name="20% - uthevingsfarge 3 2 3 3 2_3. Chng in credit spreads" xfId="5616"/>
    <cellStyle name="20% - uthevingsfarge 3 2 3 3 3" xfId="5617"/>
    <cellStyle name="20% - uthevingsfarge 3 2 3 3_3. Chng in credit spreads" xfId="5618"/>
    <cellStyle name="20% - uthevingsfarge 3 2 3 4" xfId="5619"/>
    <cellStyle name="20% - uthevingsfarge 3 2 3 4 2" xfId="5620"/>
    <cellStyle name="20% - uthevingsfarge 3 2 3 4_3. Chng in credit spreads" xfId="5621"/>
    <cellStyle name="20% - uthevingsfarge 3 2 3 5" xfId="5622"/>
    <cellStyle name="20% - uthevingsfarge 3 2 3 5 2" xfId="5623"/>
    <cellStyle name="20% - uthevingsfarge 3 2 3 5_3. Chng in credit spreads" xfId="5624"/>
    <cellStyle name="20% - uthevingsfarge 3 2 3 6" xfId="5625"/>
    <cellStyle name="20% - uthevingsfarge 3 2 3 6 2" xfId="5626"/>
    <cellStyle name="20% - uthevingsfarge 3 2 3 6_3. Chng in credit spreads" xfId="5627"/>
    <cellStyle name="20% - uthevingsfarge 3 2 3 7" xfId="5628"/>
    <cellStyle name="20% - uthevingsfarge 3 2 3_3. Chng in credit spreads" xfId="5629"/>
    <cellStyle name="20% - uthevingsfarge 3 2 4" xfId="4304"/>
    <cellStyle name="20% - uthevingsfarge 3 2 4 2" xfId="5630"/>
    <cellStyle name="20% - uthevingsfarge 3 2 4 2 2" xfId="5631"/>
    <cellStyle name="20% - uthevingsfarge 3 2 4 2_3. Chng in credit spreads" xfId="5632"/>
    <cellStyle name="20% - uthevingsfarge 3 2 4 3" xfId="5633"/>
    <cellStyle name="20% - uthevingsfarge 3 2 4 3 2" xfId="5634"/>
    <cellStyle name="20% - uthevingsfarge 3 2 4 3_3. Chng in credit spreads" xfId="5635"/>
    <cellStyle name="20% - uthevingsfarge 3 2 4 4" xfId="5636"/>
    <cellStyle name="20% - uthevingsfarge 3 2 4 4 2" xfId="5637"/>
    <cellStyle name="20% - uthevingsfarge 3 2 4 4_3. Chng in credit spreads" xfId="5638"/>
    <cellStyle name="20% - uthevingsfarge 3 2 4 5" xfId="5639"/>
    <cellStyle name="20% - uthevingsfarge 3 2 4_3. Chng in credit spreads" xfId="5640"/>
    <cellStyle name="20% - uthevingsfarge 3 2 5" xfId="5641"/>
    <cellStyle name="20% - uthevingsfarge 3 2 5 2" xfId="5642"/>
    <cellStyle name="20% - uthevingsfarge 3 2 5 2 2" xfId="5643"/>
    <cellStyle name="20% - uthevingsfarge 3 2 5 2_3. Chng in credit spreads" xfId="5644"/>
    <cellStyle name="20% - uthevingsfarge 3 2 5 3" xfId="5645"/>
    <cellStyle name="20% - uthevingsfarge 3 2 5_3. Chng in credit spreads" xfId="5646"/>
    <cellStyle name="20% - uthevingsfarge 3 2 6" xfId="5647"/>
    <cellStyle name="20% - uthevingsfarge 3 2 6 2" xfId="5648"/>
    <cellStyle name="20% - uthevingsfarge 3 2 6 2 2" xfId="5649"/>
    <cellStyle name="20% - uthevingsfarge 3 2 6 2_3. Chng in credit spreads" xfId="5650"/>
    <cellStyle name="20% - uthevingsfarge 3 2 6 3" xfId="5651"/>
    <cellStyle name="20% - uthevingsfarge 3 2 6_3. Chng in credit spreads" xfId="5652"/>
    <cellStyle name="20% - uthevingsfarge 3 2 7" xfId="5653"/>
    <cellStyle name="20% - uthevingsfarge 3 2 7 2" xfId="5654"/>
    <cellStyle name="20% - uthevingsfarge 3 2 7_3. Chng in credit spreads" xfId="5655"/>
    <cellStyle name="20% - uthevingsfarge 3 2 8" xfId="5656"/>
    <cellStyle name="20% - uthevingsfarge 3 2 8 2" xfId="5657"/>
    <cellStyle name="20% - uthevingsfarge 3 2 8_3. Chng in credit spreads" xfId="5658"/>
    <cellStyle name="20% - uthevingsfarge 3 2_Adj_Operating_expenses" xfId="4305"/>
    <cellStyle name="20% - uthevingsfarge 3 3" xfId="4306"/>
    <cellStyle name="20% - uthevingsfarge 3 3 2" xfId="4307"/>
    <cellStyle name="20% - uthevingsfarge 3 3 2 2" xfId="4308"/>
    <cellStyle name="20% - uthevingsfarge 3 3 2 2 2" xfId="5659"/>
    <cellStyle name="20% - uthevingsfarge 3 3 2 2 2 2" xfId="5660"/>
    <cellStyle name="20% - uthevingsfarge 3 3 2 2 2_3. Chng in credit spreads" xfId="5661"/>
    <cellStyle name="20% - uthevingsfarge 3 3 2 2 3" xfId="5662"/>
    <cellStyle name="20% - uthevingsfarge 3 3 2 2 3 2" xfId="5663"/>
    <cellStyle name="20% - uthevingsfarge 3 3 2 2 3_3. Chng in credit spreads" xfId="5664"/>
    <cellStyle name="20% - uthevingsfarge 3 3 2 2 4" xfId="5665"/>
    <cellStyle name="20% - uthevingsfarge 3 3 2 2_3. Chng in credit spreads" xfId="5666"/>
    <cellStyle name="20% - uthevingsfarge 3 3 2 3" xfId="5667"/>
    <cellStyle name="20% - uthevingsfarge 3 3 2 3 2" xfId="5668"/>
    <cellStyle name="20% - uthevingsfarge 3 3 2 3_3. Chng in credit spreads" xfId="5669"/>
    <cellStyle name="20% - uthevingsfarge 3 3 2 4" xfId="5670"/>
    <cellStyle name="20% - uthevingsfarge 3 3 2 4 2" xfId="5671"/>
    <cellStyle name="20% - uthevingsfarge 3 3 2 4_3. Chng in credit spreads" xfId="5672"/>
    <cellStyle name="20% - uthevingsfarge 3 3 2 5" xfId="5673"/>
    <cellStyle name="20% - uthevingsfarge 3 3 2_3. Chng in credit spreads" xfId="5674"/>
    <cellStyle name="20% - uthevingsfarge 3 3 3" xfId="4309"/>
    <cellStyle name="20% - uthevingsfarge 3 3 3 2" xfId="4310"/>
    <cellStyle name="20% - uthevingsfarge 3 3 3 2 2" xfId="5675"/>
    <cellStyle name="20% - uthevingsfarge 3 3 3 2 2 2" xfId="5676"/>
    <cellStyle name="20% - uthevingsfarge 3 3 3 2 2_3. Chng in credit spreads" xfId="5677"/>
    <cellStyle name="20% - uthevingsfarge 3 3 3 2 3" xfId="5678"/>
    <cellStyle name="20% - uthevingsfarge 3 3 3 2 3 2" xfId="5679"/>
    <cellStyle name="20% - uthevingsfarge 3 3 3 2 3_3. Chng in credit spreads" xfId="5680"/>
    <cellStyle name="20% - uthevingsfarge 3 3 3 2 4" xfId="5681"/>
    <cellStyle name="20% - uthevingsfarge 3 3 3 2_3. Chng in credit spreads" xfId="5682"/>
    <cellStyle name="20% - uthevingsfarge 3 3 3 3" xfId="5683"/>
    <cellStyle name="20% - uthevingsfarge 3 3 3 3 2" xfId="5684"/>
    <cellStyle name="20% - uthevingsfarge 3 3 3 3_3. Chng in credit spreads" xfId="5685"/>
    <cellStyle name="20% - uthevingsfarge 3 3 3 4" xfId="5686"/>
    <cellStyle name="20% - uthevingsfarge 3 3 3 4 2" xfId="5687"/>
    <cellStyle name="20% - uthevingsfarge 3 3 3 4_3. Chng in credit spreads" xfId="5688"/>
    <cellStyle name="20% - uthevingsfarge 3 3 3 5" xfId="5689"/>
    <cellStyle name="20% - uthevingsfarge 3 3 3_3. Chng in credit spreads" xfId="5690"/>
    <cellStyle name="20% - uthevingsfarge 3 3 4" xfId="4311"/>
    <cellStyle name="20% - uthevingsfarge 3 3 4 2" xfId="5691"/>
    <cellStyle name="20% - uthevingsfarge 3 3 4 2 2" xfId="5692"/>
    <cellStyle name="20% - uthevingsfarge 3 3 4 2_3. Chng in credit spreads" xfId="5693"/>
    <cellStyle name="20% - uthevingsfarge 3 3 4 3" xfId="5694"/>
    <cellStyle name="20% - uthevingsfarge 3 3 4 3 2" xfId="5695"/>
    <cellStyle name="20% - uthevingsfarge 3 3 4 3_3. Chng in credit spreads" xfId="5696"/>
    <cellStyle name="20% - uthevingsfarge 3 3 4 4" xfId="5697"/>
    <cellStyle name="20% - uthevingsfarge 3 3 4_3. Chng in credit spreads" xfId="5698"/>
    <cellStyle name="20% - uthevingsfarge 3 3 5" xfId="5699"/>
    <cellStyle name="20% - uthevingsfarge 3 3 5 2" xfId="5700"/>
    <cellStyle name="20% - uthevingsfarge 3 3 5_3. Chng in credit spreads" xfId="5701"/>
    <cellStyle name="20% - uthevingsfarge 3 3 6" xfId="5702"/>
    <cellStyle name="20% - uthevingsfarge 3 3 6 2" xfId="5703"/>
    <cellStyle name="20% - uthevingsfarge 3 3 6_3. Chng in credit spreads" xfId="5704"/>
    <cellStyle name="20% - uthevingsfarge 3 3 7" xfId="5705"/>
    <cellStyle name="20% - uthevingsfarge 3 3 7 2" xfId="5706"/>
    <cellStyle name="20% - uthevingsfarge 3 3 7_3. Chng in credit spreads" xfId="5707"/>
    <cellStyle name="20% - uthevingsfarge 3 3_Finansresultat etter cut-off_31.08.11" xfId="4312"/>
    <cellStyle name="20% - uthevingsfarge 3 4" xfId="4313"/>
    <cellStyle name="20% - uthevingsfarge 3 4 2" xfId="4314"/>
    <cellStyle name="20% - uthevingsfarge 3 4 2 2" xfId="5708"/>
    <cellStyle name="20% - uthevingsfarge 3 4 2 2 2" xfId="5709"/>
    <cellStyle name="20% - uthevingsfarge 3 4 2 2_3. Chng in credit spreads" xfId="5710"/>
    <cellStyle name="20% - uthevingsfarge 3 4 2 3" xfId="5711"/>
    <cellStyle name="20% - uthevingsfarge 3 4 2 3 2" xfId="5712"/>
    <cellStyle name="20% - uthevingsfarge 3 4 2 3_3. Chng in credit spreads" xfId="5713"/>
    <cellStyle name="20% - uthevingsfarge 3 4 2 4" xfId="5714"/>
    <cellStyle name="20% - uthevingsfarge 3 4 2_3. Chng in credit spreads" xfId="5715"/>
    <cellStyle name="20% - uthevingsfarge 3 4 3" xfId="5716"/>
    <cellStyle name="20% - uthevingsfarge 3 4 3 2" xfId="5717"/>
    <cellStyle name="20% - uthevingsfarge 3 4 3_3. Chng in credit spreads" xfId="5718"/>
    <cellStyle name="20% - uthevingsfarge 3 4 4" xfId="5719"/>
    <cellStyle name="20% - uthevingsfarge 3 4 4 2" xfId="5720"/>
    <cellStyle name="20% - uthevingsfarge 3 4 4_3. Chng in credit spreads" xfId="5721"/>
    <cellStyle name="20% - uthevingsfarge 3 4 5" xfId="5722"/>
    <cellStyle name="20% - uthevingsfarge 3 4_3. Chng in credit spreads" xfId="5723"/>
    <cellStyle name="20% - uthevingsfarge 3 5" xfId="4315"/>
    <cellStyle name="20% - uthevingsfarge 3 5 2" xfId="4316"/>
    <cellStyle name="20% - uthevingsfarge 3 5 2 2" xfId="5724"/>
    <cellStyle name="20% - uthevingsfarge 3 5 2 2 2" xfId="5725"/>
    <cellStyle name="20% - uthevingsfarge 3 5 2 2_3. Chng in credit spreads" xfId="5726"/>
    <cellStyle name="20% - uthevingsfarge 3 5 2 3" xfId="5727"/>
    <cellStyle name="20% - uthevingsfarge 3 5 2 3 2" xfId="5728"/>
    <cellStyle name="20% - uthevingsfarge 3 5 2 3_3. Chng in credit spreads" xfId="5729"/>
    <cellStyle name="20% - uthevingsfarge 3 5 2 4" xfId="5730"/>
    <cellStyle name="20% - uthevingsfarge 3 5 2_3. Chng in credit spreads" xfId="5731"/>
    <cellStyle name="20% - uthevingsfarge 3 5 3" xfId="5732"/>
    <cellStyle name="20% - uthevingsfarge 3 5 3 2" xfId="5733"/>
    <cellStyle name="20% - uthevingsfarge 3 5 3_3. Chng in credit spreads" xfId="5734"/>
    <cellStyle name="20% - uthevingsfarge 3 5 4" xfId="5735"/>
    <cellStyle name="20% - uthevingsfarge 3 5 4 2" xfId="5736"/>
    <cellStyle name="20% - uthevingsfarge 3 5 4_3. Chng in credit spreads" xfId="5737"/>
    <cellStyle name="20% - uthevingsfarge 3 5 5" xfId="5738"/>
    <cellStyle name="20% - uthevingsfarge 3 5_3. Chng in credit spreads" xfId="5739"/>
    <cellStyle name="20% - uthevingsfarge 3 6" xfId="4317"/>
    <cellStyle name="20% - uthevingsfarge 3 6 2" xfId="5740"/>
    <cellStyle name="20% - uthevingsfarge 3 6 2 2" xfId="5741"/>
    <cellStyle name="20% - uthevingsfarge 3 6 2_3. Chng in credit spreads" xfId="5742"/>
    <cellStyle name="20% - uthevingsfarge 3 6 3" xfId="5743"/>
    <cellStyle name="20% - uthevingsfarge 3 6 3 2" xfId="5744"/>
    <cellStyle name="20% - uthevingsfarge 3 6 3_3. Chng in credit spreads" xfId="5745"/>
    <cellStyle name="20% - uthevingsfarge 3 6 4" xfId="5746"/>
    <cellStyle name="20% - uthevingsfarge 3 6_3. Chng in credit spreads" xfId="5747"/>
    <cellStyle name="20% - uthevingsfarge 3 7" xfId="4318"/>
    <cellStyle name="20% - uthevingsfarge 3 7 2" xfId="5748"/>
    <cellStyle name="20% - uthevingsfarge 3 7_3. Chng in credit spreads" xfId="5749"/>
    <cellStyle name="20% - uthevingsfarge 3 8" xfId="4319"/>
    <cellStyle name="20% - uthevingsfarge 3 8 2" xfId="5750"/>
    <cellStyle name="20% - uthevingsfarge 3 8_3. Chng in credit spreads" xfId="5751"/>
    <cellStyle name="20% - uthevingsfarge 3 9" xfId="4320"/>
    <cellStyle name="20% - uthevingsfarge 3_7. Other MTM adjustments" xfId="5752"/>
    <cellStyle name="20% - uthevingsfarge 4" xfId="5753"/>
    <cellStyle name="20% - uthevingsfarge 4 10" xfId="4321"/>
    <cellStyle name="20% - uthevingsfarge 4 2" xfId="108"/>
    <cellStyle name="20% - uthevingsfarge 4 2 2" xfId="4322"/>
    <cellStyle name="20% - uthevingsfarge 4 2 2 2" xfId="4323"/>
    <cellStyle name="20% - uthevingsfarge 4 2 2 2 2" xfId="5754"/>
    <cellStyle name="20% - uthevingsfarge 4 2 2 2 2 2" xfId="5755"/>
    <cellStyle name="20% - uthevingsfarge 4 2 2 2 2 2 2" xfId="5756"/>
    <cellStyle name="20% - uthevingsfarge 4 2 2 2 2 2_3. Chng in credit spreads" xfId="5757"/>
    <cellStyle name="20% - uthevingsfarge 4 2 2 2 2 3" xfId="5758"/>
    <cellStyle name="20% - uthevingsfarge 4 2 2 2 2_3. Chng in credit spreads" xfId="5759"/>
    <cellStyle name="20% - uthevingsfarge 4 2 2 2 3" xfId="5760"/>
    <cellStyle name="20% - uthevingsfarge 4 2 2 2 3 2" xfId="5761"/>
    <cellStyle name="20% - uthevingsfarge 4 2 2 2 3 2 2" xfId="5762"/>
    <cellStyle name="20% - uthevingsfarge 4 2 2 2 3 2_3. Chng in credit spreads" xfId="5763"/>
    <cellStyle name="20% - uthevingsfarge 4 2 2 2 3 3" xfId="5764"/>
    <cellStyle name="20% - uthevingsfarge 4 2 2 2 3_3. Chng in credit spreads" xfId="5765"/>
    <cellStyle name="20% - uthevingsfarge 4 2 2 2 4" xfId="5766"/>
    <cellStyle name="20% - uthevingsfarge 4 2 2 2 4 2" xfId="5767"/>
    <cellStyle name="20% - uthevingsfarge 4 2 2 2 4_3. Chng in credit spreads" xfId="5768"/>
    <cellStyle name="20% - uthevingsfarge 4 2 2 2 5" xfId="5769"/>
    <cellStyle name="20% - uthevingsfarge 4 2 2 2 5 2" xfId="5770"/>
    <cellStyle name="20% - uthevingsfarge 4 2 2 2 5_3. Chng in credit spreads" xfId="5771"/>
    <cellStyle name="20% - uthevingsfarge 4 2 2 2 6" xfId="5772"/>
    <cellStyle name="20% - uthevingsfarge 4 2 2 2_3. Chng in credit spreads" xfId="5773"/>
    <cellStyle name="20% - uthevingsfarge 4 2 2 3" xfId="5774"/>
    <cellStyle name="20% - uthevingsfarge 4 2 2 3 2" xfId="5775"/>
    <cellStyle name="20% - uthevingsfarge 4 2 2 3 2 2" xfId="5776"/>
    <cellStyle name="20% - uthevingsfarge 4 2 2 3 2_3. Chng in credit spreads" xfId="5777"/>
    <cellStyle name="20% - uthevingsfarge 4 2 2 3 3" xfId="5778"/>
    <cellStyle name="20% - uthevingsfarge 4 2 2 3_3. Chng in credit spreads" xfId="5779"/>
    <cellStyle name="20% - uthevingsfarge 4 2 2 4" xfId="5780"/>
    <cellStyle name="20% - uthevingsfarge 4 2 2 4 2" xfId="5781"/>
    <cellStyle name="20% - uthevingsfarge 4 2 2 4 2 2" xfId="5782"/>
    <cellStyle name="20% - uthevingsfarge 4 2 2 4 2_3. Chng in credit spreads" xfId="5783"/>
    <cellStyle name="20% - uthevingsfarge 4 2 2 4 3" xfId="5784"/>
    <cellStyle name="20% - uthevingsfarge 4 2 2 4_3. Chng in credit spreads" xfId="5785"/>
    <cellStyle name="20% - uthevingsfarge 4 2 2 5" xfId="5786"/>
    <cellStyle name="20% - uthevingsfarge 4 2 2 5 2" xfId="5787"/>
    <cellStyle name="20% - uthevingsfarge 4 2 2 5 2 2" xfId="5788"/>
    <cellStyle name="20% - uthevingsfarge 4 2 2 5 2_3. Chng in credit spreads" xfId="5789"/>
    <cellStyle name="20% - uthevingsfarge 4 2 2 5 3" xfId="5790"/>
    <cellStyle name="20% - uthevingsfarge 4 2 2 5_3. Chng in credit spreads" xfId="5791"/>
    <cellStyle name="20% - uthevingsfarge 4 2 2 6" xfId="5792"/>
    <cellStyle name="20% - uthevingsfarge 4 2 2 6 2" xfId="5793"/>
    <cellStyle name="20% - uthevingsfarge 4 2 2 6_3. Chng in credit spreads" xfId="5794"/>
    <cellStyle name="20% - uthevingsfarge 4 2 2 7" xfId="5795"/>
    <cellStyle name="20% - uthevingsfarge 4 2 2_3. Chng in credit spreads" xfId="5796"/>
    <cellStyle name="20% - uthevingsfarge 4 2 3" xfId="4324"/>
    <cellStyle name="20% - uthevingsfarge 4 2 3 2" xfId="4325"/>
    <cellStyle name="20% - uthevingsfarge 4 2 3 2 2" xfId="5797"/>
    <cellStyle name="20% - uthevingsfarge 4 2 3 2 2 2" xfId="5798"/>
    <cellStyle name="20% - uthevingsfarge 4 2 3 2 2_3. Chng in credit spreads" xfId="5799"/>
    <cellStyle name="20% - uthevingsfarge 4 2 3 2 3" xfId="5800"/>
    <cellStyle name="20% - uthevingsfarge 4 2 3 2 3 2" xfId="5801"/>
    <cellStyle name="20% - uthevingsfarge 4 2 3 2 3_3. Chng in credit spreads" xfId="5802"/>
    <cellStyle name="20% - uthevingsfarge 4 2 3 2 4" xfId="5803"/>
    <cellStyle name="20% - uthevingsfarge 4 2 3 2 4 2" xfId="5804"/>
    <cellStyle name="20% - uthevingsfarge 4 2 3 2 4_3. Chng in credit spreads" xfId="5805"/>
    <cellStyle name="20% - uthevingsfarge 4 2 3 2 5" xfId="5806"/>
    <cellStyle name="20% - uthevingsfarge 4 2 3 2_3. Chng in credit spreads" xfId="5807"/>
    <cellStyle name="20% - uthevingsfarge 4 2 3 3" xfId="5808"/>
    <cellStyle name="20% - uthevingsfarge 4 2 3 3 2" xfId="5809"/>
    <cellStyle name="20% - uthevingsfarge 4 2 3 3 2 2" xfId="5810"/>
    <cellStyle name="20% - uthevingsfarge 4 2 3 3 2_3. Chng in credit spreads" xfId="5811"/>
    <cellStyle name="20% - uthevingsfarge 4 2 3 3 3" xfId="5812"/>
    <cellStyle name="20% - uthevingsfarge 4 2 3 3_3. Chng in credit spreads" xfId="5813"/>
    <cellStyle name="20% - uthevingsfarge 4 2 3 4" xfId="5814"/>
    <cellStyle name="20% - uthevingsfarge 4 2 3 4 2" xfId="5815"/>
    <cellStyle name="20% - uthevingsfarge 4 2 3 4_3. Chng in credit spreads" xfId="5816"/>
    <cellStyle name="20% - uthevingsfarge 4 2 3 5" xfId="5817"/>
    <cellStyle name="20% - uthevingsfarge 4 2 3 5 2" xfId="5818"/>
    <cellStyle name="20% - uthevingsfarge 4 2 3 5_3. Chng in credit spreads" xfId="5819"/>
    <cellStyle name="20% - uthevingsfarge 4 2 3 6" xfId="5820"/>
    <cellStyle name="20% - uthevingsfarge 4 2 3 6 2" xfId="5821"/>
    <cellStyle name="20% - uthevingsfarge 4 2 3 6_3. Chng in credit spreads" xfId="5822"/>
    <cellStyle name="20% - uthevingsfarge 4 2 3 7" xfId="5823"/>
    <cellStyle name="20% - uthevingsfarge 4 2 3_3. Chng in credit spreads" xfId="5824"/>
    <cellStyle name="20% - uthevingsfarge 4 2 4" xfId="4326"/>
    <cellStyle name="20% - uthevingsfarge 4 2 4 2" xfId="5825"/>
    <cellStyle name="20% - uthevingsfarge 4 2 4 2 2" xfId="5826"/>
    <cellStyle name="20% - uthevingsfarge 4 2 4 2_3. Chng in credit spreads" xfId="5827"/>
    <cellStyle name="20% - uthevingsfarge 4 2 4 3" xfId="5828"/>
    <cellStyle name="20% - uthevingsfarge 4 2 4 3 2" xfId="5829"/>
    <cellStyle name="20% - uthevingsfarge 4 2 4 3_3. Chng in credit spreads" xfId="5830"/>
    <cellStyle name="20% - uthevingsfarge 4 2 4 4" xfId="5831"/>
    <cellStyle name="20% - uthevingsfarge 4 2 4 4 2" xfId="5832"/>
    <cellStyle name="20% - uthevingsfarge 4 2 4 4_3. Chng in credit spreads" xfId="5833"/>
    <cellStyle name="20% - uthevingsfarge 4 2 4 5" xfId="5834"/>
    <cellStyle name="20% - uthevingsfarge 4 2 4_3. Chng in credit spreads" xfId="5835"/>
    <cellStyle name="20% - uthevingsfarge 4 2 5" xfId="5836"/>
    <cellStyle name="20% - uthevingsfarge 4 2 5 2" xfId="5837"/>
    <cellStyle name="20% - uthevingsfarge 4 2 5 2 2" xfId="5838"/>
    <cellStyle name="20% - uthevingsfarge 4 2 5 2_3. Chng in credit spreads" xfId="5839"/>
    <cellStyle name="20% - uthevingsfarge 4 2 5 3" xfId="5840"/>
    <cellStyle name="20% - uthevingsfarge 4 2 5_3. Chng in credit spreads" xfId="5841"/>
    <cellStyle name="20% - uthevingsfarge 4 2 6" xfId="5842"/>
    <cellStyle name="20% - uthevingsfarge 4 2 6 2" xfId="5843"/>
    <cellStyle name="20% - uthevingsfarge 4 2 6 2 2" xfId="5844"/>
    <cellStyle name="20% - uthevingsfarge 4 2 6 2_3. Chng in credit spreads" xfId="5845"/>
    <cellStyle name="20% - uthevingsfarge 4 2 6 3" xfId="5846"/>
    <cellStyle name="20% - uthevingsfarge 4 2 6_3. Chng in credit spreads" xfId="5847"/>
    <cellStyle name="20% - uthevingsfarge 4 2 7" xfId="5848"/>
    <cellStyle name="20% - uthevingsfarge 4 2 7 2" xfId="5849"/>
    <cellStyle name="20% - uthevingsfarge 4 2 7_3. Chng in credit spreads" xfId="5850"/>
    <cellStyle name="20% - uthevingsfarge 4 2 8" xfId="5851"/>
    <cellStyle name="20% - uthevingsfarge 4 2 8 2" xfId="5852"/>
    <cellStyle name="20% - uthevingsfarge 4 2 8_3. Chng in credit spreads" xfId="5853"/>
    <cellStyle name="20% - uthevingsfarge 4 2_Adj_Operating_expenses" xfId="4327"/>
    <cellStyle name="20% - uthevingsfarge 4 3" xfId="4328"/>
    <cellStyle name="20% - uthevingsfarge 4 3 2" xfId="4329"/>
    <cellStyle name="20% - uthevingsfarge 4 3 2 2" xfId="4330"/>
    <cellStyle name="20% - uthevingsfarge 4 3 2 2 2" xfId="5854"/>
    <cellStyle name="20% - uthevingsfarge 4 3 2 2 2 2" xfId="5855"/>
    <cellStyle name="20% - uthevingsfarge 4 3 2 2 2_3. Chng in credit spreads" xfId="5856"/>
    <cellStyle name="20% - uthevingsfarge 4 3 2 2 3" xfId="5857"/>
    <cellStyle name="20% - uthevingsfarge 4 3 2 2 3 2" xfId="5858"/>
    <cellStyle name="20% - uthevingsfarge 4 3 2 2 3_3. Chng in credit spreads" xfId="5859"/>
    <cellStyle name="20% - uthevingsfarge 4 3 2 2 4" xfId="5860"/>
    <cellStyle name="20% - uthevingsfarge 4 3 2 2_3. Chng in credit spreads" xfId="5861"/>
    <cellStyle name="20% - uthevingsfarge 4 3 2 3" xfId="5862"/>
    <cellStyle name="20% - uthevingsfarge 4 3 2 3 2" xfId="5863"/>
    <cellStyle name="20% - uthevingsfarge 4 3 2 3_3. Chng in credit spreads" xfId="5864"/>
    <cellStyle name="20% - uthevingsfarge 4 3 2 4" xfId="5865"/>
    <cellStyle name="20% - uthevingsfarge 4 3 2 4 2" xfId="5866"/>
    <cellStyle name="20% - uthevingsfarge 4 3 2 4_3. Chng in credit spreads" xfId="5867"/>
    <cellStyle name="20% - uthevingsfarge 4 3 2 5" xfId="5868"/>
    <cellStyle name="20% - uthevingsfarge 4 3 2_3. Chng in credit spreads" xfId="5869"/>
    <cellStyle name="20% - uthevingsfarge 4 3 3" xfId="4331"/>
    <cellStyle name="20% - uthevingsfarge 4 3 3 2" xfId="4332"/>
    <cellStyle name="20% - uthevingsfarge 4 3 3 2 2" xfId="5870"/>
    <cellStyle name="20% - uthevingsfarge 4 3 3 2 2 2" xfId="5871"/>
    <cellStyle name="20% - uthevingsfarge 4 3 3 2 2_3. Chng in credit spreads" xfId="5872"/>
    <cellStyle name="20% - uthevingsfarge 4 3 3 2 3" xfId="5873"/>
    <cellStyle name="20% - uthevingsfarge 4 3 3 2 3 2" xfId="5874"/>
    <cellStyle name="20% - uthevingsfarge 4 3 3 2 3_3. Chng in credit spreads" xfId="5875"/>
    <cellStyle name="20% - uthevingsfarge 4 3 3 2 4" xfId="5876"/>
    <cellStyle name="20% - uthevingsfarge 4 3 3 2_3. Chng in credit spreads" xfId="5877"/>
    <cellStyle name="20% - uthevingsfarge 4 3 3 3" xfId="5878"/>
    <cellStyle name="20% - uthevingsfarge 4 3 3 3 2" xfId="5879"/>
    <cellStyle name="20% - uthevingsfarge 4 3 3 3_3. Chng in credit spreads" xfId="5880"/>
    <cellStyle name="20% - uthevingsfarge 4 3 3 4" xfId="5881"/>
    <cellStyle name="20% - uthevingsfarge 4 3 3 4 2" xfId="5882"/>
    <cellStyle name="20% - uthevingsfarge 4 3 3 4_3. Chng in credit spreads" xfId="5883"/>
    <cellStyle name="20% - uthevingsfarge 4 3 3 5" xfId="5884"/>
    <cellStyle name="20% - uthevingsfarge 4 3 3_3. Chng in credit spreads" xfId="5885"/>
    <cellStyle name="20% - uthevingsfarge 4 3 4" xfId="4333"/>
    <cellStyle name="20% - uthevingsfarge 4 3 4 2" xfId="5886"/>
    <cellStyle name="20% - uthevingsfarge 4 3 4 2 2" xfId="5887"/>
    <cellStyle name="20% - uthevingsfarge 4 3 4 2_3. Chng in credit spreads" xfId="5888"/>
    <cellStyle name="20% - uthevingsfarge 4 3 4 3" xfId="5889"/>
    <cellStyle name="20% - uthevingsfarge 4 3 4 3 2" xfId="5890"/>
    <cellStyle name="20% - uthevingsfarge 4 3 4 3_3. Chng in credit spreads" xfId="5891"/>
    <cellStyle name="20% - uthevingsfarge 4 3 4 4" xfId="5892"/>
    <cellStyle name="20% - uthevingsfarge 4 3 4_3. Chng in credit spreads" xfId="5893"/>
    <cellStyle name="20% - uthevingsfarge 4 3 5" xfId="5894"/>
    <cellStyle name="20% - uthevingsfarge 4 3 5 2" xfId="5895"/>
    <cellStyle name="20% - uthevingsfarge 4 3 5_3. Chng in credit spreads" xfId="5896"/>
    <cellStyle name="20% - uthevingsfarge 4 3 6" xfId="5897"/>
    <cellStyle name="20% - uthevingsfarge 4 3 6 2" xfId="5898"/>
    <cellStyle name="20% - uthevingsfarge 4 3 6_3. Chng in credit spreads" xfId="5899"/>
    <cellStyle name="20% - uthevingsfarge 4 3 7" xfId="5900"/>
    <cellStyle name="20% - uthevingsfarge 4 3 7 2" xfId="5901"/>
    <cellStyle name="20% - uthevingsfarge 4 3 7_3. Chng in credit spreads" xfId="5902"/>
    <cellStyle name="20% - uthevingsfarge 4 3_Finansresultat etter cut-off_31.08.11" xfId="4334"/>
    <cellStyle name="20% - uthevingsfarge 4 4" xfId="4335"/>
    <cellStyle name="20% - uthevingsfarge 4 4 2" xfId="4336"/>
    <cellStyle name="20% - uthevingsfarge 4 4 2 2" xfId="5903"/>
    <cellStyle name="20% - uthevingsfarge 4 4 2 2 2" xfId="5904"/>
    <cellStyle name="20% - uthevingsfarge 4 4 2 2_3. Chng in credit spreads" xfId="5905"/>
    <cellStyle name="20% - uthevingsfarge 4 4 2 3" xfId="5906"/>
    <cellStyle name="20% - uthevingsfarge 4 4 2 3 2" xfId="5907"/>
    <cellStyle name="20% - uthevingsfarge 4 4 2 3_3. Chng in credit spreads" xfId="5908"/>
    <cellStyle name="20% - uthevingsfarge 4 4 2 4" xfId="5909"/>
    <cellStyle name="20% - uthevingsfarge 4 4 2_3. Chng in credit spreads" xfId="5910"/>
    <cellStyle name="20% - uthevingsfarge 4 4 3" xfId="5911"/>
    <cellStyle name="20% - uthevingsfarge 4 4 3 2" xfId="5912"/>
    <cellStyle name="20% - uthevingsfarge 4 4 3_3. Chng in credit spreads" xfId="5913"/>
    <cellStyle name="20% - uthevingsfarge 4 4 4" xfId="5914"/>
    <cellStyle name="20% - uthevingsfarge 4 4 4 2" xfId="5915"/>
    <cellStyle name="20% - uthevingsfarge 4 4 4_3. Chng in credit spreads" xfId="5916"/>
    <cellStyle name="20% - uthevingsfarge 4 4 5" xfId="5917"/>
    <cellStyle name="20% - uthevingsfarge 4 4_3. Chng in credit spreads" xfId="5918"/>
    <cellStyle name="20% - uthevingsfarge 4 5" xfId="4337"/>
    <cellStyle name="20% - uthevingsfarge 4 5 2" xfId="4338"/>
    <cellStyle name="20% - uthevingsfarge 4 5 2 2" xfId="5919"/>
    <cellStyle name="20% - uthevingsfarge 4 5 2 2 2" xfId="5920"/>
    <cellStyle name="20% - uthevingsfarge 4 5 2 2_3. Chng in credit spreads" xfId="5921"/>
    <cellStyle name="20% - uthevingsfarge 4 5 2 3" xfId="5922"/>
    <cellStyle name="20% - uthevingsfarge 4 5 2 3 2" xfId="5923"/>
    <cellStyle name="20% - uthevingsfarge 4 5 2 3_3. Chng in credit spreads" xfId="5924"/>
    <cellStyle name="20% - uthevingsfarge 4 5 2 4" xfId="5925"/>
    <cellStyle name="20% - uthevingsfarge 4 5 2_3. Chng in credit spreads" xfId="5926"/>
    <cellStyle name="20% - uthevingsfarge 4 5 3" xfId="5927"/>
    <cellStyle name="20% - uthevingsfarge 4 5 3 2" xfId="5928"/>
    <cellStyle name="20% - uthevingsfarge 4 5 3_3. Chng in credit spreads" xfId="5929"/>
    <cellStyle name="20% - uthevingsfarge 4 5 4" xfId="5930"/>
    <cellStyle name="20% - uthevingsfarge 4 5 4 2" xfId="5931"/>
    <cellStyle name="20% - uthevingsfarge 4 5 4_3. Chng in credit spreads" xfId="5932"/>
    <cellStyle name="20% - uthevingsfarge 4 5 5" xfId="5933"/>
    <cellStyle name="20% - uthevingsfarge 4 5_3. Chng in credit spreads" xfId="5934"/>
    <cellStyle name="20% - uthevingsfarge 4 6" xfId="4339"/>
    <cellStyle name="20% - uthevingsfarge 4 6 2" xfId="5935"/>
    <cellStyle name="20% - uthevingsfarge 4 6 2 2" xfId="5936"/>
    <cellStyle name="20% - uthevingsfarge 4 6 2_3. Chng in credit spreads" xfId="5937"/>
    <cellStyle name="20% - uthevingsfarge 4 6 3" xfId="5938"/>
    <cellStyle name="20% - uthevingsfarge 4 6 3 2" xfId="5939"/>
    <cellStyle name="20% - uthevingsfarge 4 6 3_3. Chng in credit spreads" xfId="5940"/>
    <cellStyle name="20% - uthevingsfarge 4 6 4" xfId="5941"/>
    <cellStyle name="20% - uthevingsfarge 4 6_3. Chng in credit spreads" xfId="5942"/>
    <cellStyle name="20% - uthevingsfarge 4 7" xfId="4340"/>
    <cellStyle name="20% - uthevingsfarge 4 7 2" xfId="5943"/>
    <cellStyle name="20% - uthevingsfarge 4 7_3. Chng in credit spreads" xfId="5944"/>
    <cellStyle name="20% - uthevingsfarge 4 8" xfId="4341"/>
    <cellStyle name="20% - uthevingsfarge 4 8 2" xfId="5945"/>
    <cellStyle name="20% - uthevingsfarge 4 8_3. Chng in credit spreads" xfId="5946"/>
    <cellStyle name="20% - uthevingsfarge 4 9" xfId="4342"/>
    <cellStyle name="20% - uthevingsfarge 4_7. Other MTM adjustments" xfId="5947"/>
    <cellStyle name="20% - uthevingsfarge 5" xfId="5948"/>
    <cellStyle name="20% - uthevingsfarge 5 10" xfId="4343"/>
    <cellStyle name="20% - uthevingsfarge 5 2" xfId="109"/>
    <cellStyle name="20% - uthevingsfarge 5 2 2" xfId="4344"/>
    <cellStyle name="20% - uthevingsfarge 5 2 2 2" xfId="4345"/>
    <cellStyle name="20% - uthevingsfarge 5 2 2 2 2" xfId="5949"/>
    <cellStyle name="20% - uthevingsfarge 5 2 2 2 2 2" xfId="5950"/>
    <cellStyle name="20% - uthevingsfarge 5 2 2 2 2 2 2" xfId="5951"/>
    <cellStyle name="20% - uthevingsfarge 5 2 2 2 2 2_3. Chng in credit spreads" xfId="5952"/>
    <cellStyle name="20% - uthevingsfarge 5 2 2 2 2 3" xfId="5953"/>
    <cellStyle name="20% - uthevingsfarge 5 2 2 2 2_3. Chng in credit spreads" xfId="5954"/>
    <cellStyle name="20% - uthevingsfarge 5 2 2 2 3" xfId="5955"/>
    <cellStyle name="20% - uthevingsfarge 5 2 2 2 3 2" xfId="5956"/>
    <cellStyle name="20% - uthevingsfarge 5 2 2 2 3 2 2" xfId="5957"/>
    <cellStyle name="20% - uthevingsfarge 5 2 2 2 3 2_3. Chng in credit spreads" xfId="5958"/>
    <cellStyle name="20% - uthevingsfarge 5 2 2 2 3 3" xfId="5959"/>
    <cellStyle name="20% - uthevingsfarge 5 2 2 2 3_3. Chng in credit spreads" xfId="5960"/>
    <cellStyle name="20% - uthevingsfarge 5 2 2 2 4" xfId="5961"/>
    <cellStyle name="20% - uthevingsfarge 5 2 2 2 4 2" xfId="5962"/>
    <cellStyle name="20% - uthevingsfarge 5 2 2 2 4_3. Chng in credit spreads" xfId="5963"/>
    <cellStyle name="20% - uthevingsfarge 5 2 2 2 5" xfId="5964"/>
    <cellStyle name="20% - uthevingsfarge 5 2 2 2 5 2" xfId="5965"/>
    <cellStyle name="20% - uthevingsfarge 5 2 2 2 5_3. Chng in credit spreads" xfId="5966"/>
    <cellStyle name="20% - uthevingsfarge 5 2 2 2 6" xfId="5967"/>
    <cellStyle name="20% - uthevingsfarge 5 2 2 2_3. Chng in credit spreads" xfId="5968"/>
    <cellStyle name="20% - uthevingsfarge 5 2 2 3" xfId="5969"/>
    <cellStyle name="20% - uthevingsfarge 5 2 2 3 2" xfId="5970"/>
    <cellStyle name="20% - uthevingsfarge 5 2 2 3 2 2" xfId="5971"/>
    <cellStyle name="20% - uthevingsfarge 5 2 2 3 2_3. Chng in credit spreads" xfId="5972"/>
    <cellStyle name="20% - uthevingsfarge 5 2 2 3 3" xfId="5973"/>
    <cellStyle name="20% - uthevingsfarge 5 2 2 3_3. Chng in credit spreads" xfId="5974"/>
    <cellStyle name="20% - uthevingsfarge 5 2 2 4" xfId="5975"/>
    <cellStyle name="20% - uthevingsfarge 5 2 2 4 2" xfId="5976"/>
    <cellStyle name="20% - uthevingsfarge 5 2 2 4 2 2" xfId="5977"/>
    <cellStyle name="20% - uthevingsfarge 5 2 2 4 2_3. Chng in credit spreads" xfId="5978"/>
    <cellStyle name="20% - uthevingsfarge 5 2 2 4 3" xfId="5979"/>
    <cellStyle name="20% - uthevingsfarge 5 2 2 4_3. Chng in credit spreads" xfId="5980"/>
    <cellStyle name="20% - uthevingsfarge 5 2 2 5" xfId="5981"/>
    <cellStyle name="20% - uthevingsfarge 5 2 2 5 2" xfId="5982"/>
    <cellStyle name="20% - uthevingsfarge 5 2 2 5 2 2" xfId="5983"/>
    <cellStyle name="20% - uthevingsfarge 5 2 2 5 2_3. Chng in credit spreads" xfId="5984"/>
    <cellStyle name="20% - uthevingsfarge 5 2 2 5 3" xfId="5985"/>
    <cellStyle name="20% - uthevingsfarge 5 2 2 5_3. Chng in credit spreads" xfId="5986"/>
    <cellStyle name="20% - uthevingsfarge 5 2 2 6" xfId="5987"/>
    <cellStyle name="20% - uthevingsfarge 5 2 2 6 2" xfId="5988"/>
    <cellStyle name="20% - uthevingsfarge 5 2 2 6_3. Chng in credit spreads" xfId="5989"/>
    <cellStyle name="20% - uthevingsfarge 5 2 2 7" xfId="5990"/>
    <cellStyle name="20% - uthevingsfarge 5 2 2_3. Chng in credit spreads" xfId="5991"/>
    <cellStyle name="20% - uthevingsfarge 5 2 3" xfId="4346"/>
    <cellStyle name="20% - uthevingsfarge 5 2 3 2" xfId="4347"/>
    <cellStyle name="20% - uthevingsfarge 5 2 3 2 2" xfId="5992"/>
    <cellStyle name="20% - uthevingsfarge 5 2 3 2 2 2" xfId="5993"/>
    <cellStyle name="20% - uthevingsfarge 5 2 3 2 2_3. Chng in credit spreads" xfId="5994"/>
    <cellStyle name="20% - uthevingsfarge 5 2 3 2 3" xfId="5995"/>
    <cellStyle name="20% - uthevingsfarge 5 2 3 2 3 2" xfId="5996"/>
    <cellStyle name="20% - uthevingsfarge 5 2 3 2 3_3. Chng in credit spreads" xfId="5997"/>
    <cellStyle name="20% - uthevingsfarge 5 2 3 2 4" xfId="5998"/>
    <cellStyle name="20% - uthevingsfarge 5 2 3 2 4 2" xfId="5999"/>
    <cellStyle name="20% - uthevingsfarge 5 2 3 2 4_3. Chng in credit spreads" xfId="6000"/>
    <cellStyle name="20% - uthevingsfarge 5 2 3 2 5" xfId="6001"/>
    <cellStyle name="20% - uthevingsfarge 5 2 3 2_3. Chng in credit spreads" xfId="6002"/>
    <cellStyle name="20% - uthevingsfarge 5 2 3 3" xfId="6003"/>
    <cellStyle name="20% - uthevingsfarge 5 2 3 3 2" xfId="6004"/>
    <cellStyle name="20% - uthevingsfarge 5 2 3 3 2 2" xfId="6005"/>
    <cellStyle name="20% - uthevingsfarge 5 2 3 3 2_3. Chng in credit spreads" xfId="6006"/>
    <cellStyle name="20% - uthevingsfarge 5 2 3 3 3" xfId="6007"/>
    <cellStyle name="20% - uthevingsfarge 5 2 3 3_3. Chng in credit spreads" xfId="6008"/>
    <cellStyle name="20% - uthevingsfarge 5 2 3 4" xfId="6009"/>
    <cellStyle name="20% - uthevingsfarge 5 2 3 4 2" xfId="6010"/>
    <cellStyle name="20% - uthevingsfarge 5 2 3 4_3. Chng in credit spreads" xfId="6011"/>
    <cellStyle name="20% - uthevingsfarge 5 2 3 5" xfId="6012"/>
    <cellStyle name="20% - uthevingsfarge 5 2 3 5 2" xfId="6013"/>
    <cellStyle name="20% - uthevingsfarge 5 2 3 5_3. Chng in credit spreads" xfId="6014"/>
    <cellStyle name="20% - uthevingsfarge 5 2 3 6" xfId="6015"/>
    <cellStyle name="20% - uthevingsfarge 5 2 3 6 2" xfId="6016"/>
    <cellStyle name="20% - uthevingsfarge 5 2 3 6_3. Chng in credit spreads" xfId="6017"/>
    <cellStyle name="20% - uthevingsfarge 5 2 3 7" xfId="6018"/>
    <cellStyle name="20% - uthevingsfarge 5 2 3_3. Chng in credit spreads" xfId="6019"/>
    <cellStyle name="20% - uthevingsfarge 5 2 4" xfId="4348"/>
    <cellStyle name="20% - uthevingsfarge 5 2 4 2" xfId="6020"/>
    <cellStyle name="20% - uthevingsfarge 5 2 4 2 2" xfId="6021"/>
    <cellStyle name="20% - uthevingsfarge 5 2 4 2_3. Chng in credit spreads" xfId="6022"/>
    <cellStyle name="20% - uthevingsfarge 5 2 4 3" xfId="6023"/>
    <cellStyle name="20% - uthevingsfarge 5 2 4 3 2" xfId="6024"/>
    <cellStyle name="20% - uthevingsfarge 5 2 4 3_3. Chng in credit spreads" xfId="6025"/>
    <cellStyle name="20% - uthevingsfarge 5 2 4 4" xfId="6026"/>
    <cellStyle name="20% - uthevingsfarge 5 2 4 4 2" xfId="6027"/>
    <cellStyle name="20% - uthevingsfarge 5 2 4 4_3. Chng in credit spreads" xfId="6028"/>
    <cellStyle name="20% - uthevingsfarge 5 2 4 5" xfId="6029"/>
    <cellStyle name="20% - uthevingsfarge 5 2 4_3. Chng in credit spreads" xfId="6030"/>
    <cellStyle name="20% - uthevingsfarge 5 2 5" xfId="6031"/>
    <cellStyle name="20% - uthevingsfarge 5 2 5 2" xfId="6032"/>
    <cellStyle name="20% - uthevingsfarge 5 2 5 2 2" xfId="6033"/>
    <cellStyle name="20% - uthevingsfarge 5 2 5 2_3. Chng in credit spreads" xfId="6034"/>
    <cellStyle name="20% - uthevingsfarge 5 2 5 3" xfId="6035"/>
    <cellStyle name="20% - uthevingsfarge 5 2 5_3. Chng in credit spreads" xfId="6036"/>
    <cellStyle name="20% - uthevingsfarge 5 2 6" xfId="6037"/>
    <cellStyle name="20% - uthevingsfarge 5 2 6 2" xfId="6038"/>
    <cellStyle name="20% - uthevingsfarge 5 2 6 2 2" xfId="6039"/>
    <cellStyle name="20% - uthevingsfarge 5 2 6 2_3. Chng in credit spreads" xfId="6040"/>
    <cellStyle name="20% - uthevingsfarge 5 2 6 3" xfId="6041"/>
    <cellStyle name="20% - uthevingsfarge 5 2 6_3. Chng in credit spreads" xfId="6042"/>
    <cellStyle name="20% - uthevingsfarge 5 2 7" xfId="6043"/>
    <cellStyle name="20% - uthevingsfarge 5 2 7 2" xfId="6044"/>
    <cellStyle name="20% - uthevingsfarge 5 2 7_3. Chng in credit spreads" xfId="6045"/>
    <cellStyle name="20% - uthevingsfarge 5 2 8" xfId="6046"/>
    <cellStyle name="20% - uthevingsfarge 5 2 8 2" xfId="6047"/>
    <cellStyle name="20% - uthevingsfarge 5 2 8_3. Chng in credit spreads" xfId="6048"/>
    <cellStyle name="20% - uthevingsfarge 5 2_Adj_Operating_expenses" xfId="4349"/>
    <cellStyle name="20% - uthevingsfarge 5 3" xfId="4350"/>
    <cellStyle name="20% - uthevingsfarge 5 3 2" xfId="4351"/>
    <cellStyle name="20% - uthevingsfarge 5 3 2 2" xfId="4352"/>
    <cellStyle name="20% - uthevingsfarge 5 3 2 2 2" xfId="6049"/>
    <cellStyle name="20% - uthevingsfarge 5 3 2 2 2 2" xfId="6050"/>
    <cellStyle name="20% - uthevingsfarge 5 3 2 2 2_3. Chng in credit spreads" xfId="6051"/>
    <cellStyle name="20% - uthevingsfarge 5 3 2 2 3" xfId="6052"/>
    <cellStyle name="20% - uthevingsfarge 5 3 2 2 3 2" xfId="6053"/>
    <cellStyle name="20% - uthevingsfarge 5 3 2 2 3_3. Chng in credit spreads" xfId="6054"/>
    <cellStyle name="20% - uthevingsfarge 5 3 2 2 4" xfId="6055"/>
    <cellStyle name="20% - uthevingsfarge 5 3 2 2_3. Chng in credit spreads" xfId="6056"/>
    <cellStyle name="20% - uthevingsfarge 5 3 2 3" xfId="6057"/>
    <cellStyle name="20% - uthevingsfarge 5 3 2 3 2" xfId="6058"/>
    <cellStyle name="20% - uthevingsfarge 5 3 2 3_3. Chng in credit spreads" xfId="6059"/>
    <cellStyle name="20% - uthevingsfarge 5 3 2 4" xfId="6060"/>
    <cellStyle name="20% - uthevingsfarge 5 3 2 4 2" xfId="6061"/>
    <cellStyle name="20% - uthevingsfarge 5 3 2 4_3. Chng in credit spreads" xfId="6062"/>
    <cellStyle name="20% - uthevingsfarge 5 3 2 5" xfId="6063"/>
    <cellStyle name="20% - uthevingsfarge 5 3 2_3. Chng in credit spreads" xfId="6064"/>
    <cellStyle name="20% - uthevingsfarge 5 3 3" xfId="4353"/>
    <cellStyle name="20% - uthevingsfarge 5 3 3 2" xfId="4354"/>
    <cellStyle name="20% - uthevingsfarge 5 3 3 2 2" xfId="6065"/>
    <cellStyle name="20% - uthevingsfarge 5 3 3 2 2 2" xfId="6066"/>
    <cellStyle name="20% - uthevingsfarge 5 3 3 2 2_3. Chng in credit spreads" xfId="6067"/>
    <cellStyle name="20% - uthevingsfarge 5 3 3 2 3" xfId="6068"/>
    <cellStyle name="20% - uthevingsfarge 5 3 3 2 3 2" xfId="6069"/>
    <cellStyle name="20% - uthevingsfarge 5 3 3 2 3_3. Chng in credit spreads" xfId="6070"/>
    <cellStyle name="20% - uthevingsfarge 5 3 3 2 4" xfId="6071"/>
    <cellStyle name="20% - uthevingsfarge 5 3 3 2_3. Chng in credit spreads" xfId="6072"/>
    <cellStyle name="20% - uthevingsfarge 5 3 3 3" xfId="6073"/>
    <cellStyle name="20% - uthevingsfarge 5 3 3 3 2" xfId="6074"/>
    <cellStyle name="20% - uthevingsfarge 5 3 3 3_3. Chng in credit spreads" xfId="6075"/>
    <cellStyle name="20% - uthevingsfarge 5 3 3 4" xfId="6076"/>
    <cellStyle name="20% - uthevingsfarge 5 3 3 4 2" xfId="6077"/>
    <cellStyle name="20% - uthevingsfarge 5 3 3 4_3. Chng in credit spreads" xfId="6078"/>
    <cellStyle name="20% - uthevingsfarge 5 3 3 5" xfId="6079"/>
    <cellStyle name="20% - uthevingsfarge 5 3 3_3. Chng in credit spreads" xfId="6080"/>
    <cellStyle name="20% - uthevingsfarge 5 3 4" xfId="4355"/>
    <cellStyle name="20% - uthevingsfarge 5 3 4 2" xfId="6081"/>
    <cellStyle name="20% - uthevingsfarge 5 3 4 2 2" xfId="6082"/>
    <cellStyle name="20% - uthevingsfarge 5 3 4 2_3. Chng in credit spreads" xfId="6083"/>
    <cellStyle name="20% - uthevingsfarge 5 3 4 3" xfId="6084"/>
    <cellStyle name="20% - uthevingsfarge 5 3 4 3 2" xfId="6085"/>
    <cellStyle name="20% - uthevingsfarge 5 3 4 3_3. Chng in credit spreads" xfId="6086"/>
    <cellStyle name="20% - uthevingsfarge 5 3 4 4" xfId="6087"/>
    <cellStyle name="20% - uthevingsfarge 5 3 4_3. Chng in credit spreads" xfId="6088"/>
    <cellStyle name="20% - uthevingsfarge 5 3 5" xfId="6089"/>
    <cellStyle name="20% - uthevingsfarge 5 3 5 2" xfId="6090"/>
    <cellStyle name="20% - uthevingsfarge 5 3 5_3. Chng in credit spreads" xfId="6091"/>
    <cellStyle name="20% - uthevingsfarge 5 3 6" xfId="6092"/>
    <cellStyle name="20% - uthevingsfarge 5 3 6 2" xfId="6093"/>
    <cellStyle name="20% - uthevingsfarge 5 3 6_3. Chng in credit spreads" xfId="6094"/>
    <cellStyle name="20% - uthevingsfarge 5 3 7" xfId="6095"/>
    <cellStyle name="20% - uthevingsfarge 5 3 7 2" xfId="6096"/>
    <cellStyle name="20% - uthevingsfarge 5 3 7_3. Chng in credit spreads" xfId="6097"/>
    <cellStyle name="20% - uthevingsfarge 5 3_Finansresultat etter cut-off_31.08.11" xfId="4356"/>
    <cellStyle name="20% - uthevingsfarge 5 4" xfId="4357"/>
    <cellStyle name="20% - uthevingsfarge 5 4 2" xfId="4358"/>
    <cellStyle name="20% - uthevingsfarge 5 4 2 2" xfId="6098"/>
    <cellStyle name="20% - uthevingsfarge 5 4 2 2 2" xfId="6099"/>
    <cellStyle name="20% - uthevingsfarge 5 4 2 2_3. Chng in credit spreads" xfId="6100"/>
    <cellStyle name="20% - uthevingsfarge 5 4 2 3" xfId="6101"/>
    <cellStyle name="20% - uthevingsfarge 5 4 2 3 2" xfId="6102"/>
    <cellStyle name="20% - uthevingsfarge 5 4 2 3_3. Chng in credit spreads" xfId="6103"/>
    <cellStyle name="20% - uthevingsfarge 5 4 2 4" xfId="6104"/>
    <cellStyle name="20% - uthevingsfarge 5 4 2_3. Chng in credit spreads" xfId="6105"/>
    <cellStyle name="20% - uthevingsfarge 5 4 3" xfId="6106"/>
    <cellStyle name="20% - uthevingsfarge 5 4 3 2" xfId="6107"/>
    <cellStyle name="20% - uthevingsfarge 5 4 3_3. Chng in credit spreads" xfId="6108"/>
    <cellStyle name="20% - uthevingsfarge 5 4 4" xfId="6109"/>
    <cellStyle name="20% - uthevingsfarge 5 4 4 2" xfId="6110"/>
    <cellStyle name="20% - uthevingsfarge 5 4 4_3. Chng in credit spreads" xfId="6111"/>
    <cellStyle name="20% - uthevingsfarge 5 4 5" xfId="6112"/>
    <cellStyle name="20% - uthevingsfarge 5 4_3. Chng in credit spreads" xfId="6113"/>
    <cellStyle name="20% - uthevingsfarge 5 5" xfId="4359"/>
    <cellStyle name="20% - uthevingsfarge 5 5 2" xfId="4360"/>
    <cellStyle name="20% - uthevingsfarge 5 5 2 2" xfId="6114"/>
    <cellStyle name="20% - uthevingsfarge 5 5 2 2 2" xfId="6115"/>
    <cellStyle name="20% - uthevingsfarge 5 5 2 2_3. Chng in credit spreads" xfId="6116"/>
    <cellStyle name="20% - uthevingsfarge 5 5 2 3" xfId="6117"/>
    <cellStyle name="20% - uthevingsfarge 5 5 2 3 2" xfId="6118"/>
    <cellStyle name="20% - uthevingsfarge 5 5 2 3_3. Chng in credit spreads" xfId="6119"/>
    <cellStyle name="20% - uthevingsfarge 5 5 2 4" xfId="6120"/>
    <cellStyle name="20% - uthevingsfarge 5 5 2_3. Chng in credit spreads" xfId="6121"/>
    <cellStyle name="20% - uthevingsfarge 5 5 3" xfId="6122"/>
    <cellStyle name="20% - uthevingsfarge 5 5 3 2" xfId="6123"/>
    <cellStyle name="20% - uthevingsfarge 5 5 3_3. Chng in credit spreads" xfId="6124"/>
    <cellStyle name="20% - uthevingsfarge 5 5 4" xfId="6125"/>
    <cellStyle name="20% - uthevingsfarge 5 5 4 2" xfId="6126"/>
    <cellStyle name="20% - uthevingsfarge 5 5 4_3. Chng in credit spreads" xfId="6127"/>
    <cellStyle name="20% - uthevingsfarge 5 5 5" xfId="6128"/>
    <cellStyle name="20% - uthevingsfarge 5 5_3. Chng in credit spreads" xfId="6129"/>
    <cellStyle name="20% - uthevingsfarge 5 6" xfId="4361"/>
    <cellStyle name="20% - uthevingsfarge 5 6 2" xfId="6130"/>
    <cellStyle name="20% - uthevingsfarge 5 6 2 2" xfId="6131"/>
    <cellStyle name="20% - uthevingsfarge 5 6 2_3. Chng in credit spreads" xfId="6132"/>
    <cellStyle name="20% - uthevingsfarge 5 6 3" xfId="6133"/>
    <cellStyle name="20% - uthevingsfarge 5 6 3 2" xfId="6134"/>
    <cellStyle name="20% - uthevingsfarge 5 6 3_3. Chng in credit spreads" xfId="6135"/>
    <cellStyle name="20% - uthevingsfarge 5 6 4" xfId="6136"/>
    <cellStyle name="20% - uthevingsfarge 5 6_3. Chng in credit spreads" xfId="6137"/>
    <cellStyle name="20% - uthevingsfarge 5 7" xfId="4362"/>
    <cellStyle name="20% - uthevingsfarge 5 7 2" xfId="6138"/>
    <cellStyle name="20% - uthevingsfarge 5 7_3. Chng in credit spreads" xfId="6139"/>
    <cellStyle name="20% - uthevingsfarge 5 8" xfId="4363"/>
    <cellStyle name="20% - uthevingsfarge 5 8 2" xfId="6140"/>
    <cellStyle name="20% - uthevingsfarge 5 8_3. Chng in credit spreads" xfId="6141"/>
    <cellStyle name="20% - uthevingsfarge 5 9" xfId="4364"/>
    <cellStyle name="20% - uthevingsfarge 5_7. Other MTM adjustments" xfId="6142"/>
    <cellStyle name="20% - uthevingsfarge 6" xfId="6143"/>
    <cellStyle name="20% - uthevingsfarge 6 10" xfId="4365"/>
    <cellStyle name="20% - uthevingsfarge 6 2" xfId="110"/>
    <cellStyle name="20% - uthevingsfarge 6 2 2" xfId="4366"/>
    <cellStyle name="20% - uthevingsfarge 6 2 2 2" xfId="4367"/>
    <cellStyle name="20% - uthevingsfarge 6 2 2 2 2" xfId="6144"/>
    <cellStyle name="20% - uthevingsfarge 6 2 2 2 2 2" xfId="6145"/>
    <cellStyle name="20% - uthevingsfarge 6 2 2 2 2 2 2" xfId="6146"/>
    <cellStyle name="20% - uthevingsfarge 6 2 2 2 2 2_3. Chng in credit spreads" xfId="6147"/>
    <cellStyle name="20% - uthevingsfarge 6 2 2 2 2 3" xfId="6148"/>
    <cellStyle name="20% - uthevingsfarge 6 2 2 2 2_3. Chng in credit spreads" xfId="6149"/>
    <cellStyle name="20% - uthevingsfarge 6 2 2 2 3" xfId="6150"/>
    <cellStyle name="20% - uthevingsfarge 6 2 2 2 3 2" xfId="6151"/>
    <cellStyle name="20% - uthevingsfarge 6 2 2 2 3 2 2" xfId="6152"/>
    <cellStyle name="20% - uthevingsfarge 6 2 2 2 3 2_3. Chng in credit spreads" xfId="6153"/>
    <cellStyle name="20% - uthevingsfarge 6 2 2 2 3 3" xfId="6154"/>
    <cellStyle name="20% - uthevingsfarge 6 2 2 2 3_3. Chng in credit spreads" xfId="6155"/>
    <cellStyle name="20% - uthevingsfarge 6 2 2 2 4" xfId="6156"/>
    <cellStyle name="20% - uthevingsfarge 6 2 2 2 4 2" xfId="6157"/>
    <cellStyle name="20% - uthevingsfarge 6 2 2 2 4_3. Chng in credit spreads" xfId="6158"/>
    <cellStyle name="20% - uthevingsfarge 6 2 2 2 5" xfId="6159"/>
    <cellStyle name="20% - uthevingsfarge 6 2 2 2 5 2" xfId="6160"/>
    <cellStyle name="20% - uthevingsfarge 6 2 2 2 5_3. Chng in credit spreads" xfId="6161"/>
    <cellStyle name="20% - uthevingsfarge 6 2 2 2 6" xfId="6162"/>
    <cellStyle name="20% - uthevingsfarge 6 2 2 2_3. Chng in credit spreads" xfId="6163"/>
    <cellStyle name="20% - uthevingsfarge 6 2 2 3" xfId="6164"/>
    <cellStyle name="20% - uthevingsfarge 6 2 2 3 2" xfId="6165"/>
    <cellStyle name="20% - uthevingsfarge 6 2 2 3 2 2" xfId="6166"/>
    <cellStyle name="20% - uthevingsfarge 6 2 2 3 2_3. Chng in credit spreads" xfId="6167"/>
    <cellStyle name="20% - uthevingsfarge 6 2 2 3 3" xfId="6168"/>
    <cellStyle name="20% - uthevingsfarge 6 2 2 3_3. Chng in credit spreads" xfId="6169"/>
    <cellStyle name="20% - uthevingsfarge 6 2 2 4" xfId="6170"/>
    <cellStyle name="20% - uthevingsfarge 6 2 2 4 2" xfId="6171"/>
    <cellStyle name="20% - uthevingsfarge 6 2 2 4 2 2" xfId="6172"/>
    <cellStyle name="20% - uthevingsfarge 6 2 2 4 2_3. Chng in credit spreads" xfId="6173"/>
    <cellStyle name="20% - uthevingsfarge 6 2 2 4 3" xfId="6174"/>
    <cellStyle name="20% - uthevingsfarge 6 2 2 4_3. Chng in credit spreads" xfId="6175"/>
    <cellStyle name="20% - uthevingsfarge 6 2 2 5" xfId="6176"/>
    <cellStyle name="20% - uthevingsfarge 6 2 2 5 2" xfId="6177"/>
    <cellStyle name="20% - uthevingsfarge 6 2 2 5 2 2" xfId="6178"/>
    <cellStyle name="20% - uthevingsfarge 6 2 2 5 2_3. Chng in credit spreads" xfId="6179"/>
    <cellStyle name="20% - uthevingsfarge 6 2 2 5 3" xfId="6180"/>
    <cellStyle name="20% - uthevingsfarge 6 2 2 5_3. Chng in credit spreads" xfId="6181"/>
    <cellStyle name="20% - uthevingsfarge 6 2 2 6" xfId="6182"/>
    <cellStyle name="20% - uthevingsfarge 6 2 2 6 2" xfId="6183"/>
    <cellStyle name="20% - uthevingsfarge 6 2 2 6_3. Chng in credit spreads" xfId="6184"/>
    <cellStyle name="20% - uthevingsfarge 6 2 2 7" xfId="6185"/>
    <cellStyle name="20% - uthevingsfarge 6 2 2_3. Chng in credit spreads" xfId="6186"/>
    <cellStyle name="20% - uthevingsfarge 6 2 3" xfId="4368"/>
    <cellStyle name="20% - uthevingsfarge 6 2 3 2" xfId="4369"/>
    <cellStyle name="20% - uthevingsfarge 6 2 3 2 2" xfId="6187"/>
    <cellStyle name="20% - uthevingsfarge 6 2 3 2 2 2" xfId="6188"/>
    <cellStyle name="20% - uthevingsfarge 6 2 3 2 2_3. Chng in credit spreads" xfId="6189"/>
    <cellStyle name="20% - uthevingsfarge 6 2 3 2 3" xfId="6190"/>
    <cellStyle name="20% - uthevingsfarge 6 2 3 2 3 2" xfId="6191"/>
    <cellStyle name="20% - uthevingsfarge 6 2 3 2 3_3. Chng in credit spreads" xfId="6192"/>
    <cellStyle name="20% - uthevingsfarge 6 2 3 2 4" xfId="6193"/>
    <cellStyle name="20% - uthevingsfarge 6 2 3 2 4 2" xfId="6194"/>
    <cellStyle name="20% - uthevingsfarge 6 2 3 2 4_3. Chng in credit spreads" xfId="6195"/>
    <cellStyle name="20% - uthevingsfarge 6 2 3 2 5" xfId="6196"/>
    <cellStyle name="20% - uthevingsfarge 6 2 3 2_3. Chng in credit spreads" xfId="6197"/>
    <cellStyle name="20% - uthevingsfarge 6 2 3 3" xfId="6198"/>
    <cellStyle name="20% - uthevingsfarge 6 2 3 3 2" xfId="6199"/>
    <cellStyle name="20% - uthevingsfarge 6 2 3 3 2 2" xfId="6200"/>
    <cellStyle name="20% - uthevingsfarge 6 2 3 3 2_3. Chng in credit spreads" xfId="6201"/>
    <cellStyle name="20% - uthevingsfarge 6 2 3 3 3" xfId="6202"/>
    <cellStyle name="20% - uthevingsfarge 6 2 3 3_3. Chng in credit spreads" xfId="6203"/>
    <cellStyle name="20% - uthevingsfarge 6 2 3 4" xfId="6204"/>
    <cellStyle name="20% - uthevingsfarge 6 2 3 4 2" xfId="6205"/>
    <cellStyle name="20% - uthevingsfarge 6 2 3 4_3. Chng in credit spreads" xfId="6206"/>
    <cellStyle name="20% - uthevingsfarge 6 2 3 5" xfId="6207"/>
    <cellStyle name="20% - uthevingsfarge 6 2 3 5 2" xfId="6208"/>
    <cellStyle name="20% - uthevingsfarge 6 2 3 5_3. Chng in credit spreads" xfId="6209"/>
    <cellStyle name="20% - uthevingsfarge 6 2 3 6" xfId="6210"/>
    <cellStyle name="20% - uthevingsfarge 6 2 3 6 2" xfId="6211"/>
    <cellStyle name="20% - uthevingsfarge 6 2 3 6_3. Chng in credit spreads" xfId="6212"/>
    <cellStyle name="20% - uthevingsfarge 6 2 3 7" xfId="6213"/>
    <cellStyle name="20% - uthevingsfarge 6 2 3_3. Chng in credit spreads" xfId="6214"/>
    <cellStyle name="20% - uthevingsfarge 6 2 4" xfId="4370"/>
    <cellStyle name="20% - uthevingsfarge 6 2 4 2" xfId="6215"/>
    <cellStyle name="20% - uthevingsfarge 6 2 4 2 2" xfId="6216"/>
    <cellStyle name="20% - uthevingsfarge 6 2 4 2_3. Chng in credit spreads" xfId="6217"/>
    <cellStyle name="20% - uthevingsfarge 6 2 4 3" xfId="6218"/>
    <cellStyle name="20% - uthevingsfarge 6 2 4 3 2" xfId="6219"/>
    <cellStyle name="20% - uthevingsfarge 6 2 4 3_3. Chng in credit spreads" xfId="6220"/>
    <cellStyle name="20% - uthevingsfarge 6 2 4 4" xfId="6221"/>
    <cellStyle name="20% - uthevingsfarge 6 2 4 4 2" xfId="6222"/>
    <cellStyle name="20% - uthevingsfarge 6 2 4 4_3. Chng in credit spreads" xfId="6223"/>
    <cellStyle name="20% - uthevingsfarge 6 2 4 5" xfId="6224"/>
    <cellStyle name="20% - uthevingsfarge 6 2 4_3. Chng in credit spreads" xfId="6225"/>
    <cellStyle name="20% - uthevingsfarge 6 2 5" xfId="6226"/>
    <cellStyle name="20% - uthevingsfarge 6 2 5 2" xfId="6227"/>
    <cellStyle name="20% - uthevingsfarge 6 2 5 2 2" xfId="6228"/>
    <cellStyle name="20% - uthevingsfarge 6 2 5 2_3. Chng in credit spreads" xfId="6229"/>
    <cellStyle name="20% - uthevingsfarge 6 2 5 3" xfId="6230"/>
    <cellStyle name="20% - uthevingsfarge 6 2 5_3. Chng in credit spreads" xfId="6231"/>
    <cellStyle name="20% - uthevingsfarge 6 2 6" xfId="6232"/>
    <cellStyle name="20% - uthevingsfarge 6 2 6 2" xfId="6233"/>
    <cellStyle name="20% - uthevingsfarge 6 2 6 2 2" xfId="6234"/>
    <cellStyle name="20% - uthevingsfarge 6 2 6 2_3. Chng in credit spreads" xfId="6235"/>
    <cellStyle name="20% - uthevingsfarge 6 2 6 3" xfId="6236"/>
    <cellStyle name="20% - uthevingsfarge 6 2 6_3. Chng in credit spreads" xfId="6237"/>
    <cellStyle name="20% - uthevingsfarge 6 2 7" xfId="6238"/>
    <cellStyle name="20% - uthevingsfarge 6 2 7 2" xfId="6239"/>
    <cellStyle name="20% - uthevingsfarge 6 2 7_3. Chng in credit spreads" xfId="6240"/>
    <cellStyle name="20% - uthevingsfarge 6 2 8" xfId="6241"/>
    <cellStyle name="20% - uthevingsfarge 6 2 8 2" xfId="6242"/>
    <cellStyle name="20% - uthevingsfarge 6 2 8_3. Chng in credit spreads" xfId="6243"/>
    <cellStyle name="20% - uthevingsfarge 6 2_Adj_Operating_expenses" xfId="4371"/>
    <cellStyle name="20% - uthevingsfarge 6 3" xfId="4372"/>
    <cellStyle name="20% - uthevingsfarge 6 3 2" xfId="4373"/>
    <cellStyle name="20% - uthevingsfarge 6 3 2 2" xfId="4374"/>
    <cellStyle name="20% - uthevingsfarge 6 3 2 2 2" xfId="6244"/>
    <cellStyle name="20% - uthevingsfarge 6 3 2 2 2 2" xfId="6245"/>
    <cellStyle name="20% - uthevingsfarge 6 3 2 2 2_3. Chng in credit spreads" xfId="6246"/>
    <cellStyle name="20% - uthevingsfarge 6 3 2 2 3" xfId="6247"/>
    <cellStyle name="20% - uthevingsfarge 6 3 2 2 3 2" xfId="6248"/>
    <cellStyle name="20% - uthevingsfarge 6 3 2 2 3_3. Chng in credit spreads" xfId="6249"/>
    <cellStyle name="20% - uthevingsfarge 6 3 2 2 4" xfId="6250"/>
    <cellStyle name="20% - uthevingsfarge 6 3 2 2_3. Chng in credit spreads" xfId="6251"/>
    <cellStyle name="20% - uthevingsfarge 6 3 2 3" xfId="6252"/>
    <cellStyle name="20% - uthevingsfarge 6 3 2 3 2" xfId="6253"/>
    <cellStyle name="20% - uthevingsfarge 6 3 2 3_3. Chng in credit spreads" xfId="6254"/>
    <cellStyle name="20% - uthevingsfarge 6 3 2 4" xfId="6255"/>
    <cellStyle name="20% - uthevingsfarge 6 3 2 4 2" xfId="6256"/>
    <cellStyle name="20% - uthevingsfarge 6 3 2 4_3. Chng in credit spreads" xfId="6257"/>
    <cellStyle name="20% - uthevingsfarge 6 3 2 5" xfId="6258"/>
    <cellStyle name="20% - uthevingsfarge 6 3 2_3. Chng in credit spreads" xfId="6259"/>
    <cellStyle name="20% - uthevingsfarge 6 3 3" xfId="4375"/>
    <cellStyle name="20% - uthevingsfarge 6 3 3 2" xfId="4376"/>
    <cellStyle name="20% - uthevingsfarge 6 3 3 2 2" xfId="6260"/>
    <cellStyle name="20% - uthevingsfarge 6 3 3 2 2 2" xfId="6261"/>
    <cellStyle name="20% - uthevingsfarge 6 3 3 2 2_3. Chng in credit spreads" xfId="6262"/>
    <cellStyle name="20% - uthevingsfarge 6 3 3 2 3" xfId="6263"/>
    <cellStyle name="20% - uthevingsfarge 6 3 3 2 3 2" xfId="6264"/>
    <cellStyle name="20% - uthevingsfarge 6 3 3 2 3_3. Chng in credit spreads" xfId="6265"/>
    <cellStyle name="20% - uthevingsfarge 6 3 3 2 4" xfId="6266"/>
    <cellStyle name="20% - uthevingsfarge 6 3 3 2_3. Chng in credit spreads" xfId="6267"/>
    <cellStyle name="20% - uthevingsfarge 6 3 3 3" xfId="6268"/>
    <cellStyle name="20% - uthevingsfarge 6 3 3 3 2" xfId="6269"/>
    <cellStyle name="20% - uthevingsfarge 6 3 3 3_3. Chng in credit spreads" xfId="6270"/>
    <cellStyle name="20% - uthevingsfarge 6 3 3 4" xfId="6271"/>
    <cellStyle name="20% - uthevingsfarge 6 3 3 4 2" xfId="6272"/>
    <cellStyle name="20% - uthevingsfarge 6 3 3 4_3. Chng in credit spreads" xfId="6273"/>
    <cellStyle name="20% - uthevingsfarge 6 3 3 5" xfId="6274"/>
    <cellStyle name="20% - uthevingsfarge 6 3 3_3. Chng in credit spreads" xfId="6275"/>
    <cellStyle name="20% - uthevingsfarge 6 3 4" xfId="4377"/>
    <cellStyle name="20% - uthevingsfarge 6 3 4 2" xfId="6276"/>
    <cellStyle name="20% - uthevingsfarge 6 3 4 2 2" xfId="6277"/>
    <cellStyle name="20% - uthevingsfarge 6 3 4 2_3. Chng in credit spreads" xfId="6278"/>
    <cellStyle name="20% - uthevingsfarge 6 3 4 3" xfId="6279"/>
    <cellStyle name="20% - uthevingsfarge 6 3 4 3 2" xfId="6280"/>
    <cellStyle name="20% - uthevingsfarge 6 3 4 3_3. Chng in credit spreads" xfId="6281"/>
    <cellStyle name="20% - uthevingsfarge 6 3 4 4" xfId="6282"/>
    <cellStyle name="20% - uthevingsfarge 6 3 4_3. Chng in credit spreads" xfId="6283"/>
    <cellStyle name="20% - uthevingsfarge 6 3 5" xfId="6284"/>
    <cellStyle name="20% - uthevingsfarge 6 3 5 2" xfId="6285"/>
    <cellStyle name="20% - uthevingsfarge 6 3 5_3. Chng in credit spreads" xfId="6286"/>
    <cellStyle name="20% - uthevingsfarge 6 3 6" xfId="6287"/>
    <cellStyle name="20% - uthevingsfarge 6 3 6 2" xfId="6288"/>
    <cellStyle name="20% - uthevingsfarge 6 3 6_3. Chng in credit spreads" xfId="6289"/>
    <cellStyle name="20% - uthevingsfarge 6 3 7" xfId="6290"/>
    <cellStyle name="20% - uthevingsfarge 6 3 7 2" xfId="6291"/>
    <cellStyle name="20% - uthevingsfarge 6 3 7_3. Chng in credit spreads" xfId="6292"/>
    <cellStyle name="20% - uthevingsfarge 6 3_Finansresultat etter cut-off_31.08.11" xfId="4378"/>
    <cellStyle name="20% - uthevingsfarge 6 4" xfId="4379"/>
    <cellStyle name="20% - uthevingsfarge 6 4 2" xfId="4380"/>
    <cellStyle name="20% - uthevingsfarge 6 4 2 2" xfId="6293"/>
    <cellStyle name="20% - uthevingsfarge 6 4 2 2 2" xfId="6294"/>
    <cellStyle name="20% - uthevingsfarge 6 4 2 2_3. Chng in credit spreads" xfId="6295"/>
    <cellStyle name="20% - uthevingsfarge 6 4 2 3" xfId="6296"/>
    <cellStyle name="20% - uthevingsfarge 6 4 2 3 2" xfId="6297"/>
    <cellStyle name="20% - uthevingsfarge 6 4 2 3_3. Chng in credit spreads" xfId="6298"/>
    <cellStyle name="20% - uthevingsfarge 6 4 2 4" xfId="6299"/>
    <cellStyle name="20% - uthevingsfarge 6 4 2_3. Chng in credit spreads" xfId="6300"/>
    <cellStyle name="20% - uthevingsfarge 6 4 3" xfId="6301"/>
    <cellStyle name="20% - uthevingsfarge 6 4 3 2" xfId="6302"/>
    <cellStyle name="20% - uthevingsfarge 6 4 3_3. Chng in credit spreads" xfId="6303"/>
    <cellStyle name="20% - uthevingsfarge 6 4 4" xfId="6304"/>
    <cellStyle name="20% - uthevingsfarge 6 4 4 2" xfId="6305"/>
    <cellStyle name="20% - uthevingsfarge 6 4 4_3. Chng in credit spreads" xfId="6306"/>
    <cellStyle name="20% - uthevingsfarge 6 4 5" xfId="6307"/>
    <cellStyle name="20% - uthevingsfarge 6 4_3. Chng in credit spreads" xfId="6308"/>
    <cellStyle name="20% - uthevingsfarge 6 5" xfId="4381"/>
    <cellStyle name="20% - uthevingsfarge 6 5 2" xfId="4382"/>
    <cellStyle name="20% - uthevingsfarge 6 5 2 2" xfId="6309"/>
    <cellStyle name="20% - uthevingsfarge 6 5 2 2 2" xfId="6310"/>
    <cellStyle name="20% - uthevingsfarge 6 5 2 2_3. Chng in credit spreads" xfId="6311"/>
    <cellStyle name="20% - uthevingsfarge 6 5 2 3" xfId="6312"/>
    <cellStyle name="20% - uthevingsfarge 6 5 2 3 2" xfId="6313"/>
    <cellStyle name="20% - uthevingsfarge 6 5 2 3_3. Chng in credit spreads" xfId="6314"/>
    <cellStyle name="20% - uthevingsfarge 6 5 2 4" xfId="6315"/>
    <cellStyle name="20% - uthevingsfarge 6 5 2_3. Chng in credit spreads" xfId="6316"/>
    <cellStyle name="20% - uthevingsfarge 6 5 3" xfId="6317"/>
    <cellStyle name="20% - uthevingsfarge 6 5 3 2" xfId="6318"/>
    <cellStyle name="20% - uthevingsfarge 6 5 3_3. Chng in credit spreads" xfId="6319"/>
    <cellStyle name="20% - uthevingsfarge 6 5 4" xfId="6320"/>
    <cellStyle name="20% - uthevingsfarge 6 5 4 2" xfId="6321"/>
    <cellStyle name="20% - uthevingsfarge 6 5 4_3. Chng in credit spreads" xfId="6322"/>
    <cellStyle name="20% - uthevingsfarge 6 5 5" xfId="6323"/>
    <cellStyle name="20% - uthevingsfarge 6 5_3. Chng in credit spreads" xfId="6324"/>
    <cellStyle name="20% - uthevingsfarge 6 6" xfId="4383"/>
    <cellStyle name="20% - uthevingsfarge 6 6 2" xfId="6325"/>
    <cellStyle name="20% - uthevingsfarge 6 6 2 2" xfId="6326"/>
    <cellStyle name="20% - uthevingsfarge 6 6 2_3. Chng in credit spreads" xfId="6327"/>
    <cellStyle name="20% - uthevingsfarge 6 6 3" xfId="6328"/>
    <cellStyle name="20% - uthevingsfarge 6 6 3 2" xfId="6329"/>
    <cellStyle name="20% - uthevingsfarge 6 6 3_3. Chng in credit spreads" xfId="6330"/>
    <cellStyle name="20% - uthevingsfarge 6 6 4" xfId="6331"/>
    <cellStyle name="20% - uthevingsfarge 6 6_3. Chng in credit spreads" xfId="6332"/>
    <cellStyle name="20% - uthevingsfarge 6 7" xfId="4384"/>
    <cellStyle name="20% - uthevingsfarge 6 7 2" xfId="6333"/>
    <cellStyle name="20% - uthevingsfarge 6 7_3. Chng in credit spreads" xfId="6334"/>
    <cellStyle name="20% - uthevingsfarge 6 8" xfId="4385"/>
    <cellStyle name="20% - uthevingsfarge 6 8 2" xfId="6335"/>
    <cellStyle name="20% - uthevingsfarge 6 8_3. Chng in credit spreads" xfId="6336"/>
    <cellStyle name="20% - uthevingsfarge 6 9" xfId="4386"/>
    <cellStyle name="20% - uthevingsfarge 6_7. Other MTM adjustments" xfId="6337"/>
    <cellStyle name="20% - Акцент1" xfId="1134"/>
    <cellStyle name="20% - Акцент2" xfId="1135"/>
    <cellStyle name="20% - Акцент3" xfId="1136"/>
    <cellStyle name="20% - Акцент4" xfId="1137"/>
    <cellStyle name="20% - Акцент5" xfId="1138"/>
    <cellStyle name="20% - Акцент6" xfId="1139"/>
    <cellStyle name="3 antraštė" xfId="111"/>
    <cellStyle name="4 antraštė" xfId="112"/>
    <cellStyle name="40% - Accent1" xfId="113"/>
    <cellStyle name="40% - Accent1 2" xfId="1140"/>
    <cellStyle name="40% - Accent1 2 2" xfId="4388"/>
    <cellStyle name="40% - Accent1 2 3" xfId="4389"/>
    <cellStyle name="40% - Accent1 2 3 2" xfId="4390"/>
    <cellStyle name="40% - Accent1 2 3 3" xfId="4391"/>
    <cellStyle name="40% - Accent1 2 3 4" xfId="4392"/>
    <cellStyle name="40% - Accent1 2 3 5" xfId="4393"/>
    <cellStyle name="40% - Accent1 2 4" xfId="4394"/>
    <cellStyle name="40% - Accent1 2_Expenses (1)" xfId="4387"/>
    <cellStyle name="40% - Accent1 3" xfId="4395"/>
    <cellStyle name="40% - Accent1_7. Other MTM adjustments" xfId="6338"/>
    <cellStyle name="40% - Accent2" xfId="114"/>
    <cellStyle name="40% - Accent2 2" xfId="4397"/>
    <cellStyle name="40% - Accent2 2 2" xfId="4398"/>
    <cellStyle name="40% - Accent2 2_Results &amp; key fig." xfId="6339"/>
    <cellStyle name="40% - Accent2 3" xfId="4399"/>
    <cellStyle name="40% - Accent2_Expenses (1)" xfId="4396"/>
    <cellStyle name="40% - Accent3" xfId="115"/>
    <cellStyle name="40% - Accent3 2" xfId="1141"/>
    <cellStyle name="40% - Accent3 2 2" xfId="4401"/>
    <cellStyle name="40% - Accent3 2 3" xfId="4402"/>
    <cellStyle name="40% - Accent3 2 3 2" xfId="4403"/>
    <cellStyle name="40% - Accent3 2 3 3" xfId="4404"/>
    <cellStyle name="40% - Accent3 2 3 4" xfId="4405"/>
    <cellStyle name="40% - Accent3 2 3 5" xfId="4406"/>
    <cellStyle name="40% - Accent3 2 4" xfId="4407"/>
    <cellStyle name="40% - Accent3 2_Expenses (1)" xfId="4400"/>
    <cellStyle name="40% - Accent3 3" xfId="4408"/>
    <cellStyle name="40% - Accent3_7. Other MTM adjustments" xfId="6340"/>
    <cellStyle name="40% - Accent4" xfId="116"/>
    <cellStyle name="40% - Accent4 2" xfId="1142"/>
    <cellStyle name="40% - Accent4 2 2" xfId="4410"/>
    <cellStyle name="40% - Accent4 2 3" xfId="4411"/>
    <cellStyle name="40% - Accent4 2 3 2" xfId="4412"/>
    <cellStyle name="40% - Accent4 2 3 3" xfId="4413"/>
    <cellStyle name="40% - Accent4 2 3 4" xfId="4414"/>
    <cellStyle name="40% - Accent4 2 3 5" xfId="4415"/>
    <cellStyle name="40% - Accent4 2 4" xfId="4416"/>
    <cellStyle name="40% - Accent4 2_Expenses (1)" xfId="4409"/>
    <cellStyle name="40% - Accent4 3" xfId="4417"/>
    <cellStyle name="40% - Accent4_7. Other MTM adjustments" xfId="6341"/>
    <cellStyle name="40% - Accent5" xfId="117"/>
    <cellStyle name="40% - Accent5 2" xfId="1143"/>
    <cellStyle name="40% - Accent5 2 2" xfId="4419"/>
    <cellStyle name="40% - Accent5 2_Expenses (1)" xfId="4418"/>
    <cellStyle name="40% - Accent5 3" xfId="4420"/>
    <cellStyle name="40% - Accent5_7. Other MTM adjustments" xfId="6342"/>
    <cellStyle name="40% - Accent6" xfId="118"/>
    <cellStyle name="40% - Accent6 2" xfId="1144"/>
    <cellStyle name="40% - Accent6 2 2" xfId="4422"/>
    <cellStyle name="40% - Accent6 2 3" xfId="4423"/>
    <cellStyle name="40% - Accent6 2 3 2" xfId="4424"/>
    <cellStyle name="40% - Accent6 2 3 3" xfId="4425"/>
    <cellStyle name="40% - Accent6 2 3 4" xfId="4426"/>
    <cellStyle name="40% - Accent6 2 3 5" xfId="4427"/>
    <cellStyle name="40% - Accent6 2 4" xfId="4428"/>
    <cellStyle name="40% - Accent6 2_Expenses (1)" xfId="4421"/>
    <cellStyle name="40% - Accent6 3" xfId="4429"/>
    <cellStyle name="40% - Accent6_7. Other MTM adjustments" xfId="6343"/>
    <cellStyle name="40% - akcent 1" xfId="1145"/>
    <cellStyle name="40% - akcent 2" xfId="1146"/>
    <cellStyle name="40% - akcent 3" xfId="1147"/>
    <cellStyle name="40% - akcent 4" xfId="1148"/>
    <cellStyle name="40% - akcent 5" xfId="1149"/>
    <cellStyle name="40% - akcent 6" xfId="1150"/>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xfId="6344"/>
    <cellStyle name="40% - uthevingsfarge 1 10" xfId="4430"/>
    <cellStyle name="40% - uthevingsfarge 1 2" xfId="125"/>
    <cellStyle name="40% - uthevingsfarge 1 2 2" xfId="4431"/>
    <cellStyle name="40% - uthevingsfarge 1 2 2 2" xfId="4432"/>
    <cellStyle name="40% - uthevingsfarge 1 2 2 2 2" xfId="6345"/>
    <cellStyle name="40% - uthevingsfarge 1 2 2 2 2 2" xfId="6346"/>
    <cellStyle name="40% - uthevingsfarge 1 2 2 2 2 2 2" xfId="6347"/>
    <cellStyle name="40% - uthevingsfarge 1 2 2 2 2 2_3. Chng in credit spreads" xfId="6348"/>
    <cellStyle name="40% - uthevingsfarge 1 2 2 2 2 3" xfId="6349"/>
    <cellStyle name="40% - uthevingsfarge 1 2 2 2 2_3. Chng in credit spreads" xfId="6350"/>
    <cellStyle name="40% - uthevingsfarge 1 2 2 2 3" xfId="6351"/>
    <cellStyle name="40% - uthevingsfarge 1 2 2 2 3 2" xfId="6352"/>
    <cellStyle name="40% - uthevingsfarge 1 2 2 2 3 2 2" xfId="6353"/>
    <cellStyle name="40% - uthevingsfarge 1 2 2 2 3 2_3. Chng in credit spreads" xfId="6354"/>
    <cellStyle name="40% - uthevingsfarge 1 2 2 2 3 3" xfId="6355"/>
    <cellStyle name="40% - uthevingsfarge 1 2 2 2 3_3. Chng in credit spreads" xfId="6356"/>
    <cellStyle name="40% - uthevingsfarge 1 2 2 2 4" xfId="6357"/>
    <cellStyle name="40% - uthevingsfarge 1 2 2 2 4 2" xfId="6358"/>
    <cellStyle name="40% - uthevingsfarge 1 2 2 2 4_3. Chng in credit spreads" xfId="6359"/>
    <cellStyle name="40% - uthevingsfarge 1 2 2 2 5" xfId="6360"/>
    <cellStyle name="40% - uthevingsfarge 1 2 2 2 5 2" xfId="6361"/>
    <cellStyle name="40% - uthevingsfarge 1 2 2 2 5_3. Chng in credit spreads" xfId="6362"/>
    <cellStyle name="40% - uthevingsfarge 1 2 2 2 6" xfId="6363"/>
    <cellStyle name="40% - uthevingsfarge 1 2 2 2_3. Chng in credit spreads" xfId="6364"/>
    <cellStyle name="40% - uthevingsfarge 1 2 2 3" xfId="6365"/>
    <cellStyle name="40% - uthevingsfarge 1 2 2 3 2" xfId="6366"/>
    <cellStyle name="40% - uthevingsfarge 1 2 2 3 2 2" xfId="6367"/>
    <cellStyle name="40% - uthevingsfarge 1 2 2 3 2_3. Chng in credit spreads" xfId="6368"/>
    <cellStyle name="40% - uthevingsfarge 1 2 2 3 3" xfId="6369"/>
    <cellStyle name="40% - uthevingsfarge 1 2 2 3_3. Chng in credit spreads" xfId="6370"/>
    <cellStyle name="40% - uthevingsfarge 1 2 2 4" xfId="6371"/>
    <cellStyle name="40% - uthevingsfarge 1 2 2 4 2" xfId="6372"/>
    <cellStyle name="40% - uthevingsfarge 1 2 2 4 2 2" xfId="6373"/>
    <cellStyle name="40% - uthevingsfarge 1 2 2 4 2_3. Chng in credit spreads" xfId="6374"/>
    <cellStyle name="40% - uthevingsfarge 1 2 2 4 3" xfId="6375"/>
    <cellStyle name="40% - uthevingsfarge 1 2 2 4_3. Chng in credit spreads" xfId="6376"/>
    <cellStyle name="40% - uthevingsfarge 1 2 2 5" xfId="6377"/>
    <cellStyle name="40% - uthevingsfarge 1 2 2 5 2" xfId="6378"/>
    <cellStyle name="40% - uthevingsfarge 1 2 2 5 2 2" xfId="6379"/>
    <cellStyle name="40% - uthevingsfarge 1 2 2 5 2_3. Chng in credit spreads" xfId="6380"/>
    <cellStyle name="40% - uthevingsfarge 1 2 2 5 3" xfId="6381"/>
    <cellStyle name="40% - uthevingsfarge 1 2 2 5_3. Chng in credit spreads" xfId="6382"/>
    <cellStyle name="40% - uthevingsfarge 1 2 2 6" xfId="6383"/>
    <cellStyle name="40% - uthevingsfarge 1 2 2 6 2" xfId="6384"/>
    <cellStyle name="40% - uthevingsfarge 1 2 2 6_3. Chng in credit spreads" xfId="6385"/>
    <cellStyle name="40% - uthevingsfarge 1 2 2 7" xfId="6386"/>
    <cellStyle name="40% - uthevingsfarge 1 2 2_3. Chng in credit spreads" xfId="6387"/>
    <cellStyle name="40% - uthevingsfarge 1 2 3" xfId="4433"/>
    <cellStyle name="40% - uthevingsfarge 1 2 3 2" xfId="4434"/>
    <cellStyle name="40% - uthevingsfarge 1 2 3 2 2" xfId="6388"/>
    <cellStyle name="40% - uthevingsfarge 1 2 3 2 2 2" xfId="6389"/>
    <cellStyle name="40% - uthevingsfarge 1 2 3 2 2_3. Chng in credit spreads" xfId="6390"/>
    <cellStyle name="40% - uthevingsfarge 1 2 3 2 3" xfId="6391"/>
    <cellStyle name="40% - uthevingsfarge 1 2 3 2 3 2" xfId="6392"/>
    <cellStyle name="40% - uthevingsfarge 1 2 3 2 3_3. Chng in credit spreads" xfId="6393"/>
    <cellStyle name="40% - uthevingsfarge 1 2 3 2 4" xfId="6394"/>
    <cellStyle name="40% - uthevingsfarge 1 2 3 2 4 2" xfId="6395"/>
    <cellStyle name="40% - uthevingsfarge 1 2 3 2 4_3. Chng in credit spreads" xfId="6396"/>
    <cellStyle name="40% - uthevingsfarge 1 2 3 2 5" xfId="6397"/>
    <cellStyle name="40% - uthevingsfarge 1 2 3 2_3. Chng in credit spreads" xfId="6398"/>
    <cellStyle name="40% - uthevingsfarge 1 2 3 3" xfId="6399"/>
    <cellStyle name="40% - uthevingsfarge 1 2 3 3 2" xfId="6400"/>
    <cellStyle name="40% - uthevingsfarge 1 2 3 3 2 2" xfId="6401"/>
    <cellStyle name="40% - uthevingsfarge 1 2 3 3 2_3. Chng in credit spreads" xfId="6402"/>
    <cellStyle name="40% - uthevingsfarge 1 2 3 3 3" xfId="6403"/>
    <cellStyle name="40% - uthevingsfarge 1 2 3 3_3. Chng in credit spreads" xfId="6404"/>
    <cellStyle name="40% - uthevingsfarge 1 2 3 4" xfId="6405"/>
    <cellStyle name="40% - uthevingsfarge 1 2 3 4 2" xfId="6406"/>
    <cellStyle name="40% - uthevingsfarge 1 2 3 4_3. Chng in credit spreads" xfId="6407"/>
    <cellStyle name="40% - uthevingsfarge 1 2 3 5" xfId="6408"/>
    <cellStyle name="40% - uthevingsfarge 1 2 3 5 2" xfId="6409"/>
    <cellStyle name="40% - uthevingsfarge 1 2 3 5_3. Chng in credit spreads" xfId="6410"/>
    <cellStyle name="40% - uthevingsfarge 1 2 3 6" xfId="6411"/>
    <cellStyle name="40% - uthevingsfarge 1 2 3 6 2" xfId="6412"/>
    <cellStyle name="40% - uthevingsfarge 1 2 3 6_3. Chng in credit spreads" xfId="6413"/>
    <cellStyle name="40% - uthevingsfarge 1 2 3 7" xfId="6414"/>
    <cellStyle name="40% - uthevingsfarge 1 2 3_3. Chng in credit spreads" xfId="6415"/>
    <cellStyle name="40% - uthevingsfarge 1 2 4" xfId="4435"/>
    <cellStyle name="40% - uthevingsfarge 1 2 4 2" xfId="6416"/>
    <cellStyle name="40% - uthevingsfarge 1 2 4 2 2" xfId="6417"/>
    <cellStyle name="40% - uthevingsfarge 1 2 4 2_3. Chng in credit spreads" xfId="6418"/>
    <cellStyle name="40% - uthevingsfarge 1 2 4 3" xfId="6419"/>
    <cellStyle name="40% - uthevingsfarge 1 2 4 3 2" xfId="6420"/>
    <cellStyle name="40% - uthevingsfarge 1 2 4 3_3. Chng in credit spreads" xfId="6421"/>
    <cellStyle name="40% - uthevingsfarge 1 2 4 4" xfId="6422"/>
    <cellStyle name="40% - uthevingsfarge 1 2 4 4 2" xfId="6423"/>
    <cellStyle name="40% - uthevingsfarge 1 2 4 4_3. Chng in credit spreads" xfId="6424"/>
    <cellStyle name="40% - uthevingsfarge 1 2 4 5" xfId="6425"/>
    <cellStyle name="40% - uthevingsfarge 1 2 4_3. Chng in credit spreads" xfId="6426"/>
    <cellStyle name="40% - uthevingsfarge 1 2 5" xfId="6427"/>
    <cellStyle name="40% - uthevingsfarge 1 2 5 2" xfId="6428"/>
    <cellStyle name="40% - uthevingsfarge 1 2 5 2 2" xfId="6429"/>
    <cellStyle name="40% - uthevingsfarge 1 2 5 2_3. Chng in credit spreads" xfId="6430"/>
    <cellStyle name="40% - uthevingsfarge 1 2 5 3" xfId="6431"/>
    <cellStyle name="40% - uthevingsfarge 1 2 5_3. Chng in credit spreads" xfId="6432"/>
    <cellStyle name="40% - uthevingsfarge 1 2 6" xfId="6433"/>
    <cellStyle name="40% - uthevingsfarge 1 2 6 2" xfId="6434"/>
    <cellStyle name="40% - uthevingsfarge 1 2 6 2 2" xfId="6435"/>
    <cellStyle name="40% - uthevingsfarge 1 2 6 2_3. Chng in credit spreads" xfId="6436"/>
    <cellStyle name="40% - uthevingsfarge 1 2 6 3" xfId="6437"/>
    <cellStyle name="40% - uthevingsfarge 1 2 6_3. Chng in credit spreads" xfId="6438"/>
    <cellStyle name="40% - uthevingsfarge 1 2 7" xfId="6439"/>
    <cellStyle name="40% - uthevingsfarge 1 2 7 2" xfId="6440"/>
    <cellStyle name="40% - uthevingsfarge 1 2 7_3. Chng in credit spreads" xfId="6441"/>
    <cellStyle name="40% - uthevingsfarge 1 2 8" xfId="6442"/>
    <cellStyle name="40% - uthevingsfarge 1 2 8 2" xfId="6443"/>
    <cellStyle name="40% - uthevingsfarge 1 2 8_3. Chng in credit spreads" xfId="6444"/>
    <cellStyle name="40% - uthevingsfarge 1 2_Adj_Operating_expenses" xfId="4436"/>
    <cellStyle name="40% - uthevingsfarge 1 3" xfId="4437"/>
    <cellStyle name="40% - uthevingsfarge 1 3 2" xfId="4438"/>
    <cellStyle name="40% - uthevingsfarge 1 3 2 2" xfId="4439"/>
    <cellStyle name="40% - uthevingsfarge 1 3 2 2 2" xfId="6445"/>
    <cellStyle name="40% - uthevingsfarge 1 3 2 2 2 2" xfId="6446"/>
    <cellStyle name="40% - uthevingsfarge 1 3 2 2 2_3. Chng in credit spreads" xfId="6447"/>
    <cellStyle name="40% - uthevingsfarge 1 3 2 2 3" xfId="6448"/>
    <cellStyle name="40% - uthevingsfarge 1 3 2 2 3 2" xfId="6449"/>
    <cellStyle name="40% - uthevingsfarge 1 3 2 2 3_3. Chng in credit spreads" xfId="6450"/>
    <cellStyle name="40% - uthevingsfarge 1 3 2 2 4" xfId="6451"/>
    <cellStyle name="40% - uthevingsfarge 1 3 2 2_3. Chng in credit spreads" xfId="6452"/>
    <cellStyle name="40% - uthevingsfarge 1 3 2 3" xfId="6453"/>
    <cellStyle name="40% - uthevingsfarge 1 3 2 3 2" xfId="6454"/>
    <cellStyle name="40% - uthevingsfarge 1 3 2 3_3. Chng in credit spreads" xfId="6455"/>
    <cellStyle name="40% - uthevingsfarge 1 3 2 4" xfId="6456"/>
    <cellStyle name="40% - uthevingsfarge 1 3 2 4 2" xfId="6457"/>
    <cellStyle name="40% - uthevingsfarge 1 3 2 4_3. Chng in credit spreads" xfId="6458"/>
    <cellStyle name="40% - uthevingsfarge 1 3 2 5" xfId="6459"/>
    <cellStyle name="40% - uthevingsfarge 1 3 2_3. Chng in credit spreads" xfId="6460"/>
    <cellStyle name="40% - uthevingsfarge 1 3 3" xfId="4440"/>
    <cellStyle name="40% - uthevingsfarge 1 3 3 2" xfId="4441"/>
    <cellStyle name="40% - uthevingsfarge 1 3 3 2 2" xfId="6461"/>
    <cellStyle name="40% - uthevingsfarge 1 3 3 2 2 2" xfId="6462"/>
    <cellStyle name="40% - uthevingsfarge 1 3 3 2 2_3. Chng in credit spreads" xfId="6463"/>
    <cellStyle name="40% - uthevingsfarge 1 3 3 2 3" xfId="6464"/>
    <cellStyle name="40% - uthevingsfarge 1 3 3 2 3 2" xfId="6465"/>
    <cellStyle name="40% - uthevingsfarge 1 3 3 2 3_3. Chng in credit spreads" xfId="6466"/>
    <cellStyle name="40% - uthevingsfarge 1 3 3 2 4" xfId="6467"/>
    <cellStyle name="40% - uthevingsfarge 1 3 3 2_3. Chng in credit spreads" xfId="6468"/>
    <cellStyle name="40% - uthevingsfarge 1 3 3 3" xfId="6469"/>
    <cellStyle name="40% - uthevingsfarge 1 3 3 3 2" xfId="6470"/>
    <cellStyle name="40% - uthevingsfarge 1 3 3 3_3. Chng in credit spreads" xfId="6471"/>
    <cellStyle name="40% - uthevingsfarge 1 3 3 4" xfId="6472"/>
    <cellStyle name="40% - uthevingsfarge 1 3 3 4 2" xfId="6473"/>
    <cellStyle name="40% - uthevingsfarge 1 3 3 4_3. Chng in credit spreads" xfId="6474"/>
    <cellStyle name="40% - uthevingsfarge 1 3 3 5" xfId="6475"/>
    <cellStyle name="40% - uthevingsfarge 1 3 3_3. Chng in credit spreads" xfId="6476"/>
    <cellStyle name="40% - uthevingsfarge 1 3 4" xfId="4442"/>
    <cellStyle name="40% - uthevingsfarge 1 3 4 2" xfId="6477"/>
    <cellStyle name="40% - uthevingsfarge 1 3 4 2 2" xfId="6478"/>
    <cellStyle name="40% - uthevingsfarge 1 3 4 2_3. Chng in credit spreads" xfId="6479"/>
    <cellStyle name="40% - uthevingsfarge 1 3 4 3" xfId="6480"/>
    <cellStyle name="40% - uthevingsfarge 1 3 4 3 2" xfId="6481"/>
    <cellStyle name="40% - uthevingsfarge 1 3 4 3_3. Chng in credit spreads" xfId="6482"/>
    <cellStyle name="40% - uthevingsfarge 1 3 4 4" xfId="6483"/>
    <cellStyle name="40% - uthevingsfarge 1 3 4_3. Chng in credit spreads" xfId="6484"/>
    <cellStyle name="40% - uthevingsfarge 1 3 5" xfId="6485"/>
    <cellStyle name="40% - uthevingsfarge 1 3 5 2" xfId="6486"/>
    <cellStyle name="40% - uthevingsfarge 1 3 5_3. Chng in credit spreads" xfId="6487"/>
    <cellStyle name="40% - uthevingsfarge 1 3 6" xfId="6488"/>
    <cellStyle name="40% - uthevingsfarge 1 3 6 2" xfId="6489"/>
    <cellStyle name="40% - uthevingsfarge 1 3 6_3. Chng in credit spreads" xfId="6490"/>
    <cellStyle name="40% - uthevingsfarge 1 3 7" xfId="6491"/>
    <cellStyle name="40% - uthevingsfarge 1 3 7 2" xfId="6492"/>
    <cellStyle name="40% - uthevingsfarge 1 3 7_3. Chng in credit spreads" xfId="6493"/>
    <cellStyle name="40% - uthevingsfarge 1 3_Finansresultat etter cut-off_31.08.11" xfId="4443"/>
    <cellStyle name="40% - uthevingsfarge 1 4" xfId="4444"/>
    <cellStyle name="40% - uthevingsfarge 1 4 2" xfId="4445"/>
    <cellStyle name="40% - uthevingsfarge 1 4 2 2" xfId="6494"/>
    <cellStyle name="40% - uthevingsfarge 1 4 2 2 2" xfId="6495"/>
    <cellStyle name="40% - uthevingsfarge 1 4 2 2_3. Chng in credit spreads" xfId="6496"/>
    <cellStyle name="40% - uthevingsfarge 1 4 2 3" xfId="6497"/>
    <cellStyle name="40% - uthevingsfarge 1 4 2 3 2" xfId="6498"/>
    <cellStyle name="40% - uthevingsfarge 1 4 2 3_3. Chng in credit spreads" xfId="6499"/>
    <cellStyle name="40% - uthevingsfarge 1 4 2 4" xfId="6500"/>
    <cellStyle name="40% - uthevingsfarge 1 4 2_3. Chng in credit spreads" xfId="6501"/>
    <cellStyle name="40% - uthevingsfarge 1 4 3" xfId="6502"/>
    <cellStyle name="40% - uthevingsfarge 1 4 3 2" xfId="6503"/>
    <cellStyle name="40% - uthevingsfarge 1 4 3_3. Chng in credit spreads" xfId="6504"/>
    <cellStyle name="40% - uthevingsfarge 1 4 4" xfId="6505"/>
    <cellStyle name="40% - uthevingsfarge 1 4 4 2" xfId="6506"/>
    <cellStyle name="40% - uthevingsfarge 1 4 4_3. Chng in credit spreads" xfId="6507"/>
    <cellStyle name="40% - uthevingsfarge 1 4 5" xfId="6508"/>
    <cellStyle name="40% - uthevingsfarge 1 4_3. Chng in credit spreads" xfId="6509"/>
    <cellStyle name="40% - uthevingsfarge 1 5" xfId="4446"/>
    <cellStyle name="40% - uthevingsfarge 1 5 2" xfId="4447"/>
    <cellStyle name="40% - uthevingsfarge 1 5 2 2" xfId="6510"/>
    <cellStyle name="40% - uthevingsfarge 1 5 2 2 2" xfId="6511"/>
    <cellStyle name="40% - uthevingsfarge 1 5 2 2_3. Chng in credit spreads" xfId="6512"/>
    <cellStyle name="40% - uthevingsfarge 1 5 2 3" xfId="6513"/>
    <cellStyle name="40% - uthevingsfarge 1 5 2 3 2" xfId="6514"/>
    <cellStyle name="40% - uthevingsfarge 1 5 2 3_3. Chng in credit spreads" xfId="6515"/>
    <cellStyle name="40% - uthevingsfarge 1 5 2 4" xfId="6516"/>
    <cellStyle name="40% - uthevingsfarge 1 5 2_3. Chng in credit spreads" xfId="6517"/>
    <cellStyle name="40% - uthevingsfarge 1 5 3" xfId="6518"/>
    <cellStyle name="40% - uthevingsfarge 1 5 3 2" xfId="6519"/>
    <cellStyle name="40% - uthevingsfarge 1 5 3_3. Chng in credit spreads" xfId="6520"/>
    <cellStyle name="40% - uthevingsfarge 1 5 4" xfId="6521"/>
    <cellStyle name="40% - uthevingsfarge 1 5 4 2" xfId="6522"/>
    <cellStyle name="40% - uthevingsfarge 1 5 4_3. Chng in credit spreads" xfId="6523"/>
    <cellStyle name="40% - uthevingsfarge 1 5 5" xfId="6524"/>
    <cellStyle name="40% - uthevingsfarge 1 5_3. Chng in credit spreads" xfId="6525"/>
    <cellStyle name="40% - uthevingsfarge 1 6" xfId="4448"/>
    <cellStyle name="40% - uthevingsfarge 1 6 2" xfId="6526"/>
    <cellStyle name="40% - uthevingsfarge 1 6 2 2" xfId="6527"/>
    <cellStyle name="40% - uthevingsfarge 1 6 2_3. Chng in credit spreads" xfId="6528"/>
    <cellStyle name="40% - uthevingsfarge 1 6 3" xfId="6529"/>
    <cellStyle name="40% - uthevingsfarge 1 6 3 2" xfId="6530"/>
    <cellStyle name="40% - uthevingsfarge 1 6 3_3. Chng in credit spreads" xfId="6531"/>
    <cellStyle name="40% - uthevingsfarge 1 6 4" xfId="6532"/>
    <cellStyle name="40% - uthevingsfarge 1 6_3. Chng in credit spreads" xfId="6533"/>
    <cellStyle name="40% - uthevingsfarge 1 7" xfId="4449"/>
    <cellStyle name="40% - uthevingsfarge 1 7 2" xfId="6534"/>
    <cellStyle name="40% - uthevingsfarge 1 7_3. Chng in credit spreads" xfId="6535"/>
    <cellStyle name="40% - uthevingsfarge 1 8" xfId="4450"/>
    <cellStyle name="40% - uthevingsfarge 1 8 2" xfId="6536"/>
    <cellStyle name="40% - uthevingsfarge 1 8_3. Chng in credit spreads" xfId="6537"/>
    <cellStyle name="40% - uthevingsfarge 1 9" xfId="4451"/>
    <cellStyle name="40% - uthevingsfarge 1_7. Other MTM adjustments" xfId="6538"/>
    <cellStyle name="40% - uthevingsfarge 2" xfId="6539"/>
    <cellStyle name="40% - uthevingsfarge 2 10" xfId="4452"/>
    <cellStyle name="40% - uthevingsfarge 2 2" xfId="126"/>
    <cellStyle name="40% - uthevingsfarge 2 2 2" xfId="4453"/>
    <cellStyle name="40% - uthevingsfarge 2 2 2 2" xfId="4454"/>
    <cellStyle name="40% - uthevingsfarge 2 2 2 2 2" xfId="6540"/>
    <cellStyle name="40% - uthevingsfarge 2 2 2 2 2 2" xfId="6541"/>
    <cellStyle name="40% - uthevingsfarge 2 2 2 2 2 2 2" xfId="6542"/>
    <cellStyle name="40% - uthevingsfarge 2 2 2 2 2 2_3. Chng in credit spreads" xfId="6543"/>
    <cellStyle name="40% - uthevingsfarge 2 2 2 2 2 3" xfId="6544"/>
    <cellStyle name="40% - uthevingsfarge 2 2 2 2 2_3. Chng in credit spreads" xfId="6545"/>
    <cellStyle name="40% - uthevingsfarge 2 2 2 2 3" xfId="6546"/>
    <cellStyle name="40% - uthevingsfarge 2 2 2 2 3 2" xfId="6547"/>
    <cellStyle name="40% - uthevingsfarge 2 2 2 2 3 2 2" xfId="6548"/>
    <cellStyle name="40% - uthevingsfarge 2 2 2 2 3 2_3. Chng in credit spreads" xfId="6549"/>
    <cellStyle name="40% - uthevingsfarge 2 2 2 2 3 3" xfId="6550"/>
    <cellStyle name="40% - uthevingsfarge 2 2 2 2 3_3. Chng in credit spreads" xfId="6551"/>
    <cellStyle name="40% - uthevingsfarge 2 2 2 2 4" xfId="6552"/>
    <cellStyle name="40% - uthevingsfarge 2 2 2 2 4 2" xfId="6553"/>
    <cellStyle name="40% - uthevingsfarge 2 2 2 2 4_3. Chng in credit spreads" xfId="6554"/>
    <cellStyle name="40% - uthevingsfarge 2 2 2 2 5" xfId="6555"/>
    <cellStyle name="40% - uthevingsfarge 2 2 2 2 5 2" xfId="6556"/>
    <cellStyle name="40% - uthevingsfarge 2 2 2 2 5_3. Chng in credit spreads" xfId="6557"/>
    <cellStyle name="40% - uthevingsfarge 2 2 2 2 6" xfId="6558"/>
    <cellStyle name="40% - uthevingsfarge 2 2 2 2_3. Chng in credit spreads" xfId="6559"/>
    <cellStyle name="40% - uthevingsfarge 2 2 2 3" xfId="6560"/>
    <cellStyle name="40% - uthevingsfarge 2 2 2 3 2" xfId="6561"/>
    <cellStyle name="40% - uthevingsfarge 2 2 2 3 2 2" xfId="6562"/>
    <cellStyle name="40% - uthevingsfarge 2 2 2 3 2_3. Chng in credit spreads" xfId="6563"/>
    <cellStyle name="40% - uthevingsfarge 2 2 2 3 3" xfId="6564"/>
    <cellStyle name="40% - uthevingsfarge 2 2 2 3_3. Chng in credit spreads" xfId="6565"/>
    <cellStyle name="40% - uthevingsfarge 2 2 2 4" xfId="6566"/>
    <cellStyle name="40% - uthevingsfarge 2 2 2 4 2" xfId="6567"/>
    <cellStyle name="40% - uthevingsfarge 2 2 2 4 2 2" xfId="6568"/>
    <cellStyle name="40% - uthevingsfarge 2 2 2 4 2_3. Chng in credit spreads" xfId="6569"/>
    <cellStyle name="40% - uthevingsfarge 2 2 2 4 3" xfId="6570"/>
    <cellStyle name="40% - uthevingsfarge 2 2 2 4_3. Chng in credit spreads" xfId="6571"/>
    <cellStyle name="40% - uthevingsfarge 2 2 2 5" xfId="6572"/>
    <cellStyle name="40% - uthevingsfarge 2 2 2 5 2" xfId="6573"/>
    <cellStyle name="40% - uthevingsfarge 2 2 2 5 2 2" xfId="6574"/>
    <cellStyle name="40% - uthevingsfarge 2 2 2 5 2_3. Chng in credit spreads" xfId="6575"/>
    <cellStyle name="40% - uthevingsfarge 2 2 2 5 3" xfId="6576"/>
    <cellStyle name="40% - uthevingsfarge 2 2 2 5_3. Chng in credit spreads" xfId="6577"/>
    <cellStyle name="40% - uthevingsfarge 2 2 2 6" xfId="6578"/>
    <cellStyle name="40% - uthevingsfarge 2 2 2 6 2" xfId="6579"/>
    <cellStyle name="40% - uthevingsfarge 2 2 2 6_3. Chng in credit spreads" xfId="6580"/>
    <cellStyle name="40% - uthevingsfarge 2 2 2 7" xfId="6581"/>
    <cellStyle name="40% - uthevingsfarge 2 2 2_3. Chng in credit spreads" xfId="6582"/>
    <cellStyle name="40% - uthevingsfarge 2 2 3" xfId="4455"/>
    <cellStyle name="40% - uthevingsfarge 2 2 3 2" xfId="4456"/>
    <cellStyle name="40% - uthevingsfarge 2 2 3 2 2" xfId="6583"/>
    <cellStyle name="40% - uthevingsfarge 2 2 3 2 2 2" xfId="6584"/>
    <cellStyle name="40% - uthevingsfarge 2 2 3 2 2_3. Chng in credit spreads" xfId="6585"/>
    <cellStyle name="40% - uthevingsfarge 2 2 3 2 3" xfId="6586"/>
    <cellStyle name="40% - uthevingsfarge 2 2 3 2 3 2" xfId="6587"/>
    <cellStyle name="40% - uthevingsfarge 2 2 3 2 3_3. Chng in credit spreads" xfId="6588"/>
    <cellStyle name="40% - uthevingsfarge 2 2 3 2 4" xfId="6589"/>
    <cellStyle name="40% - uthevingsfarge 2 2 3 2 4 2" xfId="6590"/>
    <cellStyle name="40% - uthevingsfarge 2 2 3 2 4_3. Chng in credit spreads" xfId="6591"/>
    <cellStyle name="40% - uthevingsfarge 2 2 3 2 5" xfId="6592"/>
    <cellStyle name="40% - uthevingsfarge 2 2 3 2_3. Chng in credit spreads" xfId="6593"/>
    <cellStyle name="40% - uthevingsfarge 2 2 3 3" xfId="6594"/>
    <cellStyle name="40% - uthevingsfarge 2 2 3 3 2" xfId="6595"/>
    <cellStyle name="40% - uthevingsfarge 2 2 3 3 2 2" xfId="6596"/>
    <cellStyle name="40% - uthevingsfarge 2 2 3 3 2_3. Chng in credit spreads" xfId="6597"/>
    <cellStyle name="40% - uthevingsfarge 2 2 3 3 3" xfId="6598"/>
    <cellStyle name="40% - uthevingsfarge 2 2 3 3_3. Chng in credit spreads" xfId="6599"/>
    <cellStyle name="40% - uthevingsfarge 2 2 3 4" xfId="6600"/>
    <cellStyle name="40% - uthevingsfarge 2 2 3 4 2" xfId="6601"/>
    <cellStyle name="40% - uthevingsfarge 2 2 3 4_3. Chng in credit spreads" xfId="6602"/>
    <cellStyle name="40% - uthevingsfarge 2 2 3 5" xfId="6603"/>
    <cellStyle name="40% - uthevingsfarge 2 2 3 5 2" xfId="6604"/>
    <cellStyle name="40% - uthevingsfarge 2 2 3 5_3. Chng in credit spreads" xfId="6605"/>
    <cellStyle name="40% - uthevingsfarge 2 2 3 6" xfId="6606"/>
    <cellStyle name="40% - uthevingsfarge 2 2 3 6 2" xfId="6607"/>
    <cellStyle name="40% - uthevingsfarge 2 2 3 6_3. Chng in credit spreads" xfId="6608"/>
    <cellStyle name="40% - uthevingsfarge 2 2 3 7" xfId="6609"/>
    <cellStyle name="40% - uthevingsfarge 2 2 3_3. Chng in credit spreads" xfId="6610"/>
    <cellStyle name="40% - uthevingsfarge 2 2 4" xfId="4457"/>
    <cellStyle name="40% - uthevingsfarge 2 2 4 2" xfId="6611"/>
    <cellStyle name="40% - uthevingsfarge 2 2 4 2 2" xfId="6612"/>
    <cellStyle name="40% - uthevingsfarge 2 2 4 2_3. Chng in credit spreads" xfId="6613"/>
    <cellStyle name="40% - uthevingsfarge 2 2 4 3" xfId="6614"/>
    <cellStyle name="40% - uthevingsfarge 2 2 4 3 2" xfId="6615"/>
    <cellStyle name="40% - uthevingsfarge 2 2 4 3_3. Chng in credit spreads" xfId="6616"/>
    <cellStyle name="40% - uthevingsfarge 2 2 4 4" xfId="6617"/>
    <cellStyle name="40% - uthevingsfarge 2 2 4 4 2" xfId="6618"/>
    <cellStyle name="40% - uthevingsfarge 2 2 4 4_3. Chng in credit spreads" xfId="6619"/>
    <cellStyle name="40% - uthevingsfarge 2 2 4 5" xfId="6620"/>
    <cellStyle name="40% - uthevingsfarge 2 2 4_3. Chng in credit spreads" xfId="6621"/>
    <cellStyle name="40% - uthevingsfarge 2 2 5" xfId="6622"/>
    <cellStyle name="40% - uthevingsfarge 2 2 5 2" xfId="6623"/>
    <cellStyle name="40% - uthevingsfarge 2 2 5 2 2" xfId="6624"/>
    <cellStyle name="40% - uthevingsfarge 2 2 5 2_3. Chng in credit spreads" xfId="6625"/>
    <cellStyle name="40% - uthevingsfarge 2 2 5 3" xfId="6626"/>
    <cellStyle name="40% - uthevingsfarge 2 2 5_3. Chng in credit spreads" xfId="6627"/>
    <cellStyle name="40% - uthevingsfarge 2 2 6" xfId="6628"/>
    <cellStyle name="40% - uthevingsfarge 2 2 6 2" xfId="6629"/>
    <cellStyle name="40% - uthevingsfarge 2 2 6 2 2" xfId="6630"/>
    <cellStyle name="40% - uthevingsfarge 2 2 6 2_3. Chng in credit spreads" xfId="6631"/>
    <cellStyle name="40% - uthevingsfarge 2 2 6 3" xfId="6632"/>
    <cellStyle name="40% - uthevingsfarge 2 2 6_3. Chng in credit spreads" xfId="6633"/>
    <cellStyle name="40% - uthevingsfarge 2 2 7" xfId="6634"/>
    <cellStyle name="40% - uthevingsfarge 2 2 7 2" xfId="6635"/>
    <cellStyle name="40% - uthevingsfarge 2 2 7_3. Chng in credit spreads" xfId="6636"/>
    <cellStyle name="40% - uthevingsfarge 2 2 8" xfId="6637"/>
    <cellStyle name="40% - uthevingsfarge 2 2 8 2" xfId="6638"/>
    <cellStyle name="40% - uthevingsfarge 2 2 8_3. Chng in credit spreads" xfId="6639"/>
    <cellStyle name="40% - uthevingsfarge 2 2_Adj_Operating_expenses" xfId="4458"/>
    <cellStyle name="40% - uthevingsfarge 2 3" xfId="4459"/>
    <cellStyle name="40% - uthevingsfarge 2 3 2" xfId="4460"/>
    <cellStyle name="40% - uthevingsfarge 2 3 2 2" xfId="4461"/>
    <cellStyle name="40% - uthevingsfarge 2 3 2 2 2" xfId="6640"/>
    <cellStyle name="40% - uthevingsfarge 2 3 2 2 2 2" xfId="6641"/>
    <cellStyle name="40% - uthevingsfarge 2 3 2 2 2_3. Chng in credit spreads" xfId="6642"/>
    <cellStyle name="40% - uthevingsfarge 2 3 2 2 3" xfId="6643"/>
    <cellStyle name="40% - uthevingsfarge 2 3 2 2 3 2" xfId="6644"/>
    <cellStyle name="40% - uthevingsfarge 2 3 2 2 3_3. Chng in credit spreads" xfId="6645"/>
    <cellStyle name="40% - uthevingsfarge 2 3 2 2 4" xfId="6646"/>
    <cellStyle name="40% - uthevingsfarge 2 3 2 2_3. Chng in credit spreads" xfId="6647"/>
    <cellStyle name="40% - uthevingsfarge 2 3 2 3" xfId="6648"/>
    <cellStyle name="40% - uthevingsfarge 2 3 2 3 2" xfId="6649"/>
    <cellStyle name="40% - uthevingsfarge 2 3 2 3_3. Chng in credit spreads" xfId="6650"/>
    <cellStyle name="40% - uthevingsfarge 2 3 2 4" xfId="6651"/>
    <cellStyle name="40% - uthevingsfarge 2 3 2 4 2" xfId="6652"/>
    <cellStyle name="40% - uthevingsfarge 2 3 2 4_3. Chng in credit spreads" xfId="6653"/>
    <cellStyle name="40% - uthevingsfarge 2 3 2 5" xfId="6654"/>
    <cellStyle name="40% - uthevingsfarge 2 3 2_3. Chng in credit spreads" xfId="6655"/>
    <cellStyle name="40% - uthevingsfarge 2 3 3" xfId="4462"/>
    <cellStyle name="40% - uthevingsfarge 2 3 3 2" xfId="4463"/>
    <cellStyle name="40% - uthevingsfarge 2 3 3 2 2" xfId="6656"/>
    <cellStyle name="40% - uthevingsfarge 2 3 3 2 2 2" xfId="6657"/>
    <cellStyle name="40% - uthevingsfarge 2 3 3 2 2_3. Chng in credit spreads" xfId="6658"/>
    <cellStyle name="40% - uthevingsfarge 2 3 3 2 3" xfId="6659"/>
    <cellStyle name="40% - uthevingsfarge 2 3 3 2 3 2" xfId="6660"/>
    <cellStyle name="40% - uthevingsfarge 2 3 3 2 3_3. Chng in credit spreads" xfId="6661"/>
    <cellStyle name="40% - uthevingsfarge 2 3 3 2 4" xfId="6662"/>
    <cellStyle name="40% - uthevingsfarge 2 3 3 2_3. Chng in credit spreads" xfId="6663"/>
    <cellStyle name="40% - uthevingsfarge 2 3 3 3" xfId="6664"/>
    <cellStyle name="40% - uthevingsfarge 2 3 3 3 2" xfId="6665"/>
    <cellStyle name="40% - uthevingsfarge 2 3 3 3_3. Chng in credit spreads" xfId="6666"/>
    <cellStyle name="40% - uthevingsfarge 2 3 3 4" xfId="6667"/>
    <cellStyle name="40% - uthevingsfarge 2 3 3 4 2" xfId="6668"/>
    <cellStyle name="40% - uthevingsfarge 2 3 3 4_3. Chng in credit spreads" xfId="6669"/>
    <cellStyle name="40% - uthevingsfarge 2 3 3 5" xfId="6670"/>
    <cellStyle name="40% - uthevingsfarge 2 3 3_3. Chng in credit spreads" xfId="6671"/>
    <cellStyle name="40% - uthevingsfarge 2 3 4" xfId="4464"/>
    <cellStyle name="40% - uthevingsfarge 2 3 4 2" xfId="6672"/>
    <cellStyle name="40% - uthevingsfarge 2 3 4 2 2" xfId="6673"/>
    <cellStyle name="40% - uthevingsfarge 2 3 4 2_3. Chng in credit spreads" xfId="6674"/>
    <cellStyle name="40% - uthevingsfarge 2 3 4 3" xfId="6675"/>
    <cellStyle name="40% - uthevingsfarge 2 3 4 3 2" xfId="6676"/>
    <cellStyle name="40% - uthevingsfarge 2 3 4 3_3. Chng in credit spreads" xfId="6677"/>
    <cellStyle name="40% - uthevingsfarge 2 3 4 4" xfId="6678"/>
    <cellStyle name="40% - uthevingsfarge 2 3 4_3. Chng in credit spreads" xfId="6679"/>
    <cellStyle name="40% - uthevingsfarge 2 3 5" xfId="6680"/>
    <cellStyle name="40% - uthevingsfarge 2 3 5 2" xfId="6681"/>
    <cellStyle name="40% - uthevingsfarge 2 3 5_3. Chng in credit spreads" xfId="6682"/>
    <cellStyle name="40% - uthevingsfarge 2 3 6" xfId="6683"/>
    <cellStyle name="40% - uthevingsfarge 2 3 6 2" xfId="6684"/>
    <cellStyle name="40% - uthevingsfarge 2 3 6_3. Chng in credit spreads" xfId="6685"/>
    <cellStyle name="40% - uthevingsfarge 2 3 7" xfId="6686"/>
    <cellStyle name="40% - uthevingsfarge 2 3 7 2" xfId="6687"/>
    <cellStyle name="40% - uthevingsfarge 2 3 7_3. Chng in credit spreads" xfId="6688"/>
    <cellStyle name="40% - uthevingsfarge 2 3_Finansresultat etter cut-off_31.08.11" xfId="4465"/>
    <cellStyle name="40% - uthevingsfarge 2 4" xfId="4466"/>
    <cellStyle name="40% - uthevingsfarge 2 4 2" xfId="4467"/>
    <cellStyle name="40% - uthevingsfarge 2 4 2 2" xfId="6689"/>
    <cellStyle name="40% - uthevingsfarge 2 4 2 2 2" xfId="6690"/>
    <cellStyle name="40% - uthevingsfarge 2 4 2 2_3. Chng in credit spreads" xfId="6691"/>
    <cellStyle name="40% - uthevingsfarge 2 4 2 3" xfId="6692"/>
    <cellStyle name="40% - uthevingsfarge 2 4 2 3 2" xfId="6693"/>
    <cellStyle name="40% - uthevingsfarge 2 4 2 3_3. Chng in credit spreads" xfId="6694"/>
    <cellStyle name="40% - uthevingsfarge 2 4 2 4" xfId="6695"/>
    <cellStyle name="40% - uthevingsfarge 2 4 2_3. Chng in credit spreads" xfId="6696"/>
    <cellStyle name="40% - uthevingsfarge 2 4 3" xfId="6697"/>
    <cellStyle name="40% - uthevingsfarge 2 4 3 2" xfId="6698"/>
    <cellStyle name="40% - uthevingsfarge 2 4 3_3. Chng in credit spreads" xfId="6699"/>
    <cellStyle name="40% - uthevingsfarge 2 4 4" xfId="6700"/>
    <cellStyle name="40% - uthevingsfarge 2 4 4 2" xfId="6701"/>
    <cellStyle name="40% - uthevingsfarge 2 4 4_3. Chng in credit spreads" xfId="6702"/>
    <cellStyle name="40% - uthevingsfarge 2 4 5" xfId="6703"/>
    <cellStyle name="40% - uthevingsfarge 2 4_3. Chng in credit spreads" xfId="6704"/>
    <cellStyle name="40% - uthevingsfarge 2 5" xfId="4468"/>
    <cellStyle name="40% - uthevingsfarge 2 5 2" xfId="4469"/>
    <cellStyle name="40% - uthevingsfarge 2 5 2 2" xfId="6705"/>
    <cellStyle name="40% - uthevingsfarge 2 5 2 2 2" xfId="6706"/>
    <cellStyle name="40% - uthevingsfarge 2 5 2 2_3. Chng in credit spreads" xfId="6707"/>
    <cellStyle name="40% - uthevingsfarge 2 5 2 3" xfId="6708"/>
    <cellStyle name="40% - uthevingsfarge 2 5 2 3 2" xfId="6709"/>
    <cellStyle name="40% - uthevingsfarge 2 5 2 3_3. Chng in credit spreads" xfId="6710"/>
    <cellStyle name="40% - uthevingsfarge 2 5 2 4" xfId="6711"/>
    <cellStyle name="40% - uthevingsfarge 2 5 2_3. Chng in credit spreads" xfId="6712"/>
    <cellStyle name="40% - uthevingsfarge 2 5 3" xfId="6713"/>
    <cellStyle name="40% - uthevingsfarge 2 5 3 2" xfId="6714"/>
    <cellStyle name="40% - uthevingsfarge 2 5 3_3. Chng in credit spreads" xfId="6715"/>
    <cellStyle name="40% - uthevingsfarge 2 5 4" xfId="6716"/>
    <cellStyle name="40% - uthevingsfarge 2 5 4 2" xfId="6717"/>
    <cellStyle name="40% - uthevingsfarge 2 5 4_3. Chng in credit spreads" xfId="6718"/>
    <cellStyle name="40% - uthevingsfarge 2 5 5" xfId="6719"/>
    <cellStyle name="40% - uthevingsfarge 2 5_3. Chng in credit spreads" xfId="6720"/>
    <cellStyle name="40% - uthevingsfarge 2 6" xfId="4470"/>
    <cellStyle name="40% - uthevingsfarge 2 6 2" xfId="6721"/>
    <cellStyle name="40% - uthevingsfarge 2 6 2 2" xfId="6722"/>
    <cellStyle name="40% - uthevingsfarge 2 6 2_3. Chng in credit spreads" xfId="6723"/>
    <cellStyle name="40% - uthevingsfarge 2 6 3" xfId="6724"/>
    <cellStyle name="40% - uthevingsfarge 2 6 3 2" xfId="6725"/>
    <cellStyle name="40% - uthevingsfarge 2 6 3_3. Chng in credit spreads" xfId="6726"/>
    <cellStyle name="40% - uthevingsfarge 2 6 4" xfId="6727"/>
    <cellStyle name="40% - uthevingsfarge 2 6_3. Chng in credit spreads" xfId="6728"/>
    <cellStyle name="40% - uthevingsfarge 2 7" xfId="4471"/>
    <cellStyle name="40% - uthevingsfarge 2 7 2" xfId="6729"/>
    <cellStyle name="40% - uthevingsfarge 2 7_3. Chng in credit spreads" xfId="6730"/>
    <cellStyle name="40% - uthevingsfarge 2 8" xfId="4472"/>
    <cellStyle name="40% - uthevingsfarge 2 8 2" xfId="6731"/>
    <cellStyle name="40% - uthevingsfarge 2 8_3. Chng in credit spreads" xfId="6732"/>
    <cellStyle name="40% - uthevingsfarge 2 9" xfId="4473"/>
    <cellStyle name="40% - uthevingsfarge 2_7. Other MTM adjustments" xfId="6733"/>
    <cellStyle name="40% - uthevingsfarge 3" xfId="6734"/>
    <cellStyle name="40% - uthevingsfarge 3 10" xfId="4474"/>
    <cellStyle name="40% - uthevingsfarge 3 2" xfId="127"/>
    <cellStyle name="40% - uthevingsfarge 3 2 2" xfId="4475"/>
    <cellStyle name="40% - uthevingsfarge 3 2 2 2" xfId="4476"/>
    <cellStyle name="40% - uthevingsfarge 3 2 2 2 2" xfId="6735"/>
    <cellStyle name="40% - uthevingsfarge 3 2 2 2 2 2" xfId="6736"/>
    <cellStyle name="40% - uthevingsfarge 3 2 2 2 2 2 2" xfId="6737"/>
    <cellStyle name="40% - uthevingsfarge 3 2 2 2 2 2_3. Chng in credit spreads" xfId="6738"/>
    <cellStyle name="40% - uthevingsfarge 3 2 2 2 2 3" xfId="6739"/>
    <cellStyle name="40% - uthevingsfarge 3 2 2 2 2_3. Chng in credit spreads" xfId="6740"/>
    <cellStyle name="40% - uthevingsfarge 3 2 2 2 3" xfId="6741"/>
    <cellStyle name="40% - uthevingsfarge 3 2 2 2 3 2" xfId="6742"/>
    <cellStyle name="40% - uthevingsfarge 3 2 2 2 3 2 2" xfId="6743"/>
    <cellStyle name="40% - uthevingsfarge 3 2 2 2 3 2_3. Chng in credit spreads" xfId="6744"/>
    <cellStyle name="40% - uthevingsfarge 3 2 2 2 3 3" xfId="6745"/>
    <cellStyle name="40% - uthevingsfarge 3 2 2 2 3_3. Chng in credit spreads" xfId="6746"/>
    <cellStyle name="40% - uthevingsfarge 3 2 2 2 4" xfId="6747"/>
    <cellStyle name="40% - uthevingsfarge 3 2 2 2 4 2" xfId="6748"/>
    <cellStyle name="40% - uthevingsfarge 3 2 2 2 4_3. Chng in credit spreads" xfId="6749"/>
    <cellStyle name="40% - uthevingsfarge 3 2 2 2 5" xfId="6750"/>
    <cellStyle name="40% - uthevingsfarge 3 2 2 2 5 2" xfId="6751"/>
    <cellStyle name="40% - uthevingsfarge 3 2 2 2 5_3. Chng in credit spreads" xfId="6752"/>
    <cellStyle name="40% - uthevingsfarge 3 2 2 2 6" xfId="6753"/>
    <cellStyle name="40% - uthevingsfarge 3 2 2 2_3. Chng in credit spreads" xfId="6754"/>
    <cellStyle name="40% - uthevingsfarge 3 2 2 3" xfId="6755"/>
    <cellStyle name="40% - uthevingsfarge 3 2 2 3 2" xfId="6756"/>
    <cellStyle name="40% - uthevingsfarge 3 2 2 3 2 2" xfId="6757"/>
    <cellStyle name="40% - uthevingsfarge 3 2 2 3 2_3. Chng in credit spreads" xfId="6758"/>
    <cellStyle name="40% - uthevingsfarge 3 2 2 3 3" xfId="6759"/>
    <cellStyle name="40% - uthevingsfarge 3 2 2 3_3. Chng in credit spreads" xfId="6760"/>
    <cellStyle name="40% - uthevingsfarge 3 2 2 4" xfId="6761"/>
    <cellStyle name="40% - uthevingsfarge 3 2 2 4 2" xfId="6762"/>
    <cellStyle name="40% - uthevingsfarge 3 2 2 4 2 2" xfId="6763"/>
    <cellStyle name="40% - uthevingsfarge 3 2 2 4 2_3. Chng in credit spreads" xfId="6764"/>
    <cellStyle name="40% - uthevingsfarge 3 2 2 4 3" xfId="6765"/>
    <cellStyle name="40% - uthevingsfarge 3 2 2 4_3. Chng in credit spreads" xfId="6766"/>
    <cellStyle name="40% - uthevingsfarge 3 2 2 5" xfId="6767"/>
    <cellStyle name="40% - uthevingsfarge 3 2 2 5 2" xfId="6768"/>
    <cellStyle name="40% - uthevingsfarge 3 2 2 5 2 2" xfId="6769"/>
    <cellStyle name="40% - uthevingsfarge 3 2 2 5 2_3. Chng in credit spreads" xfId="6770"/>
    <cellStyle name="40% - uthevingsfarge 3 2 2 5 3" xfId="6771"/>
    <cellStyle name="40% - uthevingsfarge 3 2 2 5_3. Chng in credit spreads" xfId="6772"/>
    <cellStyle name="40% - uthevingsfarge 3 2 2 6" xfId="6773"/>
    <cellStyle name="40% - uthevingsfarge 3 2 2 6 2" xfId="6774"/>
    <cellStyle name="40% - uthevingsfarge 3 2 2 6_3. Chng in credit spreads" xfId="6775"/>
    <cellStyle name="40% - uthevingsfarge 3 2 2 7" xfId="6776"/>
    <cellStyle name="40% - uthevingsfarge 3 2 2_3. Chng in credit spreads" xfId="6777"/>
    <cellStyle name="40% - uthevingsfarge 3 2 3" xfId="4477"/>
    <cellStyle name="40% - uthevingsfarge 3 2 3 2" xfId="4478"/>
    <cellStyle name="40% - uthevingsfarge 3 2 3 2 2" xfId="6778"/>
    <cellStyle name="40% - uthevingsfarge 3 2 3 2 2 2" xfId="6779"/>
    <cellStyle name="40% - uthevingsfarge 3 2 3 2 2_3. Chng in credit spreads" xfId="6780"/>
    <cellStyle name="40% - uthevingsfarge 3 2 3 2 3" xfId="6781"/>
    <cellStyle name="40% - uthevingsfarge 3 2 3 2 3 2" xfId="6782"/>
    <cellStyle name="40% - uthevingsfarge 3 2 3 2 3_3. Chng in credit spreads" xfId="6783"/>
    <cellStyle name="40% - uthevingsfarge 3 2 3 2 4" xfId="6784"/>
    <cellStyle name="40% - uthevingsfarge 3 2 3 2 4 2" xfId="6785"/>
    <cellStyle name="40% - uthevingsfarge 3 2 3 2 4_3. Chng in credit spreads" xfId="6786"/>
    <cellStyle name="40% - uthevingsfarge 3 2 3 2 5" xfId="6787"/>
    <cellStyle name="40% - uthevingsfarge 3 2 3 2_3. Chng in credit spreads" xfId="6788"/>
    <cellStyle name="40% - uthevingsfarge 3 2 3 3" xfId="6789"/>
    <cellStyle name="40% - uthevingsfarge 3 2 3 3 2" xfId="6790"/>
    <cellStyle name="40% - uthevingsfarge 3 2 3 3 2 2" xfId="6791"/>
    <cellStyle name="40% - uthevingsfarge 3 2 3 3 2_3. Chng in credit spreads" xfId="6792"/>
    <cellStyle name="40% - uthevingsfarge 3 2 3 3 3" xfId="6793"/>
    <cellStyle name="40% - uthevingsfarge 3 2 3 3_3. Chng in credit spreads" xfId="6794"/>
    <cellStyle name="40% - uthevingsfarge 3 2 3 4" xfId="6795"/>
    <cellStyle name="40% - uthevingsfarge 3 2 3 4 2" xfId="6796"/>
    <cellStyle name="40% - uthevingsfarge 3 2 3 4_3. Chng in credit spreads" xfId="6797"/>
    <cellStyle name="40% - uthevingsfarge 3 2 3 5" xfId="6798"/>
    <cellStyle name="40% - uthevingsfarge 3 2 3 5 2" xfId="6799"/>
    <cellStyle name="40% - uthevingsfarge 3 2 3 5_3. Chng in credit spreads" xfId="6800"/>
    <cellStyle name="40% - uthevingsfarge 3 2 3 6" xfId="6801"/>
    <cellStyle name="40% - uthevingsfarge 3 2 3 6 2" xfId="6802"/>
    <cellStyle name="40% - uthevingsfarge 3 2 3 6_3. Chng in credit spreads" xfId="6803"/>
    <cellStyle name="40% - uthevingsfarge 3 2 3 7" xfId="6804"/>
    <cellStyle name="40% - uthevingsfarge 3 2 3_3. Chng in credit spreads" xfId="6805"/>
    <cellStyle name="40% - uthevingsfarge 3 2 4" xfId="4479"/>
    <cellStyle name="40% - uthevingsfarge 3 2 4 2" xfId="6806"/>
    <cellStyle name="40% - uthevingsfarge 3 2 4 2 2" xfId="6807"/>
    <cellStyle name="40% - uthevingsfarge 3 2 4 2_3. Chng in credit spreads" xfId="6808"/>
    <cellStyle name="40% - uthevingsfarge 3 2 4 3" xfId="6809"/>
    <cellStyle name="40% - uthevingsfarge 3 2 4 3 2" xfId="6810"/>
    <cellStyle name="40% - uthevingsfarge 3 2 4 3_3. Chng in credit spreads" xfId="6811"/>
    <cellStyle name="40% - uthevingsfarge 3 2 4 4" xfId="6812"/>
    <cellStyle name="40% - uthevingsfarge 3 2 4 4 2" xfId="6813"/>
    <cellStyle name="40% - uthevingsfarge 3 2 4 4_3. Chng in credit spreads" xfId="6814"/>
    <cellStyle name="40% - uthevingsfarge 3 2 4 5" xfId="6815"/>
    <cellStyle name="40% - uthevingsfarge 3 2 4_3. Chng in credit spreads" xfId="6816"/>
    <cellStyle name="40% - uthevingsfarge 3 2 5" xfId="6817"/>
    <cellStyle name="40% - uthevingsfarge 3 2 5 2" xfId="6818"/>
    <cellStyle name="40% - uthevingsfarge 3 2 5 2 2" xfId="6819"/>
    <cellStyle name="40% - uthevingsfarge 3 2 5 2_3. Chng in credit spreads" xfId="6820"/>
    <cellStyle name="40% - uthevingsfarge 3 2 5 3" xfId="6821"/>
    <cellStyle name="40% - uthevingsfarge 3 2 5_3. Chng in credit spreads" xfId="6822"/>
    <cellStyle name="40% - uthevingsfarge 3 2 6" xfId="6823"/>
    <cellStyle name="40% - uthevingsfarge 3 2 6 2" xfId="6824"/>
    <cellStyle name="40% - uthevingsfarge 3 2 6 2 2" xfId="6825"/>
    <cellStyle name="40% - uthevingsfarge 3 2 6 2_3. Chng in credit spreads" xfId="6826"/>
    <cellStyle name="40% - uthevingsfarge 3 2 6 3" xfId="6827"/>
    <cellStyle name="40% - uthevingsfarge 3 2 6_3. Chng in credit spreads" xfId="6828"/>
    <cellStyle name="40% - uthevingsfarge 3 2 7" xfId="6829"/>
    <cellStyle name="40% - uthevingsfarge 3 2 7 2" xfId="6830"/>
    <cellStyle name="40% - uthevingsfarge 3 2 7_3. Chng in credit spreads" xfId="6831"/>
    <cellStyle name="40% - uthevingsfarge 3 2 8" xfId="6832"/>
    <cellStyle name="40% - uthevingsfarge 3 2 8 2" xfId="6833"/>
    <cellStyle name="40% - uthevingsfarge 3 2 8_3. Chng in credit spreads" xfId="6834"/>
    <cellStyle name="40% - uthevingsfarge 3 2_Adj_Operating_expenses" xfId="4480"/>
    <cellStyle name="40% - uthevingsfarge 3 3" xfId="4481"/>
    <cellStyle name="40% - uthevingsfarge 3 3 2" xfId="4482"/>
    <cellStyle name="40% - uthevingsfarge 3 3 2 2" xfId="4483"/>
    <cellStyle name="40% - uthevingsfarge 3 3 2 2 2" xfId="6835"/>
    <cellStyle name="40% - uthevingsfarge 3 3 2 2 2 2" xfId="6836"/>
    <cellStyle name="40% - uthevingsfarge 3 3 2 2 2_3. Chng in credit spreads" xfId="6837"/>
    <cellStyle name="40% - uthevingsfarge 3 3 2 2 3" xfId="6838"/>
    <cellStyle name="40% - uthevingsfarge 3 3 2 2 3 2" xfId="6839"/>
    <cellStyle name="40% - uthevingsfarge 3 3 2 2 3_3. Chng in credit spreads" xfId="6840"/>
    <cellStyle name="40% - uthevingsfarge 3 3 2 2 4" xfId="6841"/>
    <cellStyle name="40% - uthevingsfarge 3 3 2 2_3. Chng in credit spreads" xfId="6842"/>
    <cellStyle name="40% - uthevingsfarge 3 3 2 3" xfId="6843"/>
    <cellStyle name="40% - uthevingsfarge 3 3 2 3 2" xfId="6844"/>
    <cellStyle name="40% - uthevingsfarge 3 3 2 3_3. Chng in credit spreads" xfId="6845"/>
    <cellStyle name="40% - uthevingsfarge 3 3 2 4" xfId="6846"/>
    <cellStyle name="40% - uthevingsfarge 3 3 2 4 2" xfId="6847"/>
    <cellStyle name="40% - uthevingsfarge 3 3 2 4_3. Chng in credit spreads" xfId="6848"/>
    <cellStyle name="40% - uthevingsfarge 3 3 2 5" xfId="6849"/>
    <cellStyle name="40% - uthevingsfarge 3 3 2_3. Chng in credit spreads" xfId="6850"/>
    <cellStyle name="40% - uthevingsfarge 3 3 3" xfId="4484"/>
    <cellStyle name="40% - uthevingsfarge 3 3 3 2" xfId="4485"/>
    <cellStyle name="40% - uthevingsfarge 3 3 3 2 2" xfId="6851"/>
    <cellStyle name="40% - uthevingsfarge 3 3 3 2 2 2" xfId="6852"/>
    <cellStyle name="40% - uthevingsfarge 3 3 3 2 2_3. Chng in credit spreads" xfId="6853"/>
    <cellStyle name="40% - uthevingsfarge 3 3 3 2 3" xfId="6854"/>
    <cellStyle name="40% - uthevingsfarge 3 3 3 2 3 2" xfId="6855"/>
    <cellStyle name="40% - uthevingsfarge 3 3 3 2 3_3. Chng in credit spreads" xfId="6856"/>
    <cellStyle name="40% - uthevingsfarge 3 3 3 2 4" xfId="6857"/>
    <cellStyle name="40% - uthevingsfarge 3 3 3 2_3. Chng in credit spreads" xfId="6858"/>
    <cellStyle name="40% - uthevingsfarge 3 3 3 3" xfId="6859"/>
    <cellStyle name="40% - uthevingsfarge 3 3 3 3 2" xfId="6860"/>
    <cellStyle name="40% - uthevingsfarge 3 3 3 3_3. Chng in credit spreads" xfId="6861"/>
    <cellStyle name="40% - uthevingsfarge 3 3 3 4" xfId="6862"/>
    <cellStyle name="40% - uthevingsfarge 3 3 3 4 2" xfId="6863"/>
    <cellStyle name="40% - uthevingsfarge 3 3 3 4_3. Chng in credit spreads" xfId="6864"/>
    <cellStyle name="40% - uthevingsfarge 3 3 3 5" xfId="6865"/>
    <cellStyle name="40% - uthevingsfarge 3 3 3_3. Chng in credit spreads" xfId="6866"/>
    <cellStyle name="40% - uthevingsfarge 3 3 4" xfId="4486"/>
    <cellStyle name="40% - uthevingsfarge 3 3 4 2" xfId="6867"/>
    <cellStyle name="40% - uthevingsfarge 3 3 4 2 2" xfId="6868"/>
    <cellStyle name="40% - uthevingsfarge 3 3 4 2_3. Chng in credit spreads" xfId="6869"/>
    <cellStyle name="40% - uthevingsfarge 3 3 4 3" xfId="6870"/>
    <cellStyle name="40% - uthevingsfarge 3 3 4 3 2" xfId="6871"/>
    <cellStyle name="40% - uthevingsfarge 3 3 4 3_3. Chng in credit spreads" xfId="6872"/>
    <cellStyle name="40% - uthevingsfarge 3 3 4 4" xfId="6873"/>
    <cellStyle name="40% - uthevingsfarge 3 3 4_3. Chng in credit spreads" xfId="6874"/>
    <cellStyle name="40% - uthevingsfarge 3 3 5" xfId="6875"/>
    <cellStyle name="40% - uthevingsfarge 3 3 5 2" xfId="6876"/>
    <cellStyle name="40% - uthevingsfarge 3 3 5_3. Chng in credit spreads" xfId="6877"/>
    <cellStyle name="40% - uthevingsfarge 3 3 6" xfId="6878"/>
    <cellStyle name="40% - uthevingsfarge 3 3 6 2" xfId="6879"/>
    <cellStyle name="40% - uthevingsfarge 3 3 6_3. Chng in credit spreads" xfId="6880"/>
    <cellStyle name="40% - uthevingsfarge 3 3 7" xfId="6881"/>
    <cellStyle name="40% - uthevingsfarge 3 3 7 2" xfId="6882"/>
    <cellStyle name="40% - uthevingsfarge 3 3 7_3. Chng in credit spreads" xfId="6883"/>
    <cellStyle name="40% - uthevingsfarge 3 3_Finansresultat etter cut-off_31.08.11" xfId="4487"/>
    <cellStyle name="40% - uthevingsfarge 3 4" xfId="4488"/>
    <cellStyle name="40% - uthevingsfarge 3 4 2" xfId="4489"/>
    <cellStyle name="40% - uthevingsfarge 3 4 2 2" xfId="6884"/>
    <cellStyle name="40% - uthevingsfarge 3 4 2 2 2" xfId="6885"/>
    <cellStyle name="40% - uthevingsfarge 3 4 2 2_3. Chng in credit spreads" xfId="6886"/>
    <cellStyle name="40% - uthevingsfarge 3 4 2 3" xfId="6887"/>
    <cellStyle name="40% - uthevingsfarge 3 4 2 3 2" xfId="6888"/>
    <cellStyle name="40% - uthevingsfarge 3 4 2 3_3. Chng in credit spreads" xfId="6889"/>
    <cellStyle name="40% - uthevingsfarge 3 4 2 4" xfId="6890"/>
    <cellStyle name="40% - uthevingsfarge 3 4 2_3. Chng in credit spreads" xfId="6891"/>
    <cellStyle name="40% - uthevingsfarge 3 4 3" xfId="6892"/>
    <cellStyle name="40% - uthevingsfarge 3 4 3 2" xfId="6893"/>
    <cellStyle name="40% - uthevingsfarge 3 4 3_3. Chng in credit spreads" xfId="6894"/>
    <cellStyle name="40% - uthevingsfarge 3 4 4" xfId="6895"/>
    <cellStyle name="40% - uthevingsfarge 3 4 4 2" xfId="6896"/>
    <cellStyle name="40% - uthevingsfarge 3 4 4_3. Chng in credit spreads" xfId="6897"/>
    <cellStyle name="40% - uthevingsfarge 3 4 5" xfId="6898"/>
    <cellStyle name="40% - uthevingsfarge 3 4_3. Chng in credit spreads" xfId="6899"/>
    <cellStyle name="40% - uthevingsfarge 3 5" xfId="4490"/>
    <cellStyle name="40% - uthevingsfarge 3 5 2" xfId="4491"/>
    <cellStyle name="40% - uthevingsfarge 3 5 2 2" xfId="6900"/>
    <cellStyle name="40% - uthevingsfarge 3 5 2 2 2" xfId="6901"/>
    <cellStyle name="40% - uthevingsfarge 3 5 2 2_3. Chng in credit spreads" xfId="6902"/>
    <cellStyle name="40% - uthevingsfarge 3 5 2 3" xfId="6903"/>
    <cellStyle name="40% - uthevingsfarge 3 5 2 3 2" xfId="6904"/>
    <cellStyle name="40% - uthevingsfarge 3 5 2 3_3. Chng in credit spreads" xfId="6905"/>
    <cellStyle name="40% - uthevingsfarge 3 5 2 4" xfId="6906"/>
    <cellStyle name="40% - uthevingsfarge 3 5 2_3. Chng in credit spreads" xfId="6907"/>
    <cellStyle name="40% - uthevingsfarge 3 5 3" xfId="6908"/>
    <cellStyle name="40% - uthevingsfarge 3 5 3 2" xfId="6909"/>
    <cellStyle name="40% - uthevingsfarge 3 5 3_3. Chng in credit spreads" xfId="6910"/>
    <cellStyle name="40% - uthevingsfarge 3 5 4" xfId="6911"/>
    <cellStyle name="40% - uthevingsfarge 3 5 4 2" xfId="6912"/>
    <cellStyle name="40% - uthevingsfarge 3 5 4_3. Chng in credit spreads" xfId="6913"/>
    <cellStyle name="40% - uthevingsfarge 3 5 5" xfId="6914"/>
    <cellStyle name="40% - uthevingsfarge 3 5_3. Chng in credit spreads" xfId="6915"/>
    <cellStyle name="40% - uthevingsfarge 3 6" xfId="4492"/>
    <cellStyle name="40% - uthevingsfarge 3 6 2" xfId="6916"/>
    <cellStyle name="40% - uthevingsfarge 3 6 2 2" xfId="6917"/>
    <cellStyle name="40% - uthevingsfarge 3 6 2_3. Chng in credit spreads" xfId="6918"/>
    <cellStyle name="40% - uthevingsfarge 3 6 3" xfId="6919"/>
    <cellStyle name="40% - uthevingsfarge 3 6 3 2" xfId="6920"/>
    <cellStyle name="40% - uthevingsfarge 3 6 3_3. Chng in credit spreads" xfId="6921"/>
    <cellStyle name="40% - uthevingsfarge 3 6 4" xfId="6922"/>
    <cellStyle name="40% - uthevingsfarge 3 6_3. Chng in credit spreads" xfId="6923"/>
    <cellStyle name="40% - uthevingsfarge 3 7" xfId="4493"/>
    <cellStyle name="40% - uthevingsfarge 3 7 2" xfId="6924"/>
    <cellStyle name="40% - uthevingsfarge 3 7_3. Chng in credit spreads" xfId="6925"/>
    <cellStyle name="40% - uthevingsfarge 3 8" xfId="4494"/>
    <cellStyle name="40% - uthevingsfarge 3 8 2" xfId="6926"/>
    <cellStyle name="40% - uthevingsfarge 3 8_3. Chng in credit spreads" xfId="6927"/>
    <cellStyle name="40% - uthevingsfarge 3 9" xfId="4495"/>
    <cellStyle name="40% - uthevingsfarge 3_7. Other MTM adjustments" xfId="6928"/>
    <cellStyle name="40% - uthevingsfarge 4" xfId="6929"/>
    <cellStyle name="40% - uthevingsfarge 4 10" xfId="4496"/>
    <cellStyle name="40% - uthevingsfarge 4 2" xfId="128"/>
    <cellStyle name="40% - uthevingsfarge 4 2 2" xfId="4497"/>
    <cellStyle name="40% - uthevingsfarge 4 2 2 2" xfId="4498"/>
    <cellStyle name="40% - uthevingsfarge 4 2 2 2 2" xfId="6930"/>
    <cellStyle name="40% - uthevingsfarge 4 2 2 2 2 2" xfId="6931"/>
    <cellStyle name="40% - uthevingsfarge 4 2 2 2 2 2 2" xfId="6932"/>
    <cellStyle name="40% - uthevingsfarge 4 2 2 2 2 2_3. Chng in credit spreads" xfId="6933"/>
    <cellStyle name="40% - uthevingsfarge 4 2 2 2 2 3" xfId="6934"/>
    <cellStyle name="40% - uthevingsfarge 4 2 2 2 2_3. Chng in credit spreads" xfId="6935"/>
    <cellStyle name="40% - uthevingsfarge 4 2 2 2 3" xfId="6936"/>
    <cellStyle name="40% - uthevingsfarge 4 2 2 2 3 2" xfId="6937"/>
    <cellStyle name="40% - uthevingsfarge 4 2 2 2 3 2 2" xfId="6938"/>
    <cellStyle name="40% - uthevingsfarge 4 2 2 2 3 2_3. Chng in credit spreads" xfId="6939"/>
    <cellStyle name="40% - uthevingsfarge 4 2 2 2 3 3" xfId="6940"/>
    <cellStyle name="40% - uthevingsfarge 4 2 2 2 3_3. Chng in credit spreads" xfId="6941"/>
    <cellStyle name="40% - uthevingsfarge 4 2 2 2 4" xfId="6942"/>
    <cellStyle name="40% - uthevingsfarge 4 2 2 2 4 2" xfId="6943"/>
    <cellStyle name="40% - uthevingsfarge 4 2 2 2 4_3. Chng in credit spreads" xfId="6944"/>
    <cellStyle name="40% - uthevingsfarge 4 2 2 2 5" xfId="6945"/>
    <cellStyle name="40% - uthevingsfarge 4 2 2 2 5 2" xfId="6946"/>
    <cellStyle name="40% - uthevingsfarge 4 2 2 2 5_3. Chng in credit spreads" xfId="6947"/>
    <cellStyle name="40% - uthevingsfarge 4 2 2 2 6" xfId="6948"/>
    <cellStyle name="40% - uthevingsfarge 4 2 2 2_3. Chng in credit spreads" xfId="6949"/>
    <cellStyle name="40% - uthevingsfarge 4 2 2 3" xfId="6950"/>
    <cellStyle name="40% - uthevingsfarge 4 2 2 3 2" xfId="6951"/>
    <cellStyle name="40% - uthevingsfarge 4 2 2 3 2 2" xfId="6952"/>
    <cellStyle name="40% - uthevingsfarge 4 2 2 3 2_3. Chng in credit spreads" xfId="6953"/>
    <cellStyle name="40% - uthevingsfarge 4 2 2 3 3" xfId="6954"/>
    <cellStyle name="40% - uthevingsfarge 4 2 2 3_3. Chng in credit spreads" xfId="6955"/>
    <cellStyle name="40% - uthevingsfarge 4 2 2 4" xfId="6956"/>
    <cellStyle name="40% - uthevingsfarge 4 2 2 4 2" xfId="6957"/>
    <cellStyle name="40% - uthevingsfarge 4 2 2 4 2 2" xfId="6958"/>
    <cellStyle name="40% - uthevingsfarge 4 2 2 4 2_3. Chng in credit spreads" xfId="6959"/>
    <cellStyle name="40% - uthevingsfarge 4 2 2 4 3" xfId="6960"/>
    <cellStyle name="40% - uthevingsfarge 4 2 2 4_3. Chng in credit spreads" xfId="6961"/>
    <cellStyle name="40% - uthevingsfarge 4 2 2 5" xfId="6962"/>
    <cellStyle name="40% - uthevingsfarge 4 2 2 5 2" xfId="6963"/>
    <cellStyle name="40% - uthevingsfarge 4 2 2 5 2 2" xfId="6964"/>
    <cellStyle name="40% - uthevingsfarge 4 2 2 5 2_3. Chng in credit spreads" xfId="6965"/>
    <cellStyle name="40% - uthevingsfarge 4 2 2 5 3" xfId="6966"/>
    <cellStyle name="40% - uthevingsfarge 4 2 2 5_3. Chng in credit spreads" xfId="6967"/>
    <cellStyle name="40% - uthevingsfarge 4 2 2 6" xfId="6968"/>
    <cellStyle name="40% - uthevingsfarge 4 2 2 6 2" xfId="6969"/>
    <cellStyle name="40% - uthevingsfarge 4 2 2 6_3. Chng in credit spreads" xfId="6970"/>
    <cellStyle name="40% - uthevingsfarge 4 2 2 7" xfId="6971"/>
    <cellStyle name="40% - uthevingsfarge 4 2 2_3. Chng in credit spreads" xfId="6972"/>
    <cellStyle name="40% - uthevingsfarge 4 2 3" xfId="4499"/>
    <cellStyle name="40% - uthevingsfarge 4 2 3 2" xfId="4500"/>
    <cellStyle name="40% - uthevingsfarge 4 2 3 2 2" xfId="6973"/>
    <cellStyle name="40% - uthevingsfarge 4 2 3 2 2 2" xfId="6974"/>
    <cellStyle name="40% - uthevingsfarge 4 2 3 2 2_3. Chng in credit spreads" xfId="6975"/>
    <cellStyle name="40% - uthevingsfarge 4 2 3 2 3" xfId="6976"/>
    <cellStyle name="40% - uthevingsfarge 4 2 3 2 3 2" xfId="6977"/>
    <cellStyle name="40% - uthevingsfarge 4 2 3 2 3_3. Chng in credit spreads" xfId="6978"/>
    <cellStyle name="40% - uthevingsfarge 4 2 3 2 4" xfId="6979"/>
    <cellStyle name="40% - uthevingsfarge 4 2 3 2 4 2" xfId="6980"/>
    <cellStyle name="40% - uthevingsfarge 4 2 3 2 4_3. Chng in credit spreads" xfId="6981"/>
    <cellStyle name="40% - uthevingsfarge 4 2 3 2 5" xfId="6982"/>
    <cellStyle name="40% - uthevingsfarge 4 2 3 2_3. Chng in credit spreads" xfId="6983"/>
    <cellStyle name="40% - uthevingsfarge 4 2 3 3" xfId="6984"/>
    <cellStyle name="40% - uthevingsfarge 4 2 3 3 2" xfId="6985"/>
    <cellStyle name="40% - uthevingsfarge 4 2 3 3 2 2" xfId="6986"/>
    <cellStyle name="40% - uthevingsfarge 4 2 3 3 2_3. Chng in credit spreads" xfId="6987"/>
    <cellStyle name="40% - uthevingsfarge 4 2 3 3 3" xfId="6988"/>
    <cellStyle name="40% - uthevingsfarge 4 2 3 3_3. Chng in credit spreads" xfId="6989"/>
    <cellStyle name="40% - uthevingsfarge 4 2 3 4" xfId="6990"/>
    <cellStyle name="40% - uthevingsfarge 4 2 3 4 2" xfId="6991"/>
    <cellStyle name="40% - uthevingsfarge 4 2 3 4_3. Chng in credit spreads" xfId="6992"/>
    <cellStyle name="40% - uthevingsfarge 4 2 3 5" xfId="6993"/>
    <cellStyle name="40% - uthevingsfarge 4 2 3 5 2" xfId="6994"/>
    <cellStyle name="40% - uthevingsfarge 4 2 3 5_3. Chng in credit spreads" xfId="6995"/>
    <cellStyle name="40% - uthevingsfarge 4 2 3 6" xfId="6996"/>
    <cellStyle name="40% - uthevingsfarge 4 2 3 6 2" xfId="6997"/>
    <cellStyle name="40% - uthevingsfarge 4 2 3 6_3. Chng in credit spreads" xfId="6998"/>
    <cellStyle name="40% - uthevingsfarge 4 2 3 7" xfId="6999"/>
    <cellStyle name="40% - uthevingsfarge 4 2 3_3. Chng in credit spreads" xfId="7000"/>
    <cellStyle name="40% - uthevingsfarge 4 2 4" xfId="4501"/>
    <cellStyle name="40% - uthevingsfarge 4 2 4 2" xfId="7001"/>
    <cellStyle name="40% - uthevingsfarge 4 2 4 2 2" xfId="7002"/>
    <cellStyle name="40% - uthevingsfarge 4 2 4 2_3. Chng in credit spreads" xfId="7003"/>
    <cellStyle name="40% - uthevingsfarge 4 2 4 3" xfId="7004"/>
    <cellStyle name="40% - uthevingsfarge 4 2 4 3 2" xfId="7005"/>
    <cellStyle name="40% - uthevingsfarge 4 2 4 3_3. Chng in credit spreads" xfId="7006"/>
    <cellStyle name="40% - uthevingsfarge 4 2 4 4" xfId="7007"/>
    <cellStyle name="40% - uthevingsfarge 4 2 4 4 2" xfId="7008"/>
    <cellStyle name="40% - uthevingsfarge 4 2 4 4_3. Chng in credit spreads" xfId="7009"/>
    <cellStyle name="40% - uthevingsfarge 4 2 4 5" xfId="7010"/>
    <cellStyle name="40% - uthevingsfarge 4 2 4_3. Chng in credit spreads" xfId="7011"/>
    <cellStyle name="40% - uthevingsfarge 4 2 5" xfId="7012"/>
    <cellStyle name="40% - uthevingsfarge 4 2 5 2" xfId="7013"/>
    <cellStyle name="40% - uthevingsfarge 4 2 5 2 2" xfId="7014"/>
    <cellStyle name="40% - uthevingsfarge 4 2 5 2_3. Chng in credit spreads" xfId="7015"/>
    <cellStyle name="40% - uthevingsfarge 4 2 5 3" xfId="7016"/>
    <cellStyle name="40% - uthevingsfarge 4 2 5_3. Chng in credit spreads" xfId="7017"/>
    <cellStyle name="40% - uthevingsfarge 4 2 6" xfId="7018"/>
    <cellStyle name="40% - uthevingsfarge 4 2 6 2" xfId="7019"/>
    <cellStyle name="40% - uthevingsfarge 4 2 6 2 2" xfId="7020"/>
    <cellStyle name="40% - uthevingsfarge 4 2 6 2_3. Chng in credit spreads" xfId="7021"/>
    <cellStyle name="40% - uthevingsfarge 4 2 6 3" xfId="7022"/>
    <cellStyle name="40% - uthevingsfarge 4 2 6_3. Chng in credit spreads" xfId="7023"/>
    <cellStyle name="40% - uthevingsfarge 4 2 7" xfId="7024"/>
    <cellStyle name="40% - uthevingsfarge 4 2 7 2" xfId="7025"/>
    <cellStyle name="40% - uthevingsfarge 4 2 7_3. Chng in credit spreads" xfId="7026"/>
    <cellStyle name="40% - uthevingsfarge 4 2 8" xfId="7027"/>
    <cellStyle name="40% - uthevingsfarge 4 2 8 2" xfId="7028"/>
    <cellStyle name="40% - uthevingsfarge 4 2 8_3. Chng in credit spreads" xfId="7029"/>
    <cellStyle name="40% - uthevingsfarge 4 2_Adj_Operating_expenses" xfId="4502"/>
    <cellStyle name="40% - uthevingsfarge 4 3" xfId="4503"/>
    <cellStyle name="40% - uthevingsfarge 4 3 2" xfId="4504"/>
    <cellStyle name="40% - uthevingsfarge 4 3 2 2" xfId="4505"/>
    <cellStyle name="40% - uthevingsfarge 4 3 2 2 2" xfId="7030"/>
    <cellStyle name="40% - uthevingsfarge 4 3 2 2 2 2" xfId="7031"/>
    <cellStyle name="40% - uthevingsfarge 4 3 2 2 2_3. Chng in credit spreads" xfId="7032"/>
    <cellStyle name="40% - uthevingsfarge 4 3 2 2 3" xfId="7033"/>
    <cellStyle name="40% - uthevingsfarge 4 3 2 2 3 2" xfId="7034"/>
    <cellStyle name="40% - uthevingsfarge 4 3 2 2 3_3. Chng in credit spreads" xfId="7035"/>
    <cellStyle name="40% - uthevingsfarge 4 3 2 2 4" xfId="7036"/>
    <cellStyle name="40% - uthevingsfarge 4 3 2 2_3. Chng in credit spreads" xfId="7037"/>
    <cellStyle name="40% - uthevingsfarge 4 3 2 3" xfId="7038"/>
    <cellStyle name="40% - uthevingsfarge 4 3 2 3 2" xfId="7039"/>
    <cellStyle name="40% - uthevingsfarge 4 3 2 3_3. Chng in credit spreads" xfId="7040"/>
    <cellStyle name="40% - uthevingsfarge 4 3 2 4" xfId="7041"/>
    <cellStyle name="40% - uthevingsfarge 4 3 2 4 2" xfId="7042"/>
    <cellStyle name="40% - uthevingsfarge 4 3 2 4_3. Chng in credit spreads" xfId="7043"/>
    <cellStyle name="40% - uthevingsfarge 4 3 2 5" xfId="7044"/>
    <cellStyle name="40% - uthevingsfarge 4 3 2_3. Chng in credit spreads" xfId="7045"/>
    <cellStyle name="40% - uthevingsfarge 4 3 3" xfId="4506"/>
    <cellStyle name="40% - uthevingsfarge 4 3 3 2" xfId="4507"/>
    <cellStyle name="40% - uthevingsfarge 4 3 3 2 2" xfId="7046"/>
    <cellStyle name="40% - uthevingsfarge 4 3 3 2 2 2" xfId="7047"/>
    <cellStyle name="40% - uthevingsfarge 4 3 3 2 2_3. Chng in credit spreads" xfId="7048"/>
    <cellStyle name="40% - uthevingsfarge 4 3 3 2 3" xfId="7049"/>
    <cellStyle name="40% - uthevingsfarge 4 3 3 2 3 2" xfId="7050"/>
    <cellStyle name="40% - uthevingsfarge 4 3 3 2 3_3. Chng in credit spreads" xfId="7051"/>
    <cellStyle name="40% - uthevingsfarge 4 3 3 2 4" xfId="7052"/>
    <cellStyle name="40% - uthevingsfarge 4 3 3 2_3. Chng in credit spreads" xfId="7053"/>
    <cellStyle name="40% - uthevingsfarge 4 3 3 3" xfId="7054"/>
    <cellStyle name="40% - uthevingsfarge 4 3 3 3 2" xfId="7055"/>
    <cellStyle name="40% - uthevingsfarge 4 3 3 3_3. Chng in credit spreads" xfId="7056"/>
    <cellStyle name="40% - uthevingsfarge 4 3 3 4" xfId="7057"/>
    <cellStyle name="40% - uthevingsfarge 4 3 3 4 2" xfId="7058"/>
    <cellStyle name="40% - uthevingsfarge 4 3 3 4_3. Chng in credit spreads" xfId="7059"/>
    <cellStyle name="40% - uthevingsfarge 4 3 3 5" xfId="7060"/>
    <cellStyle name="40% - uthevingsfarge 4 3 3_3. Chng in credit spreads" xfId="7061"/>
    <cellStyle name="40% - uthevingsfarge 4 3 4" xfId="4508"/>
    <cellStyle name="40% - uthevingsfarge 4 3 4 2" xfId="7062"/>
    <cellStyle name="40% - uthevingsfarge 4 3 4 2 2" xfId="7063"/>
    <cellStyle name="40% - uthevingsfarge 4 3 4 2_3. Chng in credit spreads" xfId="7064"/>
    <cellStyle name="40% - uthevingsfarge 4 3 4 3" xfId="7065"/>
    <cellStyle name="40% - uthevingsfarge 4 3 4 3 2" xfId="7066"/>
    <cellStyle name="40% - uthevingsfarge 4 3 4 3_3. Chng in credit spreads" xfId="7067"/>
    <cellStyle name="40% - uthevingsfarge 4 3 4 4" xfId="7068"/>
    <cellStyle name="40% - uthevingsfarge 4 3 4_3. Chng in credit spreads" xfId="7069"/>
    <cellStyle name="40% - uthevingsfarge 4 3 5" xfId="7070"/>
    <cellStyle name="40% - uthevingsfarge 4 3 5 2" xfId="7071"/>
    <cellStyle name="40% - uthevingsfarge 4 3 5_3. Chng in credit spreads" xfId="7072"/>
    <cellStyle name="40% - uthevingsfarge 4 3 6" xfId="7073"/>
    <cellStyle name="40% - uthevingsfarge 4 3 6 2" xfId="7074"/>
    <cellStyle name="40% - uthevingsfarge 4 3 6_3. Chng in credit spreads" xfId="7075"/>
    <cellStyle name="40% - uthevingsfarge 4 3 7" xfId="7076"/>
    <cellStyle name="40% - uthevingsfarge 4 3 7 2" xfId="7077"/>
    <cellStyle name="40% - uthevingsfarge 4 3 7_3. Chng in credit spreads" xfId="7078"/>
    <cellStyle name="40% - uthevingsfarge 4 3_Finansresultat etter cut-off_31.08.11" xfId="4509"/>
    <cellStyle name="40% - uthevingsfarge 4 4" xfId="4510"/>
    <cellStyle name="40% - uthevingsfarge 4 4 2" xfId="4511"/>
    <cellStyle name="40% - uthevingsfarge 4 4 2 2" xfId="7079"/>
    <cellStyle name="40% - uthevingsfarge 4 4 2 2 2" xfId="7080"/>
    <cellStyle name="40% - uthevingsfarge 4 4 2 2_3. Chng in credit spreads" xfId="7081"/>
    <cellStyle name="40% - uthevingsfarge 4 4 2 3" xfId="7082"/>
    <cellStyle name="40% - uthevingsfarge 4 4 2 3 2" xfId="7083"/>
    <cellStyle name="40% - uthevingsfarge 4 4 2 3_3. Chng in credit spreads" xfId="7084"/>
    <cellStyle name="40% - uthevingsfarge 4 4 2 4" xfId="7085"/>
    <cellStyle name="40% - uthevingsfarge 4 4 2_3. Chng in credit spreads" xfId="7086"/>
    <cellStyle name="40% - uthevingsfarge 4 4 3" xfId="7087"/>
    <cellStyle name="40% - uthevingsfarge 4 4 3 2" xfId="7088"/>
    <cellStyle name="40% - uthevingsfarge 4 4 3_3. Chng in credit spreads" xfId="7089"/>
    <cellStyle name="40% - uthevingsfarge 4 4 4" xfId="7090"/>
    <cellStyle name="40% - uthevingsfarge 4 4 4 2" xfId="7091"/>
    <cellStyle name="40% - uthevingsfarge 4 4 4_3. Chng in credit spreads" xfId="7092"/>
    <cellStyle name="40% - uthevingsfarge 4 4 5" xfId="7093"/>
    <cellStyle name="40% - uthevingsfarge 4 4_3. Chng in credit spreads" xfId="7094"/>
    <cellStyle name="40% - uthevingsfarge 4 5" xfId="4512"/>
    <cellStyle name="40% - uthevingsfarge 4 5 2" xfId="4513"/>
    <cellStyle name="40% - uthevingsfarge 4 5 2 2" xfId="7095"/>
    <cellStyle name="40% - uthevingsfarge 4 5 2 2 2" xfId="7096"/>
    <cellStyle name="40% - uthevingsfarge 4 5 2 2_3. Chng in credit spreads" xfId="7097"/>
    <cellStyle name="40% - uthevingsfarge 4 5 2 3" xfId="7098"/>
    <cellStyle name="40% - uthevingsfarge 4 5 2 3 2" xfId="7099"/>
    <cellStyle name="40% - uthevingsfarge 4 5 2 3_3. Chng in credit spreads" xfId="7100"/>
    <cellStyle name="40% - uthevingsfarge 4 5 2 4" xfId="7101"/>
    <cellStyle name="40% - uthevingsfarge 4 5 2_3. Chng in credit spreads" xfId="7102"/>
    <cellStyle name="40% - uthevingsfarge 4 5 3" xfId="7103"/>
    <cellStyle name="40% - uthevingsfarge 4 5 3 2" xfId="7104"/>
    <cellStyle name="40% - uthevingsfarge 4 5 3_3. Chng in credit spreads" xfId="7105"/>
    <cellStyle name="40% - uthevingsfarge 4 5 4" xfId="7106"/>
    <cellStyle name="40% - uthevingsfarge 4 5 4 2" xfId="7107"/>
    <cellStyle name="40% - uthevingsfarge 4 5 4_3. Chng in credit spreads" xfId="7108"/>
    <cellStyle name="40% - uthevingsfarge 4 5 5" xfId="7109"/>
    <cellStyle name="40% - uthevingsfarge 4 5_3. Chng in credit spreads" xfId="7110"/>
    <cellStyle name="40% - uthevingsfarge 4 6" xfId="4514"/>
    <cellStyle name="40% - uthevingsfarge 4 6 2" xfId="7111"/>
    <cellStyle name="40% - uthevingsfarge 4 6 2 2" xfId="7112"/>
    <cellStyle name="40% - uthevingsfarge 4 6 2_3. Chng in credit spreads" xfId="7113"/>
    <cellStyle name="40% - uthevingsfarge 4 6 3" xfId="7114"/>
    <cellStyle name="40% - uthevingsfarge 4 6 3 2" xfId="7115"/>
    <cellStyle name="40% - uthevingsfarge 4 6 3_3. Chng in credit spreads" xfId="7116"/>
    <cellStyle name="40% - uthevingsfarge 4 6 4" xfId="7117"/>
    <cellStyle name="40% - uthevingsfarge 4 6_3. Chng in credit spreads" xfId="7118"/>
    <cellStyle name="40% - uthevingsfarge 4 7" xfId="4515"/>
    <cellStyle name="40% - uthevingsfarge 4 7 2" xfId="7119"/>
    <cellStyle name="40% - uthevingsfarge 4 7_3. Chng in credit spreads" xfId="7120"/>
    <cellStyle name="40% - uthevingsfarge 4 8" xfId="4516"/>
    <cellStyle name="40% - uthevingsfarge 4 8 2" xfId="7121"/>
    <cellStyle name="40% - uthevingsfarge 4 8_3. Chng in credit spreads" xfId="7122"/>
    <cellStyle name="40% - uthevingsfarge 4 9" xfId="4517"/>
    <cellStyle name="40% - uthevingsfarge 4_7. Other MTM adjustments" xfId="7123"/>
    <cellStyle name="40% - uthevingsfarge 5" xfId="7124"/>
    <cellStyle name="40% - uthevingsfarge 5 10" xfId="4518"/>
    <cellStyle name="40% - uthevingsfarge 5 2" xfId="129"/>
    <cellStyle name="40% - uthevingsfarge 5 2 2" xfId="4519"/>
    <cellStyle name="40% - uthevingsfarge 5 2 2 2" xfId="4520"/>
    <cellStyle name="40% - uthevingsfarge 5 2 2 2 2" xfId="7125"/>
    <cellStyle name="40% - uthevingsfarge 5 2 2 2 2 2" xfId="7126"/>
    <cellStyle name="40% - uthevingsfarge 5 2 2 2 2 2 2" xfId="7127"/>
    <cellStyle name="40% - uthevingsfarge 5 2 2 2 2 2_3. Chng in credit spreads" xfId="7128"/>
    <cellStyle name="40% - uthevingsfarge 5 2 2 2 2 3" xfId="7129"/>
    <cellStyle name="40% - uthevingsfarge 5 2 2 2 2_3. Chng in credit spreads" xfId="7130"/>
    <cellStyle name="40% - uthevingsfarge 5 2 2 2 3" xfId="7131"/>
    <cellStyle name="40% - uthevingsfarge 5 2 2 2 3 2" xfId="7132"/>
    <cellStyle name="40% - uthevingsfarge 5 2 2 2 3 2 2" xfId="7133"/>
    <cellStyle name="40% - uthevingsfarge 5 2 2 2 3 2_3. Chng in credit spreads" xfId="7134"/>
    <cellStyle name="40% - uthevingsfarge 5 2 2 2 3 3" xfId="7135"/>
    <cellStyle name="40% - uthevingsfarge 5 2 2 2 3_3. Chng in credit spreads" xfId="7136"/>
    <cellStyle name="40% - uthevingsfarge 5 2 2 2 4" xfId="7137"/>
    <cellStyle name="40% - uthevingsfarge 5 2 2 2 4 2" xfId="7138"/>
    <cellStyle name="40% - uthevingsfarge 5 2 2 2 4_3. Chng in credit spreads" xfId="7139"/>
    <cellStyle name="40% - uthevingsfarge 5 2 2 2 5" xfId="7140"/>
    <cellStyle name="40% - uthevingsfarge 5 2 2 2 5 2" xfId="7141"/>
    <cellStyle name="40% - uthevingsfarge 5 2 2 2 5_3. Chng in credit spreads" xfId="7142"/>
    <cellStyle name="40% - uthevingsfarge 5 2 2 2 6" xfId="7143"/>
    <cellStyle name="40% - uthevingsfarge 5 2 2 2_3. Chng in credit spreads" xfId="7144"/>
    <cellStyle name="40% - uthevingsfarge 5 2 2 3" xfId="7145"/>
    <cellStyle name="40% - uthevingsfarge 5 2 2 3 2" xfId="7146"/>
    <cellStyle name="40% - uthevingsfarge 5 2 2 3 2 2" xfId="7147"/>
    <cellStyle name="40% - uthevingsfarge 5 2 2 3 2_3. Chng in credit spreads" xfId="7148"/>
    <cellStyle name="40% - uthevingsfarge 5 2 2 3 3" xfId="7149"/>
    <cellStyle name="40% - uthevingsfarge 5 2 2 3_3. Chng in credit spreads" xfId="7150"/>
    <cellStyle name="40% - uthevingsfarge 5 2 2 4" xfId="7151"/>
    <cellStyle name="40% - uthevingsfarge 5 2 2 4 2" xfId="7152"/>
    <cellStyle name="40% - uthevingsfarge 5 2 2 4 2 2" xfId="7153"/>
    <cellStyle name="40% - uthevingsfarge 5 2 2 4 2_3. Chng in credit spreads" xfId="7154"/>
    <cellStyle name="40% - uthevingsfarge 5 2 2 4 3" xfId="7155"/>
    <cellStyle name="40% - uthevingsfarge 5 2 2 4_3. Chng in credit spreads" xfId="7156"/>
    <cellStyle name="40% - uthevingsfarge 5 2 2 5" xfId="7157"/>
    <cellStyle name="40% - uthevingsfarge 5 2 2 5 2" xfId="7158"/>
    <cellStyle name="40% - uthevingsfarge 5 2 2 5 2 2" xfId="7159"/>
    <cellStyle name="40% - uthevingsfarge 5 2 2 5 2_3. Chng in credit spreads" xfId="7160"/>
    <cellStyle name="40% - uthevingsfarge 5 2 2 5 3" xfId="7161"/>
    <cellStyle name="40% - uthevingsfarge 5 2 2 5_3. Chng in credit spreads" xfId="7162"/>
    <cellStyle name="40% - uthevingsfarge 5 2 2 6" xfId="7163"/>
    <cellStyle name="40% - uthevingsfarge 5 2 2 6 2" xfId="7164"/>
    <cellStyle name="40% - uthevingsfarge 5 2 2 6_3. Chng in credit spreads" xfId="7165"/>
    <cellStyle name="40% - uthevingsfarge 5 2 2 7" xfId="7166"/>
    <cellStyle name="40% - uthevingsfarge 5 2 2_3. Chng in credit spreads" xfId="7167"/>
    <cellStyle name="40% - uthevingsfarge 5 2 3" xfId="4521"/>
    <cellStyle name="40% - uthevingsfarge 5 2 3 2" xfId="4522"/>
    <cellStyle name="40% - uthevingsfarge 5 2 3 2 2" xfId="7168"/>
    <cellStyle name="40% - uthevingsfarge 5 2 3 2 2 2" xfId="7169"/>
    <cellStyle name="40% - uthevingsfarge 5 2 3 2 2_3. Chng in credit spreads" xfId="7170"/>
    <cellStyle name="40% - uthevingsfarge 5 2 3 2 3" xfId="7171"/>
    <cellStyle name="40% - uthevingsfarge 5 2 3 2 3 2" xfId="7172"/>
    <cellStyle name="40% - uthevingsfarge 5 2 3 2 3_3. Chng in credit spreads" xfId="7173"/>
    <cellStyle name="40% - uthevingsfarge 5 2 3 2 4" xfId="7174"/>
    <cellStyle name="40% - uthevingsfarge 5 2 3 2 4 2" xfId="7175"/>
    <cellStyle name="40% - uthevingsfarge 5 2 3 2 4_3. Chng in credit spreads" xfId="7176"/>
    <cellStyle name="40% - uthevingsfarge 5 2 3 2 5" xfId="7177"/>
    <cellStyle name="40% - uthevingsfarge 5 2 3 2_3. Chng in credit spreads" xfId="7178"/>
    <cellStyle name="40% - uthevingsfarge 5 2 3 3" xfId="7179"/>
    <cellStyle name="40% - uthevingsfarge 5 2 3 3 2" xfId="7180"/>
    <cellStyle name="40% - uthevingsfarge 5 2 3 3 2 2" xfId="7181"/>
    <cellStyle name="40% - uthevingsfarge 5 2 3 3 2_3. Chng in credit spreads" xfId="7182"/>
    <cellStyle name="40% - uthevingsfarge 5 2 3 3 3" xfId="7183"/>
    <cellStyle name="40% - uthevingsfarge 5 2 3 3_3. Chng in credit spreads" xfId="7184"/>
    <cellStyle name="40% - uthevingsfarge 5 2 3 4" xfId="7185"/>
    <cellStyle name="40% - uthevingsfarge 5 2 3 4 2" xfId="7186"/>
    <cellStyle name="40% - uthevingsfarge 5 2 3 4_3. Chng in credit spreads" xfId="7187"/>
    <cellStyle name="40% - uthevingsfarge 5 2 3 5" xfId="7188"/>
    <cellStyle name="40% - uthevingsfarge 5 2 3 5 2" xfId="7189"/>
    <cellStyle name="40% - uthevingsfarge 5 2 3 5_3. Chng in credit spreads" xfId="7190"/>
    <cellStyle name="40% - uthevingsfarge 5 2 3 6" xfId="7191"/>
    <cellStyle name="40% - uthevingsfarge 5 2 3 6 2" xfId="7192"/>
    <cellStyle name="40% - uthevingsfarge 5 2 3 6_3. Chng in credit spreads" xfId="7193"/>
    <cellStyle name="40% - uthevingsfarge 5 2 3 7" xfId="7194"/>
    <cellStyle name="40% - uthevingsfarge 5 2 3_3. Chng in credit spreads" xfId="7195"/>
    <cellStyle name="40% - uthevingsfarge 5 2 4" xfId="4523"/>
    <cellStyle name="40% - uthevingsfarge 5 2 4 2" xfId="7196"/>
    <cellStyle name="40% - uthevingsfarge 5 2 4 2 2" xfId="7197"/>
    <cellStyle name="40% - uthevingsfarge 5 2 4 2_3. Chng in credit spreads" xfId="7198"/>
    <cellStyle name="40% - uthevingsfarge 5 2 4 3" xfId="7199"/>
    <cellStyle name="40% - uthevingsfarge 5 2 4 3 2" xfId="7200"/>
    <cellStyle name="40% - uthevingsfarge 5 2 4 3_3. Chng in credit spreads" xfId="7201"/>
    <cellStyle name="40% - uthevingsfarge 5 2 4 4" xfId="7202"/>
    <cellStyle name="40% - uthevingsfarge 5 2 4 4 2" xfId="7203"/>
    <cellStyle name="40% - uthevingsfarge 5 2 4 4_3. Chng in credit spreads" xfId="7204"/>
    <cellStyle name="40% - uthevingsfarge 5 2 4 5" xfId="7205"/>
    <cellStyle name="40% - uthevingsfarge 5 2 4_3. Chng in credit spreads" xfId="7206"/>
    <cellStyle name="40% - uthevingsfarge 5 2 5" xfId="7207"/>
    <cellStyle name="40% - uthevingsfarge 5 2 5 2" xfId="7208"/>
    <cellStyle name="40% - uthevingsfarge 5 2 5 2 2" xfId="7209"/>
    <cellStyle name="40% - uthevingsfarge 5 2 5 2_3. Chng in credit spreads" xfId="7210"/>
    <cellStyle name="40% - uthevingsfarge 5 2 5 3" xfId="7211"/>
    <cellStyle name="40% - uthevingsfarge 5 2 5_3. Chng in credit spreads" xfId="7212"/>
    <cellStyle name="40% - uthevingsfarge 5 2 6" xfId="7213"/>
    <cellStyle name="40% - uthevingsfarge 5 2 6 2" xfId="7214"/>
    <cellStyle name="40% - uthevingsfarge 5 2 6 2 2" xfId="7215"/>
    <cellStyle name="40% - uthevingsfarge 5 2 6 2_3. Chng in credit spreads" xfId="7216"/>
    <cellStyle name="40% - uthevingsfarge 5 2 6 3" xfId="7217"/>
    <cellStyle name="40% - uthevingsfarge 5 2 6_3. Chng in credit spreads" xfId="7218"/>
    <cellStyle name="40% - uthevingsfarge 5 2 7" xfId="7219"/>
    <cellStyle name="40% - uthevingsfarge 5 2 7 2" xfId="7220"/>
    <cellStyle name="40% - uthevingsfarge 5 2 7_3. Chng in credit spreads" xfId="7221"/>
    <cellStyle name="40% - uthevingsfarge 5 2 8" xfId="7222"/>
    <cellStyle name="40% - uthevingsfarge 5 2 8 2" xfId="7223"/>
    <cellStyle name="40% - uthevingsfarge 5 2 8_3. Chng in credit spreads" xfId="7224"/>
    <cellStyle name="40% - uthevingsfarge 5 2_Adj_Operating_expenses" xfId="4524"/>
    <cellStyle name="40% - uthevingsfarge 5 3" xfId="4525"/>
    <cellStyle name="40% - uthevingsfarge 5 3 2" xfId="4526"/>
    <cellStyle name="40% - uthevingsfarge 5 3 2 2" xfId="4527"/>
    <cellStyle name="40% - uthevingsfarge 5 3 2 2 2" xfId="7225"/>
    <cellStyle name="40% - uthevingsfarge 5 3 2 2 2 2" xfId="7226"/>
    <cellStyle name="40% - uthevingsfarge 5 3 2 2 2_3. Chng in credit spreads" xfId="7227"/>
    <cellStyle name="40% - uthevingsfarge 5 3 2 2 3" xfId="7228"/>
    <cellStyle name="40% - uthevingsfarge 5 3 2 2 3 2" xfId="7229"/>
    <cellStyle name="40% - uthevingsfarge 5 3 2 2 3_3. Chng in credit spreads" xfId="7230"/>
    <cellStyle name="40% - uthevingsfarge 5 3 2 2 4" xfId="7231"/>
    <cellStyle name="40% - uthevingsfarge 5 3 2 2_3. Chng in credit spreads" xfId="7232"/>
    <cellStyle name="40% - uthevingsfarge 5 3 2 3" xfId="7233"/>
    <cellStyle name="40% - uthevingsfarge 5 3 2 3 2" xfId="7234"/>
    <cellStyle name="40% - uthevingsfarge 5 3 2 3_3. Chng in credit spreads" xfId="7235"/>
    <cellStyle name="40% - uthevingsfarge 5 3 2 4" xfId="7236"/>
    <cellStyle name="40% - uthevingsfarge 5 3 2 4 2" xfId="7237"/>
    <cellStyle name="40% - uthevingsfarge 5 3 2 4_3. Chng in credit spreads" xfId="7238"/>
    <cellStyle name="40% - uthevingsfarge 5 3 2 5" xfId="7239"/>
    <cellStyle name="40% - uthevingsfarge 5 3 2_3. Chng in credit spreads" xfId="7240"/>
    <cellStyle name="40% - uthevingsfarge 5 3 3" xfId="4528"/>
    <cellStyle name="40% - uthevingsfarge 5 3 3 2" xfId="4529"/>
    <cellStyle name="40% - uthevingsfarge 5 3 3 2 2" xfId="7241"/>
    <cellStyle name="40% - uthevingsfarge 5 3 3 2 2 2" xfId="7242"/>
    <cellStyle name="40% - uthevingsfarge 5 3 3 2 2_3. Chng in credit spreads" xfId="7243"/>
    <cellStyle name="40% - uthevingsfarge 5 3 3 2 3" xfId="7244"/>
    <cellStyle name="40% - uthevingsfarge 5 3 3 2 3 2" xfId="7245"/>
    <cellStyle name="40% - uthevingsfarge 5 3 3 2 3_3. Chng in credit spreads" xfId="7246"/>
    <cellStyle name="40% - uthevingsfarge 5 3 3 2 4" xfId="7247"/>
    <cellStyle name="40% - uthevingsfarge 5 3 3 2_3. Chng in credit spreads" xfId="7248"/>
    <cellStyle name="40% - uthevingsfarge 5 3 3 3" xfId="7249"/>
    <cellStyle name="40% - uthevingsfarge 5 3 3 3 2" xfId="7250"/>
    <cellStyle name="40% - uthevingsfarge 5 3 3 3_3. Chng in credit spreads" xfId="7251"/>
    <cellStyle name="40% - uthevingsfarge 5 3 3 4" xfId="7252"/>
    <cellStyle name="40% - uthevingsfarge 5 3 3 4 2" xfId="7253"/>
    <cellStyle name="40% - uthevingsfarge 5 3 3 4_3. Chng in credit spreads" xfId="7254"/>
    <cellStyle name="40% - uthevingsfarge 5 3 3 5" xfId="7255"/>
    <cellStyle name="40% - uthevingsfarge 5 3 3_3. Chng in credit spreads" xfId="7256"/>
    <cellStyle name="40% - uthevingsfarge 5 3 4" xfId="4530"/>
    <cellStyle name="40% - uthevingsfarge 5 3 4 2" xfId="7257"/>
    <cellStyle name="40% - uthevingsfarge 5 3 4 2 2" xfId="7258"/>
    <cellStyle name="40% - uthevingsfarge 5 3 4 2_3. Chng in credit spreads" xfId="7259"/>
    <cellStyle name="40% - uthevingsfarge 5 3 4 3" xfId="7260"/>
    <cellStyle name="40% - uthevingsfarge 5 3 4 3 2" xfId="7261"/>
    <cellStyle name="40% - uthevingsfarge 5 3 4 3_3. Chng in credit spreads" xfId="7262"/>
    <cellStyle name="40% - uthevingsfarge 5 3 4 4" xfId="7263"/>
    <cellStyle name="40% - uthevingsfarge 5 3 4_3. Chng in credit spreads" xfId="7264"/>
    <cellStyle name="40% - uthevingsfarge 5 3 5" xfId="7265"/>
    <cellStyle name="40% - uthevingsfarge 5 3 5 2" xfId="7266"/>
    <cellStyle name="40% - uthevingsfarge 5 3 5_3. Chng in credit spreads" xfId="7267"/>
    <cellStyle name="40% - uthevingsfarge 5 3 6" xfId="7268"/>
    <cellStyle name="40% - uthevingsfarge 5 3 6 2" xfId="7269"/>
    <cellStyle name="40% - uthevingsfarge 5 3 6_3. Chng in credit spreads" xfId="7270"/>
    <cellStyle name="40% - uthevingsfarge 5 3 7" xfId="7271"/>
    <cellStyle name="40% - uthevingsfarge 5 3 7 2" xfId="7272"/>
    <cellStyle name="40% - uthevingsfarge 5 3 7_3. Chng in credit spreads" xfId="7273"/>
    <cellStyle name="40% - uthevingsfarge 5 3_Finansresultat etter cut-off_31.08.11" xfId="4531"/>
    <cellStyle name="40% - uthevingsfarge 5 4" xfId="4532"/>
    <cellStyle name="40% - uthevingsfarge 5 4 2" xfId="4533"/>
    <cellStyle name="40% - uthevingsfarge 5 4 2 2" xfId="7274"/>
    <cellStyle name="40% - uthevingsfarge 5 4 2 2 2" xfId="7275"/>
    <cellStyle name="40% - uthevingsfarge 5 4 2 2_3. Chng in credit spreads" xfId="7276"/>
    <cellStyle name="40% - uthevingsfarge 5 4 2 3" xfId="7277"/>
    <cellStyle name="40% - uthevingsfarge 5 4 2 3 2" xfId="7278"/>
    <cellStyle name="40% - uthevingsfarge 5 4 2 3_3. Chng in credit spreads" xfId="7279"/>
    <cellStyle name="40% - uthevingsfarge 5 4 2 4" xfId="7280"/>
    <cellStyle name="40% - uthevingsfarge 5 4 2_3. Chng in credit spreads" xfId="7281"/>
    <cellStyle name="40% - uthevingsfarge 5 4 3" xfId="7282"/>
    <cellStyle name="40% - uthevingsfarge 5 4 3 2" xfId="7283"/>
    <cellStyle name="40% - uthevingsfarge 5 4 3_3. Chng in credit spreads" xfId="7284"/>
    <cellStyle name="40% - uthevingsfarge 5 4 4" xfId="7285"/>
    <cellStyle name="40% - uthevingsfarge 5 4 4 2" xfId="7286"/>
    <cellStyle name="40% - uthevingsfarge 5 4 4_3. Chng in credit spreads" xfId="7287"/>
    <cellStyle name="40% - uthevingsfarge 5 4 5" xfId="7288"/>
    <cellStyle name="40% - uthevingsfarge 5 4_3. Chng in credit spreads" xfId="7289"/>
    <cellStyle name="40% - uthevingsfarge 5 5" xfId="4534"/>
    <cellStyle name="40% - uthevingsfarge 5 5 2" xfId="4535"/>
    <cellStyle name="40% - uthevingsfarge 5 5 2 2" xfId="7290"/>
    <cellStyle name="40% - uthevingsfarge 5 5 2 2 2" xfId="7291"/>
    <cellStyle name="40% - uthevingsfarge 5 5 2 2_3. Chng in credit spreads" xfId="7292"/>
    <cellStyle name="40% - uthevingsfarge 5 5 2 3" xfId="7293"/>
    <cellStyle name="40% - uthevingsfarge 5 5 2 3 2" xfId="7294"/>
    <cellStyle name="40% - uthevingsfarge 5 5 2 3_3. Chng in credit spreads" xfId="7295"/>
    <cellStyle name="40% - uthevingsfarge 5 5 2 4" xfId="7296"/>
    <cellStyle name="40% - uthevingsfarge 5 5 2_3. Chng in credit spreads" xfId="7297"/>
    <cellStyle name="40% - uthevingsfarge 5 5 3" xfId="7298"/>
    <cellStyle name="40% - uthevingsfarge 5 5 3 2" xfId="7299"/>
    <cellStyle name="40% - uthevingsfarge 5 5 3_3. Chng in credit spreads" xfId="7300"/>
    <cellStyle name="40% - uthevingsfarge 5 5 4" xfId="7301"/>
    <cellStyle name="40% - uthevingsfarge 5 5 4 2" xfId="7302"/>
    <cellStyle name="40% - uthevingsfarge 5 5 4_3. Chng in credit spreads" xfId="7303"/>
    <cellStyle name="40% - uthevingsfarge 5 5 5" xfId="7304"/>
    <cellStyle name="40% - uthevingsfarge 5 5_3. Chng in credit spreads" xfId="7305"/>
    <cellStyle name="40% - uthevingsfarge 5 6" xfId="4536"/>
    <cellStyle name="40% - uthevingsfarge 5 6 2" xfId="7306"/>
    <cellStyle name="40% - uthevingsfarge 5 6 2 2" xfId="7307"/>
    <cellStyle name="40% - uthevingsfarge 5 6 2_3. Chng in credit spreads" xfId="7308"/>
    <cellStyle name="40% - uthevingsfarge 5 6 3" xfId="7309"/>
    <cellStyle name="40% - uthevingsfarge 5 6 3 2" xfId="7310"/>
    <cellStyle name="40% - uthevingsfarge 5 6 3_3. Chng in credit spreads" xfId="7311"/>
    <cellStyle name="40% - uthevingsfarge 5 6 4" xfId="7312"/>
    <cellStyle name="40% - uthevingsfarge 5 6_3. Chng in credit spreads" xfId="7313"/>
    <cellStyle name="40% - uthevingsfarge 5 7" xfId="4537"/>
    <cellStyle name="40% - uthevingsfarge 5 7 2" xfId="7314"/>
    <cellStyle name="40% - uthevingsfarge 5 7_3. Chng in credit spreads" xfId="7315"/>
    <cellStyle name="40% - uthevingsfarge 5 8" xfId="4538"/>
    <cellStyle name="40% - uthevingsfarge 5 8 2" xfId="7316"/>
    <cellStyle name="40% - uthevingsfarge 5 8_3. Chng in credit spreads" xfId="7317"/>
    <cellStyle name="40% - uthevingsfarge 5 9" xfId="4539"/>
    <cellStyle name="40% - uthevingsfarge 5_7. Other MTM adjustments" xfId="7318"/>
    <cellStyle name="40% - uthevingsfarge 6" xfId="7319"/>
    <cellStyle name="40% - uthevingsfarge 6 10" xfId="4540"/>
    <cellStyle name="40% - uthevingsfarge 6 2" xfId="130"/>
    <cellStyle name="40% - uthevingsfarge 6 2 2" xfId="4541"/>
    <cellStyle name="40% - uthevingsfarge 6 2 2 2" xfId="4542"/>
    <cellStyle name="40% - uthevingsfarge 6 2 2 2 2" xfId="7320"/>
    <cellStyle name="40% - uthevingsfarge 6 2 2 2 2 2" xfId="7321"/>
    <cellStyle name="40% - uthevingsfarge 6 2 2 2 2 2 2" xfId="7322"/>
    <cellStyle name="40% - uthevingsfarge 6 2 2 2 2 2_3. Chng in credit spreads" xfId="7323"/>
    <cellStyle name="40% - uthevingsfarge 6 2 2 2 2 3" xfId="7324"/>
    <cellStyle name="40% - uthevingsfarge 6 2 2 2 2_3. Chng in credit spreads" xfId="7325"/>
    <cellStyle name="40% - uthevingsfarge 6 2 2 2 3" xfId="7326"/>
    <cellStyle name="40% - uthevingsfarge 6 2 2 2 3 2" xfId="7327"/>
    <cellStyle name="40% - uthevingsfarge 6 2 2 2 3 2 2" xfId="7328"/>
    <cellStyle name="40% - uthevingsfarge 6 2 2 2 3 2_3. Chng in credit spreads" xfId="7329"/>
    <cellStyle name="40% - uthevingsfarge 6 2 2 2 3 3" xfId="7330"/>
    <cellStyle name="40% - uthevingsfarge 6 2 2 2 3_3. Chng in credit spreads" xfId="7331"/>
    <cellStyle name="40% - uthevingsfarge 6 2 2 2 4" xfId="7332"/>
    <cellStyle name="40% - uthevingsfarge 6 2 2 2 4 2" xfId="7333"/>
    <cellStyle name="40% - uthevingsfarge 6 2 2 2 4_3. Chng in credit spreads" xfId="7334"/>
    <cellStyle name="40% - uthevingsfarge 6 2 2 2 5" xfId="7335"/>
    <cellStyle name="40% - uthevingsfarge 6 2 2 2 5 2" xfId="7336"/>
    <cellStyle name="40% - uthevingsfarge 6 2 2 2 5_3. Chng in credit spreads" xfId="7337"/>
    <cellStyle name="40% - uthevingsfarge 6 2 2 2 6" xfId="7338"/>
    <cellStyle name="40% - uthevingsfarge 6 2 2 2_3. Chng in credit spreads" xfId="7339"/>
    <cellStyle name="40% - uthevingsfarge 6 2 2 3" xfId="7340"/>
    <cellStyle name="40% - uthevingsfarge 6 2 2 3 2" xfId="7341"/>
    <cellStyle name="40% - uthevingsfarge 6 2 2 3 2 2" xfId="7342"/>
    <cellStyle name="40% - uthevingsfarge 6 2 2 3 2_3. Chng in credit spreads" xfId="7343"/>
    <cellStyle name="40% - uthevingsfarge 6 2 2 3 3" xfId="7344"/>
    <cellStyle name="40% - uthevingsfarge 6 2 2 3_3. Chng in credit spreads" xfId="7345"/>
    <cellStyle name="40% - uthevingsfarge 6 2 2 4" xfId="7346"/>
    <cellStyle name="40% - uthevingsfarge 6 2 2 4 2" xfId="7347"/>
    <cellStyle name="40% - uthevingsfarge 6 2 2 4 2 2" xfId="7348"/>
    <cellStyle name="40% - uthevingsfarge 6 2 2 4 2_3. Chng in credit spreads" xfId="7349"/>
    <cellStyle name="40% - uthevingsfarge 6 2 2 4 3" xfId="7350"/>
    <cellStyle name="40% - uthevingsfarge 6 2 2 4_3. Chng in credit spreads" xfId="7351"/>
    <cellStyle name="40% - uthevingsfarge 6 2 2 5" xfId="7352"/>
    <cellStyle name="40% - uthevingsfarge 6 2 2 5 2" xfId="7353"/>
    <cellStyle name="40% - uthevingsfarge 6 2 2 5 2 2" xfId="7354"/>
    <cellStyle name="40% - uthevingsfarge 6 2 2 5 2_3. Chng in credit spreads" xfId="7355"/>
    <cellStyle name="40% - uthevingsfarge 6 2 2 5 3" xfId="7356"/>
    <cellStyle name="40% - uthevingsfarge 6 2 2 5_3. Chng in credit spreads" xfId="7357"/>
    <cellStyle name="40% - uthevingsfarge 6 2 2 6" xfId="7358"/>
    <cellStyle name="40% - uthevingsfarge 6 2 2 6 2" xfId="7359"/>
    <cellStyle name="40% - uthevingsfarge 6 2 2 6_3. Chng in credit spreads" xfId="7360"/>
    <cellStyle name="40% - uthevingsfarge 6 2 2 7" xfId="7361"/>
    <cellStyle name="40% - uthevingsfarge 6 2 2_3. Chng in credit spreads" xfId="7362"/>
    <cellStyle name="40% - uthevingsfarge 6 2 3" xfId="4543"/>
    <cellStyle name="40% - uthevingsfarge 6 2 3 2" xfId="4544"/>
    <cellStyle name="40% - uthevingsfarge 6 2 3 2 2" xfId="7363"/>
    <cellStyle name="40% - uthevingsfarge 6 2 3 2 2 2" xfId="7364"/>
    <cellStyle name="40% - uthevingsfarge 6 2 3 2 2_3. Chng in credit spreads" xfId="7365"/>
    <cellStyle name="40% - uthevingsfarge 6 2 3 2 3" xfId="7366"/>
    <cellStyle name="40% - uthevingsfarge 6 2 3 2 3 2" xfId="7367"/>
    <cellStyle name="40% - uthevingsfarge 6 2 3 2 3_3. Chng in credit spreads" xfId="7368"/>
    <cellStyle name="40% - uthevingsfarge 6 2 3 2 4" xfId="7369"/>
    <cellStyle name="40% - uthevingsfarge 6 2 3 2 4 2" xfId="7370"/>
    <cellStyle name="40% - uthevingsfarge 6 2 3 2 4_3. Chng in credit spreads" xfId="7371"/>
    <cellStyle name="40% - uthevingsfarge 6 2 3 2 5" xfId="7372"/>
    <cellStyle name="40% - uthevingsfarge 6 2 3 2_3. Chng in credit spreads" xfId="7373"/>
    <cellStyle name="40% - uthevingsfarge 6 2 3 3" xfId="7374"/>
    <cellStyle name="40% - uthevingsfarge 6 2 3 3 2" xfId="7375"/>
    <cellStyle name="40% - uthevingsfarge 6 2 3 3 2 2" xfId="7376"/>
    <cellStyle name="40% - uthevingsfarge 6 2 3 3 2_3. Chng in credit spreads" xfId="7377"/>
    <cellStyle name="40% - uthevingsfarge 6 2 3 3 3" xfId="7378"/>
    <cellStyle name="40% - uthevingsfarge 6 2 3 3_3. Chng in credit spreads" xfId="7379"/>
    <cellStyle name="40% - uthevingsfarge 6 2 3 4" xfId="7380"/>
    <cellStyle name="40% - uthevingsfarge 6 2 3 4 2" xfId="7381"/>
    <cellStyle name="40% - uthevingsfarge 6 2 3 4_3. Chng in credit spreads" xfId="7382"/>
    <cellStyle name="40% - uthevingsfarge 6 2 3 5" xfId="7383"/>
    <cellStyle name="40% - uthevingsfarge 6 2 3 5 2" xfId="7384"/>
    <cellStyle name="40% - uthevingsfarge 6 2 3 5_3. Chng in credit spreads" xfId="7385"/>
    <cellStyle name="40% - uthevingsfarge 6 2 3 6" xfId="7386"/>
    <cellStyle name="40% - uthevingsfarge 6 2 3 6 2" xfId="7387"/>
    <cellStyle name="40% - uthevingsfarge 6 2 3 6_3. Chng in credit spreads" xfId="7388"/>
    <cellStyle name="40% - uthevingsfarge 6 2 3 7" xfId="7389"/>
    <cellStyle name="40% - uthevingsfarge 6 2 3_3. Chng in credit spreads" xfId="7390"/>
    <cellStyle name="40% - uthevingsfarge 6 2 4" xfId="4545"/>
    <cellStyle name="40% - uthevingsfarge 6 2 4 2" xfId="7391"/>
    <cellStyle name="40% - uthevingsfarge 6 2 4 2 2" xfId="7392"/>
    <cellStyle name="40% - uthevingsfarge 6 2 4 2_3. Chng in credit spreads" xfId="7393"/>
    <cellStyle name="40% - uthevingsfarge 6 2 4 3" xfId="7394"/>
    <cellStyle name="40% - uthevingsfarge 6 2 4 3 2" xfId="7395"/>
    <cellStyle name="40% - uthevingsfarge 6 2 4 3_3. Chng in credit spreads" xfId="7396"/>
    <cellStyle name="40% - uthevingsfarge 6 2 4 4" xfId="7397"/>
    <cellStyle name="40% - uthevingsfarge 6 2 4 4 2" xfId="7398"/>
    <cellStyle name="40% - uthevingsfarge 6 2 4 4_3. Chng in credit spreads" xfId="7399"/>
    <cellStyle name="40% - uthevingsfarge 6 2 4 5" xfId="7400"/>
    <cellStyle name="40% - uthevingsfarge 6 2 4_3. Chng in credit spreads" xfId="7401"/>
    <cellStyle name="40% - uthevingsfarge 6 2 5" xfId="7402"/>
    <cellStyle name="40% - uthevingsfarge 6 2 5 2" xfId="7403"/>
    <cellStyle name="40% - uthevingsfarge 6 2 5 2 2" xfId="7404"/>
    <cellStyle name="40% - uthevingsfarge 6 2 5 2_3. Chng in credit spreads" xfId="7405"/>
    <cellStyle name="40% - uthevingsfarge 6 2 5 3" xfId="7406"/>
    <cellStyle name="40% - uthevingsfarge 6 2 5_3. Chng in credit spreads" xfId="7407"/>
    <cellStyle name="40% - uthevingsfarge 6 2 6" xfId="7408"/>
    <cellStyle name="40% - uthevingsfarge 6 2 6 2" xfId="7409"/>
    <cellStyle name="40% - uthevingsfarge 6 2 6 2 2" xfId="7410"/>
    <cellStyle name="40% - uthevingsfarge 6 2 6 2_3. Chng in credit spreads" xfId="7411"/>
    <cellStyle name="40% - uthevingsfarge 6 2 6 3" xfId="7412"/>
    <cellStyle name="40% - uthevingsfarge 6 2 6_3. Chng in credit spreads" xfId="7413"/>
    <cellStyle name="40% - uthevingsfarge 6 2 7" xfId="7414"/>
    <cellStyle name="40% - uthevingsfarge 6 2 7 2" xfId="7415"/>
    <cellStyle name="40% - uthevingsfarge 6 2 7_3. Chng in credit spreads" xfId="7416"/>
    <cellStyle name="40% - uthevingsfarge 6 2 8" xfId="7417"/>
    <cellStyle name="40% - uthevingsfarge 6 2 8 2" xfId="7418"/>
    <cellStyle name="40% - uthevingsfarge 6 2 8_3. Chng in credit spreads" xfId="7419"/>
    <cellStyle name="40% - uthevingsfarge 6 2_Adj_Operating_expenses" xfId="4546"/>
    <cellStyle name="40% - uthevingsfarge 6 3" xfId="4547"/>
    <cellStyle name="40% - uthevingsfarge 6 3 2" xfId="4548"/>
    <cellStyle name="40% - uthevingsfarge 6 3 2 2" xfId="4549"/>
    <cellStyle name="40% - uthevingsfarge 6 3 2 2 2" xfId="7420"/>
    <cellStyle name="40% - uthevingsfarge 6 3 2 2 2 2" xfId="7421"/>
    <cellStyle name="40% - uthevingsfarge 6 3 2 2 2_3. Chng in credit spreads" xfId="7422"/>
    <cellStyle name="40% - uthevingsfarge 6 3 2 2 3" xfId="7423"/>
    <cellStyle name="40% - uthevingsfarge 6 3 2 2 3 2" xfId="7424"/>
    <cellStyle name="40% - uthevingsfarge 6 3 2 2 3_3. Chng in credit spreads" xfId="7425"/>
    <cellStyle name="40% - uthevingsfarge 6 3 2 2 4" xfId="7426"/>
    <cellStyle name="40% - uthevingsfarge 6 3 2 2_3. Chng in credit spreads" xfId="7427"/>
    <cellStyle name="40% - uthevingsfarge 6 3 2 3" xfId="7428"/>
    <cellStyle name="40% - uthevingsfarge 6 3 2 3 2" xfId="7429"/>
    <cellStyle name="40% - uthevingsfarge 6 3 2 3_3. Chng in credit spreads" xfId="7430"/>
    <cellStyle name="40% - uthevingsfarge 6 3 2 4" xfId="7431"/>
    <cellStyle name="40% - uthevingsfarge 6 3 2 4 2" xfId="7432"/>
    <cellStyle name="40% - uthevingsfarge 6 3 2 4_3. Chng in credit spreads" xfId="7433"/>
    <cellStyle name="40% - uthevingsfarge 6 3 2 5" xfId="7434"/>
    <cellStyle name="40% - uthevingsfarge 6 3 2_3. Chng in credit spreads" xfId="7435"/>
    <cellStyle name="40% - uthevingsfarge 6 3 3" xfId="4550"/>
    <cellStyle name="40% - uthevingsfarge 6 3 3 2" xfId="4551"/>
    <cellStyle name="40% - uthevingsfarge 6 3 3 2 2" xfId="7436"/>
    <cellStyle name="40% - uthevingsfarge 6 3 3 2 2 2" xfId="7437"/>
    <cellStyle name="40% - uthevingsfarge 6 3 3 2 2_3. Chng in credit spreads" xfId="7438"/>
    <cellStyle name="40% - uthevingsfarge 6 3 3 2 3" xfId="7439"/>
    <cellStyle name="40% - uthevingsfarge 6 3 3 2 3 2" xfId="7440"/>
    <cellStyle name="40% - uthevingsfarge 6 3 3 2 3_3. Chng in credit spreads" xfId="7441"/>
    <cellStyle name="40% - uthevingsfarge 6 3 3 2 4" xfId="7442"/>
    <cellStyle name="40% - uthevingsfarge 6 3 3 2_3. Chng in credit spreads" xfId="7443"/>
    <cellStyle name="40% - uthevingsfarge 6 3 3 3" xfId="7444"/>
    <cellStyle name="40% - uthevingsfarge 6 3 3 3 2" xfId="7445"/>
    <cellStyle name="40% - uthevingsfarge 6 3 3 3_3. Chng in credit spreads" xfId="7446"/>
    <cellStyle name="40% - uthevingsfarge 6 3 3 4" xfId="7447"/>
    <cellStyle name="40% - uthevingsfarge 6 3 3 4 2" xfId="7448"/>
    <cellStyle name="40% - uthevingsfarge 6 3 3 4_3. Chng in credit spreads" xfId="7449"/>
    <cellStyle name="40% - uthevingsfarge 6 3 3 5" xfId="7450"/>
    <cellStyle name="40% - uthevingsfarge 6 3 3_3. Chng in credit spreads" xfId="7451"/>
    <cellStyle name="40% - uthevingsfarge 6 3 4" xfId="4552"/>
    <cellStyle name="40% - uthevingsfarge 6 3 4 2" xfId="7452"/>
    <cellStyle name="40% - uthevingsfarge 6 3 4 2 2" xfId="7453"/>
    <cellStyle name="40% - uthevingsfarge 6 3 4 2_3. Chng in credit spreads" xfId="7454"/>
    <cellStyle name="40% - uthevingsfarge 6 3 4 3" xfId="7455"/>
    <cellStyle name="40% - uthevingsfarge 6 3 4 3 2" xfId="7456"/>
    <cellStyle name="40% - uthevingsfarge 6 3 4 3_3. Chng in credit spreads" xfId="7457"/>
    <cellStyle name="40% - uthevingsfarge 6 3 4 4" xfId="7458"/>
    <cellStyle name="40% - uthevingsfarge 6 3 4_3. Chng in credit spreads" xfId="7459"/>
    <cellStyle name="40% - uthevingsfarge 6 3 5" xfId="7460"/>
    <cellStyle name="40% - uthevingsfarge 6 3 5 2" xfId="7461"/>
    <cellStyle name="40% - uthevingsfarge 6 3 5_3. Chng in credit spreads" xfId="7462"/>
    <cellStyle name="40% - uthevingsfarge 6 3 6" xfId="7463"/>
    <cellStyle name="40% - uthevingsfarge 6 3 6 2" xfId="7464"/>
    <cellStyle name="40% - uthevingsfarge 6 3 6_3. Chng in credit spreads" xfId="7465"/>
    <cellStyle name="40% - uthevingsfarge 6 3 7" xfId="7466"/>
    <cellStyle name="40% - uthevingsfarge 6 3 7 2" xfId="7467"/>
    <cellStyle name="40% - uthevingsfarge 6 3 7_3. Chng in credit spreads" xfId="7468"/>
    <cellStyle name="40% - uthevingsfarge 6 3_Finansresultat etter cut-off_31.08.11" xfId="4553"/>
    <cellStyle name="40% - uthevingsfarge 6 4" xfId="4554"/>
    <cellStyle name="40% - uthevingsfarge 6 4 2" xfId="4555"/>
    <cellStyle name="40% - uthevingsfarge 6 4 2 2" xfId="7469"/>
    <cellStyle name="40% - uthevingsfarge 6 4 2 2 2" xfId="7470"/>
    <cellStyle name="40% - uthevingsfarge 6 4 2 2_3. Chng in credit spreads" xfId="7471"/>
    <cellStyle name="40% - uthevingsfarge 6 4 2 3" xfId="7472"/>
    <cellStyle name="40% - uthevingsfarge 6 4 2 3 2" xfId="7473"/>
    <cellStyle name="40% - uthevingsfarge 6 4 2 3_3. Chng in credit spreads" xfId="7474"/>
    <cellStyle name="40% - uthevingsfarge 6 4 2 4" xfId="7475"/>
    <cellStyle name="40% - uthevingsfarge 6 4 2_3. Chng in credit spreads" xfId="7476"/>
    <cellStyle name="40% - uthevingsfarge 6 4 3" xfId="7477"/>
    <cellStyle name="40% - uthevingsfarge 6 4 3 2" xfId="7478"/>
    <cellStyle name="40% - uthevingsfarge 6 4 3_3. Chng in credit spreads" xfId="7479"/>
    <cellStyle name="40% - uthevingsfarge 6 4 4" xfId="7480"/>
    <cellStyle name="40% - uthevingsfarge 6 4 4 2" xfId="7481"/>
    <cellStyle name="40% - uthevingsfarge 6 4 4_3. Chng in credit spreads" xfId="7482"/>
    <cellStyle name="40% - uthevingsfarge 6 4 5" xfId="7483"/>
    <cellStyle name="40% - uthevingsfarge 6 4_3. Chng in credit spreads" xfId="7484"/>
    <cellStyle name="40% - uthevingsfarge 6 5" xfId="4556"/>
    <cellStyle name="40% - uthevingsfarge 6 5 2" xfId="4557"/>
    <cellStyle name="40% - uthevingsfarge 6 5 2 2" xfId="7485"/>
    <cellStyle name="40% - uthevingsfarge 6 5 2 2 2" xfId="7486"/>
    <cellStyle name="40% - uthevingsfarge 6 5 2 2_3. Chng in credit spreads" xfId="7487"/>
    <cellStyle name="40% - uthevingsfarge 6 5 2 3" xfId="7488"/>
    <cellStyle name="40% - uthevingsfarge 6 5 2 3 2" xfId="7489"/>
    <cellStyle name="40% - uthevingsfarge 6 5 2 3_3. Chng in credit spreads" xfId="7490"/>
    <cellStyle name="40% - uthevingsfarge 6 5 2 4" xfId="7491"/>
    <cellStyle name="40% - uthevingsfarge 6 5 2_3. Chng in credit spreads" xfId="7492"/>
    <cellStyle name="40% - uthevingsfarge 6 5 3" xfId="7493"/>
    <cellStyle name="40% - uthevingsfarge 6 5 3 2" xfId="7494"/>
    <cellStyle name="40% - uthevingsfarge 6 5 3_3. Chng in credit spreads" xfId="7495"/>
    <cellStyle name="40% - uthevingsfarge 6 5 4" xfId="7496"/>
    <cellStyle name="40% - uthevingsfarge 6 5 4 2" xfId="7497"/>
    <cellStyle name="40% - uthevingsfarge 6 5 4_3. Chng in credit spreads" xfId="7498"/>
    <cellStyle name="40% - uthevingsfarge 6 5 5" xfId="7499"/>
    <cellStyle name="40% - uthevingsfarge 6 5_3. Chng in credit spreads" xfId="7500"/>
    <cellStyle name="40% - uthevingsfarge 6 6" xfId="4558"/>
    <cellStyle name="40% - uthevingsfarge 6 6 2" xfId="7501"/>
    <cellStyle name="40% - uthevingsfarge 6 6 2 2" xfId="7502"/>
    <cellStyle name="40% - uthevingsfarge 6 6 2_3. Chng in credit spreads" xfId="7503"/>
    <cellStyle name="40% - uthevingsfarge 6 6 3" xfId="7504"/>
    <cellStyle name="40% - uthevingsfarge 6 6 3 2" xfId="7505"/>
    <cellStyle name="40% - uthevingsfarge 6 6 3_3. Chng in credit spreads" xfId="7506"/>
    <cellStyle name="40% - uthevingsfarge 6 6 4" xfId="7507"/>
    <cellStyle name="40% - uthevingsfarge 6 6_3. Chng in credit spreads" xfId="7508"/>
    <cellStyle name="40% - uthevingsfarge 6 7" xfId="4559"/>
    <cellStyle name="40% - uthevingsfarge 6 7 2" xfId="7509"/>
    <cellStyle name="40% - uthevingsfarge 6 7_3. Chng in credit spreads" xfId="7510"/>
    <cellStyle name="40% - uthevingsfarge 6 8" xfId="4560"/>
    <cellStyle name="40% - uthevingsfarge 6 8 2" xfId="7511"/>
    <cellStyle name="40% - uthevingsfarge 6 8_3. Chng in credit spreads" xfId="7512"/>
    <cellStyle name="40% - uthevingsfarge 6 9" xfId="4561"/>
    <cellStyle name="40% - uthevingsfarge 6_7. Other MTM adjustments" xfId="7513"/>
    <cellStyle name="40% - Акцент1" xfId="1151"/>
    <cellStyle name="40% - Акцент2" xfId="1152"/>
    <cellStyle name="40% - Акцент3" xfId="1153"/>
    <cellStyle name="40% - Акцент4" xfId="1154"/>
    <cellStyle name="40% - Акцент5" xfId="1155"/>
    <cellStyle name="40% - Акцент6" xfId="1156"/>
    <cellStyle name="49" xfId="4562"/>
    <cellStyle name="60% - Accent1" xfId="131"/>
    <cellStyle name="60% - Accent1 2" xfId="1157"/>
    <cellStyle name="60% - Accent1 2 2" xfId="4564"/>
    <cellStyle name="60% - Accent1 2 3" xfId="4565"/>
    <cellStyle name="60% - Accent1 2 3 2" xfId="4566"/>
    <cellStyle name="60% - Accent1 2 3 3" xfId="4567"/>
    <cellStyle name="60% - Accent1 2 3 4" xfId="4568"/>
    <cellStyle name="60% - Accent1 2 3 5" xfId="4569"/>
    <cellStyle name="60% - Accent1 2 4" xfId="4570"/>
    <cellStyle name="60% - Accent1 2_Expenses (1)" xfId="4563"/>
    <cellStyle name="60% - Accent1 3" xfId="4571"/>
    <cellStyle name="60% - Accent1_7. Other MTM adjustments" xfId="7514"/>
    <cellStyle name="60% - Accent2" xfId="132"/>
    <cellStyle name="60% - Accent2 2" xfId="1158"/>
    <cellStyle name="60% - Accent2 2 2" xfId="4573"/>
    <cellStyle name="60% - Accent2 2_Expenses (1)" xfId="4572"/>
    <cellStyle name="60% - Accent2 3" xfId="4574"/>
    <cellStyle name="60% - Accent2_7. Other MTM adjustments" xfId="7515"/>
    <cellStyle name="60% - Accent3" xfId="133"/>
    <cellStyle name="60% - Accent3 2" xfId="1159"/>
    <cellStyle name="60% - Accent3 2 2" xfId="4576"/>
    <cellStyle name="60% - Accent3 2 3" xfId="4577"/>
    <cellStyle name="60% - Accent3 2 3 2" xfId="4578"/>
    <cellStyle name="60% - Accent3 2 3 3" xfId="4579"/>
    <cellStyle name="60% - Accent3 2 3 4" xfId="4580"/>
    <cellStyle name="60% - Accent3 2 3 5" xfId="4581"/>
    <cellStyle name="60% - Accent3 2 4" xfId="4582"/>
    <cellStyle name="60% - Accent3 2_Expenses (1)" xfId="4575"/>
    <cellStyle name="60% - Accent3 3" xfId="4583"/>
    <cellStyle name="60% - Accent3_7. Other MTM adjustments" xfId="7516"/>
    <cellStyle name="60% - Accent4" xfId="134"/>
    <cellStyle name="60% - Accent4 2" xfId="1160"/>
    <cellStyle name="60% - Accent4 2 2" xfId="4585"/>
    <cellStyle name="60% - Accent4 2 3" xfId="4586"/>
    <cellStyle name="60% - Accent4 2 3 2" xfId="4587"/>
    <cellStyle name="60% - Accent4 2 3 3" xfId="4588"/>
    <cellStyle name="60% - Accent4 2 3 4" xfId="4589"/>
    <cellStyle name="60% - Accent4 2 3 5" xfId="4590"/>
    <cellStyle name="60% - Accent4 2 4" xfId="4591"/>
    <cellStyle name="60% - Accent4 2_Expenses (1)" xfId="4584"/>
    <cellStyle name="60% - Accent4 3" xfId="4592"/>
    <cellStyle name="60% - Accent4_7. Other MTM adjustments" xfId="7517"/>
    <cellStyle name="60% - Accent5" xfId="135"/>
    <cellStyle name="60% - Accent5 2" xfId="1161"/>
    <cellStyle name="60% - Accent5 2 2" xfId="4594"/>
    <cellStyle name="60% - Accent5 2_Expenses (1)" xfId="4593"/>
    <cellStyle name="60% - Accent5 3" xfId="4595"/>
    <cellStyle name="60% - Accent5_7. Other MTM adjustments" xfId="7518"/>
    <cellStyle name="60% - Accent6" xfId="136"/>
    <cellStyle name="60% - Accent6 2" xfId="1162"/>
    <cellStyle name="60% - Accent6 2 2" xfId="4597"/>
    <cellStyle name="60% - Accent6 2 3" xfId="4598"/>
    <cellStyle name="60% - Accent6 2 3 2" xfId="4599"/>
    <cellStyle name="60% - Accent6 2 3 3" xfId="4600"/>
    <cellStyle name="60% - Accent6 2 3 4" xfId="4601"/>
    <cellStyle name="60% - Accent6 2 3 5" xfId="4602"/>
    <cellStyle name="60% - Accent6 2 4" xfId="4603"/>
    <cellStyle name="60% - Accent6 2_Expenses (1)" xfId="4596"/>
    <cellStyle name="60% - Accent6 3" xfId="4604"/>
    <cellStyle name="60% - Accent6_7. Other MTM adjustments" xfId="7519"/>
    <cellStyle name="60% - akcent 1" xfId="1163"/>
    <cellStyle name="60% - akcent 2" xfId="1164"/>
    <cellStyle name="60% - akcent 3" xfId="1165"/>
    <cellStyle name="60% - akcent 4" xfId="1166"/>
    <cellStyle name="60% - akcent 5" xfId="1167"/>
    <cellStyle name="60% - akcent 6" xfId="1168"/>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xfId="7520"/>
    <cellStyle name="60% - uthevingsfarge 1 2" xfId="143"/>
    <cellStyle name="60% - uthevingsfarge 1 3" xfId="4605"/>
    <cellStyle name="60% - uthevingsfarge 1_7. Other MTM adjustments" xfId="7521"/>
    <cellStyle name="60% - uthevingsfarge 2" xfId="7522"/>
    <cellStyle name="60% - uthevingsfarge 2 2" xfId="144"/>
    <cellStyle name="60% - uthevingsfarge 2 3" xfId="4606"/>
    <cellStyle name="60% - uthevingsfarge 2_7. Other MTM adjustments" xfId="7523"/>
    <cellStyle name="60% - uthevingsfarge 3" xfId="7524"/>
    <cellStyle name="60% - uthevingsfarge 3 2" xfId="145"/>
    <cellStyle name="60% - uthevingsfarge 3 3" xfId="4607"/>
    <cellStyle name="60% - uthevingsfarge 3_7. Other MTM adjustments" xfId="7525"/>
    <cellStyle name="60% - uthevingsfarge 4" xfId="7526"/>
    <cellStyle name="60% - uthevingsfarge 4 2" xfId="146"/>
    <cellStyle name="60% - uthevingsfarge 4 3" xfId="4608"/>
    <cellStyle name="60% - uthevingsfarge 4_7. Other MTM adjustments" xfId="7527"/>
    <cellStyle name="60% - uthevingsfarge 5" xfId="7528"/>
    <cellStyle name="60% - uthevingsfarge 5 2" xfId="147"/>
    <cellStyle name="60% - uthevingsfarge 5 3" xfId="4609"/>
    <cellStyle name="60% - uthevingsfarge 5_7. Other MTM adjustments" xfId="7529"/>
    <cellStyle name="60% - uthevingsfarge 6" xfId="7530"/>
    <cellStyle name="60% - uthevingsfarge 6 2" xfId="148"/>
    <cellStyle name="60% - uthevingsfarge 6 3" xfId="4610"/>
    <cellStyle name="60% - uthevingsfarge 6_7. Other MTM adjustments" xfId="7531"/>
    <cellStyle name="60% - Акцент1" xfId="1169"/>
    <cellStyle name="60% - Акцент2" xfId="1170"/>
    <cellStyle name="60% - Акцент3" xfId="1171"/>
    <cellStyle name="60% - Акцент4" xfId="1172"/>
    <cellStyle name="60% - Акцент5" xfId="1173"/>
    <cellStyle name="60% - Акцент6" xfId="1174"/>
    <cellStyle name="Accent1" xfId="149"/>
    <cellStyle name="Accent1 2" xfId="1175"/>
    <cellStyle name="Accent1 2 2" xfId="4612"/>
    <cellStyle name="Accent1 2 3" xfId="4613"/>
    <cellStyle name="Accent1 2 3 2" xfId="4614"/>
    <cellStyle name="Accent1 2 3 3" xfId="4615"/>
    <cellStyle name="Accent1 2 3 4" xfId="4616"/>
    <cellStyle name="Accent1 2 3 5" xfId="4617"/>
    <cellStyle name="Accent1 2 4" xfId="4618"/>
    <cellStyle name="Accent1 2_Expenses (1)" xfId="4611"/>
    <cellStyle name="Accent1 3" xfId="4619"/>
    <cellStyle name="Accent1_7. Other MTM adjustments" xfId="7532"/>
    <cellStyle name="Accent2" xfId="150"/>
    <cellStyle name="Accent2 2" xfId="1176"/>
    <cellStyle name="Accent2 2 2" xfId="4621"/>
    <cellStyle name="Accent2 2_Expenses (1)" xfId="4620"/>
    <cellStyle name="Accent2 3" xfId="4622"/>
    <cellStyle name="Accent2_7. Other MTM adjustments" xfId="7533"/>
    <cellStyle name="Accent3" xfId="151"/>
    <cellStyle name="Accent3 2" xfId="1177"/>
    <cellStyle name="Accent3 2 2" xfId="4624"/>
    <cellStyle name="Accent3 2_Expenses (1)" xfId="4623"/>
    <cellStyle name="Accent3 3" xfId="4625"/>
    <cellStyle name="Accent3_7. Other MTM adjustments" xfId="7534"/>
    <cellStyle name="Accent4" xfId="152"/>
    <cellStyle name="Accent4 2" xfId="1178"/>
    <cellStyle name="Accent4 2 2" xfId="4627"/>
    <cellStyle name="Accent4 2 3" xfId="4628"/>
    <cellStyle name="Accent4 2 3 2" xfId="4629"/>
    <cellStyle name="Accent4 2 3 3" xfId="4630"/>
    <cellStyle name="Accent4 2 3 4" xfId="4631"/>
    <cellStyle name="Accent4 2 3 5" xfId="4632"/>
    <cellStyle name="Accent4 2 4" xfId="4633"/>
    <cellStyle name="Accent4 2_Expenses (1)" xfId="4626"/>
    <cellStyle name="Accent4 3" xfId="4634"/>
    <cellStyle name="Accent4_7. Other MTM adjustments" xfId="7535"/>
    <cellStyle name="Accent5" xfId="153"/>
    <cellStyle name="Accent5 2" xfId="4636"/>
    <cellStyle name="Accent5 2 2" xfId="4637"/>
    <cellStyle name="Accent5 2_Results &amp; key fig." xfId="7536"/>
    <cellStyle name="Accent5 3" xfId="4638"/>
    <cellStyle name="Accent5_Expenses (1)" xfId="4635"/>
    <cellStyle name="Accent6" xfId="154"/>
    <cellStyle name="Accent6 2" xfId="1179"/>
    <cellStyle name="Accent6 2 2" xfId="4640"/>
    <cellStyle name="Accent6 2_Expenses (1)" xfId="4639"/>
    <cellStyle name="Accent6 3" xfId="4641"/>
    <cellStyle name="Accent6_7. Other MTM adjustments" xfId="7537"/>
    <cellStyle name="Actual data" xfId="155"/>
    <cellStyle name="Actual data 2" xfId="156"/>
    <cellStyle name="Actual data 2 2" xfId="7538"/>
    <cellStyle name="Actual data 2_Fin perf (2)" xfId="10309"/>
    <cellStyle name="Actual data 3" xfId="157"/>
    <cellStyle name="Actual data 3 2" xfId="158"/>
    <cellStyle name="Actual data 3_Expenses (1)" xfId="4642"/>
    <cellStyle name="Actual data_Adj_Income_statement_quarter" xfId="10310"/>
    <cellStyle name="Actual year" xfId="159"/>
    <cellStyle name="Actual year 2" xfId="160"/>
    <cellStyle name="Actual year 2 2" xfId="7539"/>
    <cellStyle name="Actual year 2 2 2" xfId="7540"/>
    <cellStyle name="Actual year 2 2_7. Other MTM adjustments" xfId="7541"/>
    <cellStyle name="Actual year 2 3" xfId="7542"/>
    <cellStyle name="Actual year 2_7. Other MTM adjustments" xfId="7543"/>
    <cellStyle name="Actual year 3" xfId="161"/>
    <cellStyle name="Actual year 3 2" xfId="162"/>
    <cellStyle name="Actual year 3 2 2" xfId="7544"/>
    <cellStyle name="Actual year 3 2_7. Other MTM adjustments" xfId="7545"/>
    <cellStyle name="Actual year 3 3" xfId="7546"/>
    <cellStyle name="Actual year 3_7. Other MTM adjustments" xfId="7547"/>
    <cellStyle name="Actual year 4" xfId="7548"/>
    <cellStyle name="Actual year 4 2" xfId="7549"/>
    <cellStyle name="Actual year 4_7. Other MTM adjustments" xfId="7550"/>
    <cellStyle name="Actual year 5" xfId="7551"/>
    <cellStyle name="Actual year_1" xfId="7552"/>
    <cellStyle name="Actuals Cells" xfId="163"/>
    <cellStyle name="Actuals Cells 2" xfId="164"/>
    <cellStyle name="Actuals Cells 2 2" xfId="4643"/>
    <cellStyle name="Actuals Cells 2 2 2" xfId="4644"/>
    <cellStyle name="Actuals Cells 2 2 2 2" xfId="4645"/>
    <cellStyle name="Actuals Cells 2 2 3" xfId="4646"/>
    <cellStyle name="Actuals Cells 2 2 4" xfId="4647"/>
    <cellStyle name="Actuals Cells 2 3" xfId="4648"/>
    <cellStyle name="Actuals Cells 2 3 2" xfId="4649"/>
    <cellStyle name="Actuals Cells 2 4" xfId="4650"/>
    <cellStyle name="Actuals Cells 2 5" xfId="4651"/>
    <cellStyle name="Actuals Cells 3" xfId="165"/>
    <cellStyle name="Actuals Cells 3 2" xfId="166"/>
    <cellStyle name="Actuals Cells 3 3" xfId="4653"/>
    <cellStyle name="Actuals Cells 3 4" xfId="4654"/>
    <cellStyle name="Actuals Cells 3_Expenses (1)" xfId="4652"/>
    <cellStyle name="Actuals Cells 4" xfId="4655"/>
    <cellStyle name="Actuals Cells 5" xfId="4656"/>
    <cellStyle name="Actuals Cells 6" xfId="4657"/>
    <cellStyle name="Actuals Cells_1" xfId="7553"/>
    <cellStyle name="AFE" xfId="167"/>
    <cellStyle name="AFE 2" xfId="4659"/>
    <cellStyle name="AFE 3" xfId="4660"/>
    <cellStyle name="AFE_Expenses (1)" xfId="4658"/>
    <cellStyle name="Aiškinamasis tekstas" xfId="168"/>
    <cellStyle name="Akcent 1" xfId="1180"/>
    <cellStyle name="Akcent 2" xfId="1181"/>
    <cellStyle name="Akcent 3" xfId="1182"/>
    <cellStyle name="Akcent 4" xfId="1183"/>
    <cellStyle name="Akcent 5" xfId="1184"/>
    <cellStyle name="Akcent 6" xfId="1185"/>
    <cellStyle name="annee semestre" xfId="10042"/>
    <cellStyle name="Arial 10" xfId="169"/>
    <cellStyle name="Arial 10 2" xfId="707"/>
    <cellStyle name="Arial 10 3" xfId="1444"/>
    <cellStyle name="Arial 10_Expenses (1)" xfId="4661"/>
    <cellStyle name="Arial 12" xfId="170"/>
    <cellStyle name="Bad" xfId="171"/>
    <cellStyle name="Bad 2" xfId="1186"/>
    <cellStyle name="Bad 2 2" xfId="4663"/>
    <cellStyle name="Bad 2_Expenses (1)" xfId="4662"/>
    <cellStyle name="Bad 3" xfId="4664"/>
    <cellStyle name="Bad_7. Other MTM adjustments" xfId="7554"/>
    <cellStyle name="Beregning" xfId="7555"/>
    <cellStyle name="Beregning 2" xfId="172"/>
    <cellStyle name="Beregning 3" xfId="4665"/>
    <cellStyle name="Beregning 3 2" xfId="7557"/>
    <cellStyle name="Beregning 3_Results &amp; key fig." xfId="7556"/>
    <cellStyle name="Beregning_7. Other MTM adjustments" xfId="7558"/>
    <cellStyle name="BLACK" xfId="173"/>
    <cellStyle name="Blank" xfId="174"/>
    <cellStyle name="Blank 2" xfId="4666"/>
    <cellStyle name="Blank_Adj_Operating_expenses" xfId="4667"/>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2 2" xfId="7559"/>
    <cellStyle name="Calc Cells 3" xfId="184"/>
    <cellStyle name="Calc Cells 3 2" xfId="185"/>
    <cellStyle name="Calc Currency (0)" xfId="948"/>
    <cellStyle name="Calc Currency (2)" xfId="947"/>
    <cellStyle name="Calc Percent (0)" xfId="946"/>
    <cellStyle name="Calc Percent (1)" xfId="945"/>
    <cellStyle name="Calc Percent (2)" xfId="944"/>
    <cellStyle name="Calc Units (0)" xfId="1043"/>
    <cellStyle name="Calc Units (1)" xfId="943"/>
    <cellStyle name="Calc Units (2)" xfId="1042"/>
    <cellStyle name="Calculated fields but INTRA-reports (internal version)" xfId="1187"/>
    <cellStyle name="Calculated fields but INTRA-reports (internal version) 2" xfId="10106"/>
    <cellStyle name="Calculated fields but INTRA-reports (internal version) 3" xfId="10107"/>
    <cellStyle name="Calculated fields within a report (internal version)" xfId="1188"/>
    <cellStyle name="Calculated fields within a report (internal version) 2" xfId="10108"/>
    <cellStyle name="Calculated fields within a report (internal version) 3" xfId="10109"/>
    <cellStyle name="Calculated fields within a report, not used in XBRL (internal version)" xfId="1189"/>
    <cellStyle name="Calculation" xfId="619"/>
    <cellStyle name="Calculation 2" xfId="1190"/>
    <cellStyle name="Calculation 3" xfId="7560"/>
    <cellStyle name="Calculation_7. Other MTM adjustments" xfId="7561"/>
    <cellStyle name="Case" xfId="186"/>
    <cellStyle name="Case 2" xfId="7562"/>
    <cellStyle name="Case_Fin perf (2)" xfId="10311"/>
    <cellStyle name="Check" xfId="187"/>
    <cellStyle name="Check Cell" xfId="188"/>
    <cellStyle name="Check Cell 2" xfId="7563"/>
    <cellStyle name="Check Cell_Fin perf (2)" xfId="10312"/>
    <cellStyle name="claire" xfId="189"/>
    <cellStyle name="claire 10" xfId="7564"/>
    <cellStyle name="claire 11" xfId="7565"/>
    <cellStyle name="claire 12" xfId="7566"/>
    <cellStyle name="claire 13" xfId="7567"/>
    <cellStyle name="claire 2" xfId="190"/>
    <cellStyle name="claire 2 2" xfId="708"/>
    <cellStyle name="claire 2 2 2" xfId="7568"/>
    <cellStyle name="claire 2 3" xfId="1445"/>
    <cellStyle name="claire 2_Expenses (1)" xfId="4668"/>
    <cellStyle name="claire 3" xfId="191"/>
    <cellStyle name="claire 3 2" xfId="192"/>
    <cellStyle name="claire 3 2 2" xfId="710"/>
    <cellStyle name="claire 3 2 3" xfId="1446"/>
    <cellStyle name="claire 3 2_Expenses (1)" xfId="4670"/>
    <cellStyle name="claire 3 3" xfId="709"/>
    <cellStyle name="claire 3 3 2" xfId="7569"/>
    <cellStyle name="claire 3 3 3" xfId="7570"/>
    <cellStyle name="claire 3 3 4" xfId="7571"/>
    <cellStyle name="claire 3 4" xfId="1447"/>
    <cellStyle name="claire 3_Expenses (1)" xfId="4669"/>
    <cellStyle name="claire 4" xfId="193"/>
    <cellStyle name="claire 4 2" xfId="711"/>
    <cellStyle name="claire 4 2 2" xfId="7572"/>
    <cellStyle name="claire 4 3" xfId="1448"/>
    <cellStyle name="claire 4_Expenses (1)" xfId="4671"/>
    <cellStyle name="claire 5" xfId="7573"/>
    <cellStyle name="claire 5 2" xfId="7574"/>
    <cellStyle name="claire 5 2 2" xfId="7575"/>
    <cellStyle name="claire 5 3" xfId="7576"/>
    <cellStyle name="claire 5 4" xfId="7577"/>
    <cellStyle name="claire 5 5" xfId="7578"/>
    <cellStyle name="claire 6" xfId="7579"/>
    <cellStyle name="claire 6 2" xfId="7580"/>
    <cellStyle name="claire 6 2 2" xfId="7581"/>
    <cellStyle name="claire 6 3" xfId="7582"/>
    <cellStyle name="claire 7" xfId="7583"/>
    <cellStyle name="claire 7 2" xfId="7584"/>
    <cellStyle name="claire 7 3" xfId="7585"/>
    <cellStyle name="claire 8" xfId="7586"/>
    <cellStyle name="claire 9" xfId="7587"/>
    <cellStyle name="claire_1" xfId="7588"/>
    <cellStyle name="Clear cells (official version)" xfId="1191"/>
    <cellStyle name="Clear cells (official version) 2" xfId="1192"/>
    <cellStyle name="Clear cells (official version) 2 2" xfId="10110"/>
    <cellStyle name="Clear cells (official version) 2 3" xfId="10111"/>
    <cellStyle name="Clear cells (old version schema A)" xfId="1193"/>
    <cellStyle name="Column Title" xfId="194"/>
    <cellStyle name="Comma" xfId="1531"/>
    <cellStyle name="Comma [0]" xfId="1313"/>
    <cellStyle name="Comma [00]" xfId="942"/>
    <cellStyle name="Comma [1]" xfId="195"/>
    <cellStyle name="Comma [1] 2" xfId="712"/>
    <cellStyle name="Comma [1] 3" xfId="10112"/>
    <cellStyle name="Comma [3]" xfId="196"/>
    <cellStyle name="Comma 0" xfId="197"/>
    <cellStyle name="Comma 0*" xfId="198"/>
    <cellStyle name="Comma 0_29-04-021" xfId="199"/>
    <cellStyle name="Comma 10" xfId="1318"/>
    <cellStyle name="Comma 11" xfId="4672"/>
    <cellStyle name="Comma 12" xfId="4673"/>
    <cellStyle name="Comma 13" xfId="4674"/>
    <cellStyle name="Comma 14" xfId="4812"/>
    <cellStyle name="Comma 15" xfId="4729"/>
    <cellStyle name="Comma 16" xfId="4816"/>
    <cellStyle name="Comma 17" xfId="4819"/>
    <cellStyle name="Comma 18" xfId="4818"/>
    <cellStyle name="Comma 19" xfId="4829"/>
    <cellStyle name="Comma 2" xfId="200"/>
    <cellStyle name="Comma 2 2" xfId="634"/>
    <cellStyle name="Comma 2 2 2" xfId="10053"/>
    <cellStyle name="Comma 2 3" xfId="7589"/>
    <cellStyle name="Comma 2*" xfId="201"/>
    <cellStyle name="Comma 2_29-04-021" xfId="202"/>
    <cellStyle name="Comma 20" xfId="10034"/>
    <cellStyle name="Comma 3" xfId="633"/>
    <cellStyle name="Comma 3 2" xfId="1321"/>
    <cellStyle name="Comma 3*" xfId="203"/>
    <cellStyle name="Comma 3_3. Chng in credit spreads" xfId="7590"/>
    <cellStyle name="Comma 4" xfId="1322"/>
    <cellStyle name="Comma 4 2" xfId="4676"/>
    <cellStyle name="Comma 4_Expenses (1)" xfId="4675"/>
    <cellStyle name="Comma 5" xfId="4677"/>
    <cellStyle name="Comma 6" xfId="4678"/>
    <cellStyle name="Comma 7" xfId="4679"/>
    <cellStyle name="Comma 7 2" xfId="7591"/>
    <cellStyle name="Comma 8" xfId="4680"/>
    <cellStyle name="Comma 8 2" xfId="7592"/>
    <cellStyle name="Comma 8_Other MTM adjustments" xfId="7593"/>
    <cellStyle name="Comma 9" xfId="4681"/>
    <cellStyle name="Comma*" xfId="204"/>
    <cellStyle name="Comma_Adj_Income_statement_quarter" xfId="10313"/>
    <cellStyle name="Comma0" xfId="205"/>
    <cellStyle name="Comma0 - Modelo1" xfId="1041"/>
    <cellStyle name="Comma0 - Style1" xfId="941"/>
    <cellStyle name="Comma0 2" xfId="206"/>
    <cellStyle name="Comma0 2 2" xfId="7594"/>
    <cellStyle name="Comma0 3" xfId="207"/>
    <cellStyle name="Comma0 3 2" xfId="208"/>
    <cellStyle name="Comma1 - Modelo2" xfId="1040"/>
    <cellStyle name="Comma1 - Style2" xfId="940"/>
    <cellStyle name="Common fields" xfId="1194"/>
    <cellStyle name="Common fields 2" xfId="1195"/>
    <cellStyle name="Common fields 2 2" xfId="10113"/>
    <cellStyle name="Common fields 2 3" xfId="10114"/>
    <cellStyle name="Common fields with names" xfId="1196"/>
    <cellStyle name="Common fields with names (internal version)" xfId="1197"/>
    <cellStyle name="Company" xfId="209"/>
    <cellStyle name="Company name" xfId="210"/>
    <cellStyle name="Cover Date" xfId="211"/>
    <cellStyle name="Cover Subtitle" xfId="212"/>
    <cellStyle name="Cover Title" xfId="213"/>
    <cellStyle name="Currency" xfId="1314"/>
    <cellStyle name="Currency ($)" xfId="214"/>
    <cellStyle name="Currency (£)" xfId="215"/>
    <cellStyle name="Currency [0]" xfId="1315"/>
    <cellStyle name="Currency [00]" xfId="939"/>
    <cellStyle name="Currency [1]" xfId="216"/>
    <cellStyle name="Currency [1] 2" xfId="713"/>
    <cellStyle name="Currency [1] 3" xfId="10115"/>
    <cellStyle name="Currency 0" xfId="217"/>
    <cellStyle name="Currency 2" xfId="218"/>
    <cellStyle name="Currency 2*" xfId="219"/>
    <cellStyle name="Currency 2_29-04-021" xfId="220"/>
    <cellStyle name="Currency 3*" xfId="221"/>
    <cellStyle name="Currency*" xfId="222"/>
    <cellStyle name="Currency_Adj_Income_statement_quarter" xfId="10314"/>
    <cellStyle name="Currency0" xfId="223"/>
    <cellStyle name="Currency2" xfId="224"/>
    <cellStyle name="Dane wejściowe" xfId="1198"/>
    <cellStyle name="Dane wyjściowe" xfId="1199"/>
    <cellStyle name="Data" xfId="225"/>
    <cellStyle name="Date" xfId="226"/>
    <cellStyle name="Date Aligned" xfId="227"/>
    <cellStyle name="Date Aligned*" xfId="228"/>
    <cellStyle name="Date Aligned_Euro Banks Database" xfId="229"/>
    <cellStyle name="Date Short" xfId="1039"/>
    <cellStyle name="Date_Adj_Pre_tax_operating_profit" xfId="10315"/>
    <cellStyle name="DateFormat" xfId="1200"/>
    <cellStyle name="DateFormat 2" xfId="10116"/>
    <cellStyle name="DateFormat 3" xfId="10117"/>
    <cellStyle name="DateTimeFormat" xfId="1201"/>
    <cellStyle name="DateTimeFormat 2" xfId="10118"/>
    <cellStyle name="DateTimeFormat 3" xfId="10119"/>
    <cellStyle name="Datum" xfId="4682"/>
    <cellStyle name="DEC4" xfId="7595"/>
    <cellStyle name="DecimalFormat" xfId="1202"/>
    <cellStyle name="DecimalFormat 2" xfId="10120"/>
    <cellStyle name="DecimalFormat 3" xfId="10121"/>
    <cellStyle name="default" xfId="230"/>
    <cellStyle name="default 10" xfId="7596"/>
    <cellStyle name="default 11" xfId="7597"/>
    <cellStyle name="default 12" xfId="7598"/>
    <cellStyle name="default 13" xfId="7599"/>
    <cellStyle name="default 2" xfId="231"/>
    <cellStyle name="default 2 2" xfId="714"/>
    <cellStyle name="default 2 2 2" xfId="7600"/>
    <cellStyle name="default 2 3" xfId="1449"/>
    <cellStyle name="default 2_Expenses (1)" xfId="4683"/>
    <cellStyle name="default 3" xfId="232"/>
    <cellStyle name="default 3 2" xfId="233"/>
    <cellStyle name="default 3 2 2" xfId="716"/>
    <cellStyle name="default 3 2 3" xfId="1450"/>
    <cellStyle name="default 3 2_Expenses (1)" xfId="4685"/>
    <cellStyle name="default 3 3" xfId="715"/>
    <cellStyle name="default 3 3 2" xfId="7601"/>
    <cellStyle name="default 3 3 3" xfId="7602"/>
    <cellStyle name="default 3 3 4" xfId="7603"/>
    <cellStyle name="default 3 4" xfId="1451"/>
    <cellStyle name="default 3_Expenses (1)" xfId="4684"/>
    <cellStyle name="default 4" xfId="234"/>
    <cellStyle name="default 4 2" xfId="717"/>
    <cellStyle name="default 4 2 2" xfId="7604"/>
    <cellStyle name="default 4 3" xfId="1452"/>
    <cellStyle name="default 4_Expenses (1)" xfId="4686"/>
    <cellStyle name="default 5" xfId="7605"/>
    <cellStyle name="default 5 2" xfId="7606"/>
    <cellStyle name="default 5 2 2" xfId="7607"/>
    <cellStyle name="default 5 3" xfId="7608"/>
    <cellStyle name="default 5 4" xfId="7609"/>
    <cellStyle name="default 5 5" xfId="7610"/>
    <cellStyle name="default 6" xfId="7611"/>
    <cellStyle name="default 6 2" xfId="7612"/>
    <cellStyle name="default 6 2 2" xfId="7613"/>
    <cellStyle name="default 6 3" xfId="7614"/>
    <cellStyle name="default 7" xfId="7615"/>
    <cellStyle name="default 7 2" xfId="7616"/>
    <cellStyle name="default 7 3" xfId="7617"/>
    <cellStyle name="default 8" xfId="7618"/>
    <cellStyle name="default 9" xfId="7619"/>
    <cellStyle name="default_1" xfId="7620"/>
    <cellStyle name="DELTA" xfId="938"/>
    <cellStyle name="DES4" xfId="7621"/>
    <cellStyle name="Dezimal [0]_050526 Ratios Denmark without banks" xfId="235"/>
    <cellStyle name="Dezimal_050526 Ratios Denmark without banks" xfId="236"/>
    <cellStyle name="Dia" xfId="937"/>
    <cellStyle name="Dobre" xfId="1203"/>
    <cellStyle name="Dollar" xfId="237"/>
    <cellStyle name="Dollar 2" xfId="238"/>
    <cellStyle name="Dollar 2 2" xfId="7622"/>
    <cellStyle name="Dollar 2_Fin perf (2)" xfId="10316"/>
    <cellStyle name="Dollar 3" xfId="239"/>
    <cellStyle name="Dollar 3 2" xfId="240"/>
    <cellStyle name="Dollar 3_Expenses (1)" xfId="4687"/>
    <cellStyle name="Dollar_Adj_Income_statement_quarter" xfId="10317"/>
    <cellStyle name="données" xfId="10043"/>
    <cellStyle name="donnéesbord" xfId="10044"/>
    <cellStyle name="Dotted Line" xfId="241"/>
    <cellStyle name="Double Accounting" xfId="242"/>
    <cellStyle name="DP1" xfId="243"/>
    <cellStyle name="Dziesiętny_Arkusz1" xfId="244"/>
    <cellStyle name="Dårlig" xfId="7623"/>
    <cellStyle name="Dårlig 2" xfId="245"/>
    <cellStyle name="Dårlig 3" xfId="7624"/>
    <cellStyle name="Dårlig_7. Other MTM adjustments" xfId="7625"/>
    <cellStyle name="èìÇøÇÐ¤ê [0.00]_PERSONAL" xfId="1038"/>
    <cellStyle name="èìÇøÇÐ¤ê_PERSONAL" xfId="936"/>
    <cellStyle name="Encabez1" xfId="1037"/>
    <cellStyle name="Encabez2" xfId="935"/>
    <cellStyle name="Enter Currency (0)" xfId="1036"/>
    <cellStyle name="Enter Currency (2)" xfId="934"/>
    <cellStyle name="Enter Units (0)" xfId="1035"/>
    <cellStyle name="Enter Units (1)" xfId="933"/>
    <cellStyle name="Enter Units (2)" xfId="932"/>
    <cellStyle name="Enterable Fields" xfId="1204"/>
    <cellStyle name="Enterable Fields 2" xfId="10122"/>
    <cellStyle name="Enterable Fields 3" xfId="10123"/>
    <cellStyle name="Euro" xfId="246"/>
    <cellStyle name="Euro 2" xfId="931"/>
    <cellStyle name="Euro 2 2" xfId="7626"/>
    <cellStyle name="Euro 2 2 2" xfId="7627"/>
    <cellStyle name="Euro 2 3" xfId="7628"/>
    <cellStyle name="Euro 3" xfId="7629"/>
    <cellStyle name="Euro 3 2" xfId="7630"/>
    <cellStyle name="Euro 4" xfId="7631"/>
    <cellStyle name="Euro 4 2" xfId="7632"/>
    <cellStyle name="Euro 4 2 2" xfId="7633"/>
    <cellStyle name="Euro 4 3" xfId="7634"/>
    <cellStyle name="Euro 5" xfId="7635"/>
    <cellStyle name="Euro 5 2" xfId="7636"/>
    <cellStyle name="Euro 5 2 2" xfId="7637"/>
    <cellStyle name="Euro 5 3" xfId="7638"/>
    <cellStyle name="Euro 6" xfId="7639"/>
    <cellStyle name="Euro 6 2" xfId="7640"/>
    <cellStyle name="Euro 6 2 2" xfId="7641"/>
    <cellStyle name="Euro 6 3" xfId="7642"/>
    <cellStyle name="Euro 7" xfId="7643"/>
    <cellStyle name="Euro 7 2" xfId="7644"/>
    <cellStyle name="Euro 7 3" xfId="7645"/>
    <cellStyle name="Euro_Adj_Income_statement_quarter" xfId="10318"/>
    <cellStyle name="Explanatory Text" xfId="247"/>
    <cellStyle name="Explanatory Text 2" xfId="7646"/>
    <cellStyle name="Explanatory Text_Fin perf (2)" xfId="10319"/>
    <cellStyle name="External File Cells" xfId="248"/>
    <cellStyle name="External File Cells 10" xfId="895"/>
    <cellStyle name="External File Cells 11" xfId="913"/>
    <cellStyle name="External File Cells 12" xfId="1001"/>
    <cellStyle name="External File Cells 13" xfId="959"/>
    <cellStyle name="External File Cells 14" xfId="1009"/>
    <cellStyle name="External File Cells 15" xfId="1062"/>
    <cellStyle name="External File Cells 16" xfId="1060"/>
    <cellStyle name="External File Cells 17" xfId="1064"/>
    <cellStyle name="External File Cells 18" xfId="1057"/>
    <cellStyle name="External File Cells 19" xfId="1016"/>
    <cellStyle name="External File Cells 2" xfId="249"/>
    <cellStyle name="External File Cells 2 2" xfId="7647"/>
    <cellStyle name="External File Cells 2 2 2" xfId="7648"/>
    <cellStyle name="External File Cells 2 3" xfId="7649"/>
    <cellStyle name="External File Cells 2_Fin perf (2)" xfId="10320"/>
    <cellStyle name="External File Cells 20" xfId="915"/>
    <cellStyle name="External File Cells 21" xfId="964"/>
    <cellStyle name="External File Cells 22" xfId="910"/>
    <cellStyle name="External File Cells 23" xfId="1069"/>
    <cellStyle name="External File Cells 24" xfId="1071"/>
    <cellStyle name="External File Cells 25" xfId="1080"/>
    <cellStyle name="External File Cells 26" xfId="1047"/>
    <cellStyle name="External File Cells 3" xfId="250"/>
    <cellStyle name="External File Cells 3 2" xfId="251"/>
    <cellStyle name="External File Cells 3 2 2" xfId="7650"/>
    <cellStyle name="External File Cells 3 2_Fin perf (2)" xfId="10321"/>
    <cellStyle name="External File Cells 3 3" xfId="7651"/>
    <cellStyle name="External File Cells 3_Expenses (1)" xfId="4688"/>
    <cellStyle name="External File Cells 4" xfId="1003"/>
    <cellStyle name="External File Cells 5" xfId="1020"/>
    <cellStyle name="External File Cells 6" xfId="884"/>
    <cellStyle name="External File Cells 7" xfId="984"/>
    <cellStyle name="External File Cells 8" xfId="992"/>
    <cellStyle name="External File Cells 9" xfId="893"/>
    <cellStyle name="External File Cells_Adj_Income_statement_quarter" xfId="10322"/>
    <cellStyle name="F2" xfId="930"/>
    <cellStyle name="F3" xfId="929"/>
    <cellStyle name="F4" xfId="928"/>
    <cellStyle name="F5" xfId="1034"/>
    <cellStyle name="F6" xfId="927"/>
    <cellStyle name="F7" xfId="926"/>
    <cellStyle name="F8" xfId="1033"/>
    <cellStyle name="FeltDataDecimal" xfId="252"/>
    <cellStyle name="FeltDataDecimal 2" xfId="718"/>
    <cellStyle name="FeltDataDecimal 2 2" xfId="852"/>
    <cellStyle name="FeltDataDecimal 2 2 2" xfId="4759"/>
    <cellStyle name="FeltDataDecimal 2 2 3" xfId="9992"/>
    <cellStyle name="FeltDataDecimal 2 2_Fin perf (2)" xfId="10323"/>
    <cellStyle name="FeltDataDecimal 2 3" xfId="4746"/>
    <cellStyle name="FeltDataDecimal 2 4" xfId="9982"/>
    <cellStyle name="FeltDataDecimal 2_Adj_Pre_tax_operating_profit" xfId="10324"/>
    <cellStyle name="FeltDataDecimal 3" xfId="1323"/>
    <cellStyle name="FeltDataDecimal 3 2" xfId="4793"/>
    <cellStyle name="FeltDataDecimal 3 3" xfId="4776"/>
    <cellStyle name="FeltDataDecimal 3 4" xfId="10020"/>
    <cellStyle name="FeltDataDecimal 4" xfId="4732"/>
    <cellStyle name="FeltDataDecimal 5" xfId="9974"/>
    <cellStyle name="FeltDataDecimal 6" xfId="10217"/>
    <cellStyle name="FeltDataDecimal 7" xfId="10218"/>
    <cellStyle name="FeltDataDecimal 8" xfId="10219"/>
    <cellStyle name="FeltDataDecimal 9" xfId="10220"/>
    <cellStyle name="FeltDataDecimal_Adj_Pre_tax_operating_profit" xfId="10325"/>
    <cellStyle name="FeltDataNormal" xfId="253"/>
    <cellStyle name="FeltDataNormal 2" xfId="719"/>
    <cellStyle name="FeltDataNormal 2 2" xfId="857"/>
    <cellStyle name="FeltDataNormal 2 2 2" xfId="4761"/>
    <cellStyle name="FeltDataNormal 2 2 3" xfId="9995"/>
    <cellStyle name="FeltDataNormal 2 2_Fin perf (2)" xfId="10326"/>
    <cellStyle name="FeltDataNormal 2 3" xfId="4747"/>
    <cellStyle name="FeltDataNormal 2 4" xfId="9983"/>
    <cellStyle name="FeltDataNormal 2_Adj_Pre_tax_operating_profit" xfId="10327"/>
    <cellStyle name="FeltDataNormal 3" xfId="1324"/>
    <cellStyle name="FeltDataNormal 3 2" xfId="4794"/>
    <cellStyle name="FeltDataNormal 3 3" xfId="4775"/>
    <cellStyle name="FeltDataNormal 3 4" xfId="10021"/>
    <cellStyle name="FeltDataNormal 4" xfId="4733"/>
    <cellStyle name="FeltDataNormal 5" xfId="9975"/>
    <cellStyle name="FeltDataNormal 6" xfId="10221"/>
    <cellStyle name="FeltDataNormal 7" xfId="10222"/>
    <cellStyle name="FeltDataNormal 8" xfId="10223"/>
    <cellStyle name="FeltDataNormal 9" xfId="10224"/>
    <cellStyle name="FeltDataNormal_Adj_Pre_tax_operating_profit" xfId="10328"/>
    <cellStyle name="FeltDataString" xfId="1205"/>
    <cellStyle name="FeltDataString 2" xfId="10124"/>
    <cellStyle name="FeltDataString 3" xfId="10125"/>
    <cellStyle name="FeltDataTal" xfId="7652"/>
    <cellStyle name="FeltID" xfId="254"/>
    <cellStyle name="FeltID 2" xfId="720"/>
    <cellStyle name="FeltID 2 2" xfId="858"/>
    <cellStyle name="FeltID 2 2 2" xfId="4762"/>
    <cellStyle name="FeltID 2 2 3" xfId="9996"/>
    <cellStyle name="FeltID 2 2_Fin perf (2)" xfId="10329"/>
    <cellStyle name="FeltID 2 3" xfId="4748"/>
    <cellStyle name="FeltID 2 4" xfId="9984"/>
    <cellStyle name="FeltID 2_Adj_Pre_tax_operating_profit" xfId="10330"/>
    <cellStyle name="FeltID 3" xfId="1325"/>
    <cellStyle name="FeltID 3 2" xfId="4795"/>
    <cellStyle name="FeltID 3 3" xfId="4774"/>
    <cellStyle name="FeltID 3 4" xfId="10022"/>
    <cellStyle name="FeltID 4" xfId="4734"/>
    <cellStyle name="FeltID 5" xfId="9976"/>
    <cellStyle name="FeltID_Adj_Pre_tax_operating_profit" xfId="10331"/>
    <cellStyle name="Fijo" xfId="925"/>
    <cellStyle name="Financiero" xfId="1032"/>
    <cellStyle name="Finstilt" xfId="4689"/>
    <cellStyle name="Finstilt låst" xfId="4690"/>
    <cellStyle name="Finstilt_Results &amp; key fig." xfId="7653"/>
    <cellStyle name="Followed Hyperlink" xfId="620"/>
    <cellStyle name="Followed Hyperlink 2" xfId="255"/>
    <cellStyle name="Followed Hyperlink 2 2" xfId="7654"/>
    <cellStyle name="Followed Hyperlink 2_Fin perf (2)" xfId="10332"/>
    <cellStyle name="Followed Hyperlink 3" xfId="256"/>
    <cellStyle name="Followed Hyperlink 3 2" xfId="257"/>
    <cellStyle name="Followed Hyperlink 3_Expenses (1)" xfId="4691"/>
    <cellStyle name="Followed Hyperlink 4" xfId="7655"/>
    <cellStyle name="Followed Hyperlink_8" xfId="7656"/>
    <cellStyle name="Footer SBILogo1" xfId="258"/>
    <cellStyle name="Footer SBILogo2" xfId="259"/>
    <cellStyle name="Footnote" xfId="260"/>
    <cellStyle name="Footnote Reference" xfId="261"/>
    <cellStyle name="Footnote_AM Comps M&amp;A JA" xfId="262"/>
    <cellStyle name="Forecast Cells" xfId="263"/>
    <cellStyle name="Forecast Cells 2" xfId="264"/>
    <cellStyle name="Forecast Cells 2 2" xfId="7657"/>
    <cellStyle name="Forecast Cells 3" xfId="265"/>
    <cellStyle name="Forecast Cells 3 2" xfId="266"/>
    <cellStyle name="Forecast Cells 3_Expenses (1)" xfId="4692"/>
    <cellStyle name="Forecast Cells_1" xfId="7658"/>
    <cellStyle name="Forklarende tekst" xfId="7659"/>
    <cellStyle name="Forklarende tekst 2" xfId="267"/>
    <cellStyle name="Forklarende tekst 3" xfId="7660"/>
    <cellStyle name="Forklarende tekst_7. Other MTM adjustments" xfId="7661"/>
    <cellStyle name="FSC Calculated amount" xfId="1206"/>
    <cellStyle name="FSC Calculated boolean" xfId="1207"/>
    <cellStyle name="FSC Calculated number" xfId="1208"/>
    <cellStyle name="FSC Calculated percent" xfId="1209"/>
    <cellStyle name="FSC Calculated text" xfId="1210"/>
    <cellStyle name="FSC Column title" xfId="1211"/>
    <cellStyle name="FSC Column title dotted" xfId="1212"/>
    <cellStyle name="FSC Column title_Adj_Pre_tax_operating_profit" xfId="10333"/>
    <cellStyle name="FSC Comment" xfId="1213"/>
    <cellStyle name="FSC Default" xfId="1214"/>
    <cellStyle name="FSC Disabled" xfId="1215"/>
    <cellStyle name="FSC Editable amount" xfId="268"/>
    <cellStyle name="FSC Editable amount 2" xfId="7662"/>
    <cellStyle name="FSC Editable amount_Other MTM adjustments" xfId="7663"/>
    <cellStyle name="FSC Editable boolean" xfId="1216"/>
    <cellStyle name="FSC Editable number" xfId="1217"/>
    <cellStyle name="FSC Editable percent" xfId="1218"/>
    <cellStyle name="FSC Editable Sum" xfId="1219"/>
    <cellStyle name="FSC Editable text" xfId="1220"/>
    <cellStyle name="FSC Property range" xfId="1221"/>
    <cellStyle name="FSC Range label" xfId="1222"/>
    <cellStyle name="FSC Report subtitle" xfId="1223"/>
    <cellStyle name="FSC Report tile" xfId="1224"/>
    <cellStyle name="FSC Row title" xfId="1225"/>
    <cellStyle name="FSC Row title dotted" xfId="1226"/>
    <cellStyle name="FSC Row title_EmptyInfoSheet" xfId="1227"/>
    <cellStyle name="G1_1999 figures" xfId="269"/>
    <cellStyle name="Geras" xfId="270"/>
    <cellStyle name="God" xfId="7664"/>
    <cellStyle name="God 2" xfId="271"/>
    <cellStyle name="God 2 2" xfId="976"/>
    <cellStyle name="God 2_Expenses (1)" xfId="4693"/>
    <cellStyle name="God 3" xfId="7665"/>
    <cellStyle name="God_7. Other MTM adjustments" xfId="7666"/>
    <cellStyle name="Good" xfId="621"/>
    <cellStyle name="Good 2" xfId="1228"/>
    <cellStyle name="Good_7. Other MTM adjustments" xfId="7667"/>
    <cellStyle name="GruppeOverskrift" xfId="272"/>
    <cellStyle name="GråKant" xfId="273"/>
    <cellStyle name="GråKant 10" xfId="1013"/>
    <cellStyle name="GråKant 11" xfId="889"/>
    <cellStyle name="GråKant 12" xfId="890"/>
    <cellStyle name="GråKant 13" xfId="1004"/>
    <cellStyle name="GråKant 14" xfId="1023"/>
    <cellStyle name="GråKant 15" xfId="1008"/>
    <cellStyle name="GråKant 16" xfId="911"/>
    <cellStyle name="GråKant 17" xfId="1054"/>
    <cellStyle name="GråKant 18" xfId="1061"/>
    <cellStyle name="GråKant 19" xfId="1021"/>
    <cellStyle name="GråKant 2" xfId="924"/>
    <cellStyle name="GråKant 2 2" xfId="7669"/>
    <cellStyle name="GråKant 2_Results &amp; key fig." xfId="7668"/>
    <cellStyle name="GråKant 20" xfId="917"/>
    <cellStyle name="GråKant 21" xfId="880"/>
    <cellStyle name="GråKant 22" xfId="1077"/>
    <cellStyle name="GråKant 23" xfId="1075"/>
    <cellStyle name="GråKant 24" xfId="1076"/>
    <cellStyle name="GråKant 3" xfId="898"/>
    <cellStyle name="GråKant 4" xfId="974"/>
    <cellStyle name="GråKant 5" xfId="901"/>
    <cellStyle name="GråKant 6" xfId="1019"/>
    <cellStyle name="GråKant 7" xfId="882"/>
    <cellStyle name="GråKant 8" xfId="993"/>
    <cellStyle name="GråKant 9" xfId="903"/>
    <cellStyle name="GråKant_Other MTM adjustments" xfId="7670"/>
    <cellStyle name="H_1998_col_head" xfId="274"/>
    <cellStyle name="H_1998_col_head 2" xfId="275"/>
    <cellStyle name="H_1998_col_head 2 2" xfId="7673"/>
    <cellStyle name="H_1998_col_head 2_1" xfId="7674"/>
    <cellStyle name="H_1998_col_head 2_8" xfId="7675"/>
    <cellStyle name="H_1998_col_head 2_Results &amp; key fig." xfId="7672"/>
    <cellStyle name="H_1998_col_head 3" xfId="276"/>
    <cellStyle name="H_1998_col_head 3 2" xfId="277"/>
    <cellStyle name="H_1998_col_head 3 2_Results &amp; key fig." xfId="7677"/>
    <cellStyle name="H_1998_col_head 3_Expenses (1)" xfId="4694"/>
    <cellStyle name="H_1998_col_head 3_Fin perf (2)" xfId="10334"/>
    <cellStyle name="H_1998_col_head 3_Results &amp; key fig." xfId="7676"/>
    <cellStyle name="H_1998_col_head_1" xfId="7678"/>
    <cellStyle name="H_1998_col_head_8" xfId="7679"/>
    <cellStyle name="H_1998_col_head_BM FRIPOLISER PLIS" xfId="7680"/>
    <cellStyle name="H_1998_col_head_BM RP VIPS UTEN OPPSPARING" xfId="7681"/>
    <cellStyle name="H_1998_col_head_BM YP+RP GIWS MED OPPSPARING" xfId="7682"/>
    <cellStyle name="H_1998_col_head_OM YP GIWS" xfId="7683"/>
    <cellStyle name="H_1998_col_head_Q Sum_Res N" xfId="1031"/>
    <cellStyle name="H_1998_col_head_Q Sum_Res N_Results &amp; key fig." xfId="7684"/>
    <cellStyle name="H_1998_col_head_Results &amp; key fig." xfId="7671"/>
    <cellStyle name="H_1998_col_head_Side 9" xfId="7685"/>
    <cellStyle name="H_1998_col_head_YTD" xfId="7686"/>
    <cellStyle name="H_1999_col_head" xfId="278"/>
    <cellStyle name="H_1999_col_head_Results &amp; key fig." xfId="7687"/>
    <cellStyle name="H1_1998 figures" xfId="279"/>
    <cellStyle name="hard no" xfId="280"/>
    <cellStyle name="hard no 2" xfId="721"/>
    <cellStyle name="hard no 3" xfId="1453"/>
    <cellStyle name="hard no_Results &amp; key fig." xfId="7688"/>
    <cellStyle name="Hard Percent" xfId="281"/>
    <cellStyle name="hardno" xfId="282"/>
    <cellStyle name="Header" xfId="283"/>
    <cellStyle name="Header Draft Stamp" xfId="284"/>
    <cellStyle name="Header_Balance Sheet" xfId="285"/>
    <cellStyle name="Header1" xfId="923"/>
    <cellStyle name="Header2" xfId="1030"/>
    <cellStyle name="Header2 2" xfId="7689"/>
    <cellStyle name="Header2_7. Other MTM adjustments" xfId="7690"/>
    <cellStyle name="heading" xfId="286"/>
    <cellStyle name="Heading 1" xfId="287"/>
    <cellStyle name="Heading 1 2" xfId="1229"/>
    <cellStyle name="Heading 1 Above" xfId="288"/>
    <cellStyle name="Heading 1_06-Tilknytta 0906" xfId="1230"/>
    <cellStyle name="Heading 1+" xfId="289"/>
    <cellStyle name="Heading 1+ 2" xfId="7691"/>
    <cellStyle name="Heading 1+_7. Other MTM adjustments" xfId="7692"/>
    <cellStyle name="Heading 2" xfId="290"/>
    <cellStyle name="Heading 2 2" xfId="1231"/>
    <cellStyle name="Heading 2 Below" xfId="291"/>
    <cellStyle name="Heading 2_06-Tilknytta 0906" xfId="1232"/>
    <cellStyle name="Heading 2+" xfId="292"/>
    <cellStyle name="Heading 2+ 2" xfId="7693"/>
    <cellStyle name="Heading 2+_7. Other MTM adjustments" xfId="7694"/>
    <cellStyle name="Heading 3" xfId="293"/>
    <cellStyle name="Heading 3 2" xfId="1233"/>
    <cellStyle name="Heading 3_7. Other MTM adjustments" xfId="7695"/>
    <cellStyle name="Heading 3+" xfId="294"/>
    <cellStyle name="Heading 4" xfId="295"/>
    <cellStyle name="Heading 4 2" xfId="1234"/>
    <cellStyle name="Heading 4_7. Other MTM adjustments" xfId="7696"/>
    <cellStyle name="heading_Expenses (1)" xfId="4695"/>
    <cellStyle name="Heading1" xfId="296"/>
    <cellStyle name="Hidden cells" xfId="1235"/>
    <cellStyle name="Hidden cells (internal version)" xfId="1236"/>
    <cellStyle name="Hidden cells 10" xfId="10126"/>
    <cellStyle name="Hidden cells 11" xfId="10127"/>
    <cellStyle name="Hidden cells 12" xfId="10128"/>
    <cellStyle name="Hidden cells 13" xfId="10129"/>
    <cellStyle name="Hidden cells 14" xfId="10130"/>
    <cellStyle name="Hidden cells 15" xfId="10131"/>
    <cellStyle name="Hidden cells 16" xfId="10132"/>
    <cellStyle name="Hidden cells 17" xfId="10133"/>
    <cellStyle name="Hidden cells 18" xfId="10134"/>
    <cellStyle name="Hidden cells 19" xfId="10135"/>
    <cellStyle name="Hidden cells 2" xfId="10136"/>
    <cellStyle name="Hidden cells 20" xfId="10137"/>
    <cellStyle name="Hidden cells 21" xfId="10138"/>
    <cellStyle name="Hidden cells 22" xfId="10139"/>
    <cellStyle name="Hidden cells 23" xfId="10140"/>
    <cellStyle name="Hidden cells 24" xfId="10141"/>
    <cellStyle name="Hidden cells 3" xfId="10142"/>
    <cellStyle name="Hidden cells 4" xfId="10143"/>
    <cellStyle name="Hidden cells 5" xfId="10144"/>
    <cellStyle name="Hidden cells 6" xfId="10145"/>
    <cellStyle name="Hidden cells 7" xfId="10146"/>
    <cellStyle name="Hidden cells 8" xfId="10147"/>
    <cellStyle name="Hidden cells 9" xfId="10148"/>
    <cellStyle name="Hidden cells_7. Other MTM adjustments" xfId="7697"/>
    <cellStyle name="Huvud indata" xfId="4696"/>
    <cellStyle name="Hyperkobling 2" xfId="618"/>
    <cellStyle name="Hyperkobling 2 2" xfId="631"/>
    <cellStyle name="Hyperkobling 2_7. Other MTM adjustments" xfId="7698"/>
    <cellStyle name="Hyperkobling 3" xfId="843"/>
    <cellStyle name="Hyperkobling 3 2" xfId="7699"/>
    <cellStyle name="Hyperkobling 3_7. Other MTM adjustments" xfId="7700"/>
    <cellStyle name="Hyperkobling 4" xfId="1309"/>
    <cellStyle name="Hyperlink 2" xfId="297"/>
    <cellStyle name="Hyperlink 2 2" xfId="7701"/>
    <cellStyle name="Hyperlink 2 3" xfId="7702"/>
    <cellStyle name="Hyperlink 2_7. Other MTM adjustments" xfId="7703"/>
    <cellStyle name="Hyperlink 3" xfId="298"/>
    <cellStyle name="Hyperlink 3 2" xfId="299"/>
    <cellStyle name="Hyperlink 3_7. Other MTM adjustments" xfId="7704"/>
    <cellStyle name="Hyperlink 4" xfId="7705"/>
    <cellStyle name="Hyperlink 5" xfId="7706"/>
    <cellStyle name="Hyperlink 5 2" xfId="7707"/>
    <cellStyle name="Hyperlink 5_7. Other MTM adjustments" xfId="7708"/>
    <cellStyle name="Í¨Ø› [0.00]_PERSONAL" xfId="922"/>
    <cellStyle name="Í¨Ø›_PERSONAL" xfId="1029"/>
    <cellStyle name="Indata 14" xfId="4697"/>
    <cellStyle name="Indata text 11" xfId="4698"/>
    <cellStyle name="Indata text 12" xfId="4699"/>
    <cellStyle name="Inndata" xfId="7709"/>
    <cellStyle name="Inndata 2" xfId="300"/>
    <cellStyle name="Inndata 3" xfId="7710"/>
    <cellStyle name="Inndata 3 2" xfId="7711"/>
    <cellStyle name="Inndata 3_7. Other MTM adjustments" xfId="7712"/>
    <cellStyle name="Inndata_7. Other MTM adjustments" xfId="7713"/>
    <cellStyle name="Input" xfId="622"/>
    <cellStyle name="Input 2" xfId="1326"/>
    <cellStyle name="Input Cells" xfId="301"/>
    <cellStyle name="Input Cells 2" xfId="302"/>
    <cellStyle name="Input Cells 2 2" xfId="7714"/>
    <cellStyle name="Input Cells 2 3" xfId="7715"/>
    <cellStyle name="Input Cells 2_7. Other MTM adjustments" xfId="7716"/>
    <cellStyle name="Input Cells 3" xfId="303"/>
    <cellStyle name="Input Cells 3 2" xfId="304"/>
    <cellStyle name="Input Cells 3_7. Other MTM adjustments" xfId="7717"/>
    <cellStyle name="Input Cells_7. Other MTM adjustments" xfId="7718"/>
    <cellStyle name="Input Currency" xfId="305"/>
    <cellStyle name="Input Currency 2" xfId="306"/>
    <cellStyle name="Input Currency_7. Other MTM adjustments" xfId="7719"/>
    <cellStyle name="Input Multiple" xfId="307"/>
    <cellStyle name="Input Percent" xfId="308"/>
    <cellStyle name="Input_$cell" xfId="623"/>
    <cellStyle name="InputKeepColour" xfId="309"/>
    <cellStyle name="InputKeepColour 2" xfId="722"/>
    <cellStyle name="InputKeepColour 3" xfId="10149"/>
    <cellStyle name="InputKeepColour_7. Other MTM adjustments" xfId="7720"/>
    <cellStyle name="InputVariColour" xfId="310"/>
    <cellStyle name="InputVariColour 2" xfId="723"/>
    <cellStyle name="InputVariColour 3" xfId="10150"/>
    <cellStyle name="InputVariColour_7. Other MTM adjustments" xfId="7721"/>
    <cellStyle name="IntFormat" xfId="1237"/>
    <cellStyle name="IntFormat 2" xfId="10151"/>
    <cellStyle name="IntFormat 3" xfId="10152"/>
    <cellStyle name="Įspėjimo tekstas" xfId="311"/>
    <cellStyle name="Išvestis" xfId="312"/>
    <cellStyle name="Įvestis" xfId="313"/>
    <cellStyle name="Koblet celle" xfId="7722"/>
    <cellStyle name="Koblet celle 2" xfId="314"/>
    <cellStyle name="Koblet celle 3" xfId="7723"/>
    <cellStyle name="Koblet celle_7. Other MTM adjustments" xfId="7724"/>
    <cellStyle name="Kolonne" xfId="1311"/>
    <cellStyle name="KolonneOverskrift" xfId="315"/>
    <cellStyle name="Kolrubr" xfId="4700"/>
    <cellStyle name="Kolrubr låst" xfId="4701"/>
    <cellStyle name="Kolrubr_7. Other MTM adjustments" xfId="7725"/>
    <cellStyle name="Kolumnrubrik" xfId="316"/>
    <cellStyle name="Komma [0]_Blad1" xfId="317"/>
    <cellStyle name="Komma 10" xfId="628"/>
    <cellStyle name="Komma 10 2" xfId="1327"/>
    <cellStyle name="Komma 10_Fin perf (2)" xfId="10335"/>
    <cellStyle name="Komma 11" xfId="866"/>
    <cellStyle name="Komma 11 2" xfId="1328"/>
    <cellStyle name="Komma 11_Fin perf (2)" xfId="10336"/>
    <cellStyle name="Komma 12" xfId="862"/>
    <cellStyle name="Komma 13" xfId="871"/>
    <cellStyle name="Komma 14" xfId="905"/>
    <cellStyle name="Komma 15" xfId="1012"/>
    <cellStyle name="Komma 16" xfId="906"/>
    <cellStyle name="Komma 17" xfId="997"/>
    <cellStyle name="Komma 18" xfId="1024"/>
    <cellStyle name="Komma 19" xfId="888"/>
    <cellStyle name="Komma 2" xfId="318"/>
    <cellStyle name="Komma 2 10" xfId="7726"/>
    <cellStyle name="Komma 2 10 2" xfId="7727"/>
    <cellStyle name="Komma 2 10 2 2" xfId="7728"/>
    <cellStyle name="Komma 2 10 2_7. Other MTM adjustments" xfId="7729"/>
    <cellStyle name="Komma 2 10 3" xfId="7730"/>
    <cellStyle name="Komma 2 10 3 2" xfId="7731"/>
    <cellStyle name="Komma 2 10 3_7. Other MTM adjustments" xfId="7732"/>
    <cellStyle name="Komma 2 10 4" xfId="7733"/>
    <cellStyle name="Komma 2 10_7. Other MTM adjustments" xfId="7734"/>
    <cellStyle name="Komma 2 11" xfId="10153"/>
    <cellStyle name="Komma 2 12" xfId="10154"/>
    <cellStyle name="Komma 2 13" xfId="10155"/>
    <cellStyle name="Komma 2 14" xfId="10225"/>
    <cellStyle name="Komma 2 2" xfId="641"/>
    <cellStyle name="Komma 2 2 2" xfId="1329"/>
    <cellStyle name="Komma 2 2 2 2" xfId="7735"/>
    <cellStyle name="Komma 2 2 2 2 2" xfId="7736"/>
    <cellStyle name="Komma 2 2 2 2 2 2" xfId="7737"/>
    <cellStyle name="Komma 2 2 2 2 2 2 2" xfId="7738"/>
    <cellStyle name="Komma 2 2 2 2 2 2_7. Other MTM adjustments" xfId="7739"/>
    <cellStyle name="Komma 2 2 2 2 2 3" xfId="7740"/>
    <cellStyle name="Komma 2 2 2 2 2 3 2" xfId="7741"/>
    <cellStyle name="Komma 2 2 2 2 2 3_7. Other MTM adjustments" xfId="7742"/>
    <cellStyle name="Komma 2 2 2 2 2 4" xfId="7743"/>
    <cellStyle name="Komma 2 2 2 2 2 4 2" xfId="7744"/>
    <cellStyle name="Komma 2 2 2 2 2 4_7. Other MTM adjustments" xfId="7745"/>
    <cellStyle name="Komma 2 2 2 2 2 5" xfId="7746"/>
    <cellStyle name="Komma 2 2 2 2 2_7. Other MTM adjustments" xfId="7747"/>
    <cellStyle name="Komma 2 2 2 2 3" xfId="7748"/>
    <cellStyle name="Komma 2 2 2 2 3 2" xfId="7749"/>
    <cellStyle name="Komma 2 2 2 2 3_7. Other MTM adjustments" xfId="7750"/>
    <cellStyle name="Komma 2 2 2 2 4" xfId="7751"/>
    <cellStyle name="Komma 2 2 2 2 4 2" xfId="7752"/>
    <cellStyle name="Komma 2 2 2 2 4_7. Other MTM adjustments" xfId="7753"/>
    <cellStyle name="Komma 2 2 2 2 5" xfId="7754"/>
    <cellStyle name="Komma 2 2 2 2 5 2" xfId="7755"/>
    <cellStyle name="Komma 2 2 2 2 5_7. Other MTM adjustments" xfId="7756"/>
    <cellStyle name="Komma 2 2 2 2 6" xfId="7757"/>
    <cellStyle name="Komma 2 2 2 2 6 2" xfId="7758"/>
    <cellStyle name="Komma 2 2 2 2 6_7. Other MTM adjustments" xfId="7759"/>
    <cellStyle name="Komma 2 2 2 2 7" xfId="7760"/>
    <cellStyle name="Komma 2 2 2 2_7. Other MTM adjustments" xfId="7761"/>
    <cellStyle name="Komma 2 2 2 3" xfId="7762"/>
    <cellStyle name="Komma 2 2 2 3 2" xfId="7763"/>
    <cellStyle name="Komma 2 2 2 3 3" xfId="7764"/>
    <cellStyle name="Komma 2 2 2 3_7. Other MTM adjustments" xfId="7765"/>
    <cellStyle name="Komma 2 2 2 4" xfId="7766"/>
    <cellStyle name="Komma 2 2 2 4 2" xfId="7767"/>
    <cellStyle name="Komma 2 2 2 4 2 2" xfId="7768"/>
    <cellStyle name="Komma 2 2 2 4 2_7. Other MTM adjustments" xfId="7769"/>
    <cellStyle name="Komma 2 2 2 4 3" xfId="7770"/>
    <cellStyle name="Komma 2 2 2 4 3 2" xfId="7771"/>
    <cellStyle name="Komma 2 2 2 4 3_7. Other MTM adjustments" xfId="7772"/>
    <cellStyle name="Komma 2 2 2 4 4" xfId="7773"/>
    <cellStyle name="Komma 2 2 2 4 4 2" xfId="7774"/>
    <cellStyle name="Komma 2 2 2 4 4_7. Other MTM adjustments" xfId="7775"/>
    <cellStyle name="Komma 2 2 2 4 5" xfId="7776"/>
    <cellStyle name="Komma 2 2 2 4_7. Other MTM adjustments" xfId="7777"/>
    <cellStyle name="Komma 2 2 2 5" xfId="7778"/>
    <cellStyle name="Komma 2 2 2 5 2" xfId="7779"/>
    <cellStyle name="Komma 2 2 2 5_7. Other MTM adjustments" xfId="7780"/>
    <cellStyle name="Komma 2 2 2 6" xfId="7781"/>
    <cellStyle name="Komma 2 2 2 6 2" xfId="7782"/>
    <cellStyle name="Komma 2 2 2 6_7. Other MTM adjustments" xfId="7783"/>
    <cellStyle name="Komma 2 2 2 7" xfId="7784"/>
    <cellStyle name="Komma 2 2 2 7 2" xfId="7785"/>
    <cellStyle name="Komma 2 2 2 7_7. Other MTM adjustments" xfId="7786"/>
    <cellStyle name="Komma 2 2 2 8" xfId="7787"/>
    <cellStyle name="Komma 2 2 2_7. Other MTM adjustments" xfId="7788"/>
    <cellStyle name="Komma 2 2 3" xfId="7789"/>
    <cellStyle name="Komma 2 2_7. Other MTM adjustments" xfId="7790"/>
    <cellStyle name="Komma 2 3" xfId="724"/>
    <cellStyle name="Komma 2 3 2" xfId="7791"/>
    <cellStyle name="Komma 2 3 3" xfId="7792"/>
    <cellStyle name="Komma 2 3 4" xfId="10156"/>
    <cellStyle name="Komma 2 3_7. Other MTM adjustments" xfId="7793"/>
    <cellStyle name="Komma 2 4" xfId="868"/>
    <cellStyle name="Komma 2 4 2" xfId="7794"/>
    <cellStyle name="Komma 2 4 2 2" xfId="7795"/>
    <cellStyle name="Komma 2 4 2 2 2" xfId="7796"/>
    <cellStyle name="Komma 2 4 2 2 2 2" xfId="7797"/>
    <cellStyle name="Komma 2 4 2 2 2 2 2" xfId="7798"/>
    <cellStyle name="Komma 2 4 2 2 2 2_7. Other MTM adjustments" xfId="7799"/>
    <cellStyle name="Komma 2 4 2 2 2 3" xfId="7800"/>
    <cellStyle name="Komma 2 4 2 2 2 3 2" xfId="7801"/>
    <cellStyle name="Komma 2 4 2 2 2 3_7. Other MTM adjustments" xfId="7802"/>
    <cellStyle name="Komma 2 4 2 2 2 4" xfId="7803"/>
    <cellStyle name="Komma 2 4 2 2 2 4 2" xfId="7804"/>
    <cellStyle name="Komma 2 4 2 2 2 4_7. Other MTM adjustments" xfId="7805"/>
    <cellStyle name="Komma 2 4 2 2 2 5" xfId="7806"/>
    <cellStyle name="Komma 2 4 2 2 2_7. Other MTM adjustments" xfId="7807"/>
    <cellStyle name="Komma 2 4 2 2 3" xfId="7808"/>
    <cellStyle name="Komma 2 4 2 2 3 2" xfId="7809"/>
    <cellStyle name="Komma 2 4 2 2 3_7. Other MTM adjustments" xfId="7810"/>
    <cellStyle name="Komma 2 4 2 2 4" xfId="7811"/>
    <cellStyle name="Komma 2 4 2 2 4 2" xfId="7812"/>
    <cellStyle name="Komma 2 4 2 2 4_7. Other MTM adjustments" xfId="7813"/>
    <cellStyle name="Komma 2 4 2 2 5" xfId="7814"/>
    <cellStyle name="Komma 2 4 2 2 5 2" xfId="7815"/>
    <cellStyle name="Komma 2 4 2 2 5_7. Other MTM adjustments" xfId="7816"/>
    <cellStyle name="Komma 2 4 2 2 6" xfId="7817"/>
    <cellStyle name="Komma 2 4 2 2_7. Other MTM adjustments" xfId="7818"/>
    <cellStyle name="Komma 2 4 2 3" xfId="7819"/>
    <cellStyle name="Komma 2 4 2 3 2" xfId="7820"/>
    <cellStyle name="Komma 2 4 2 3 2 2" xfId="7821"/>
    <cellStyle name="Komma 2 4 2 3 2_7. Other MTM adjustments" xfId="7822"/>
    <cellStyle name="Komma 2 4 2 3 3" xfId="7823"/>
    <cellStyle name="Komma 2 4 2 3 3 2" xfId="7824"/>
    <cellStyle name="Komma 2 4 2 3 3_7. Other MTM adjustments" xfId="7825"/>
    <cellStyle name="Komma 2 4 2 3 4" xfId="7826"/>
    <cellStyle name="Komma 2 4 2 3 4 2" xfId="7827"/>
    <cellStyle name="Komma 2 4 2 3 4_7. Other MTM adjustments" xfId="7828"/>
    <cellStyle name="Komma 2 4 2 3 5" xfId="7829"/>
    <cellStyle name="Komma 2 4 2 3_7. Other MTM adjustments" xfId="7830"/>
    <cellStyle name="Komma 2 4 2 4" xfId="7831"/>
    <cellStyle name="Komma 2 4 2 4 2" xfId="7832"/>
    <cellStyle name="Komma 2 4 2 4_7. Other MTM adjustments" xfId="7833"/>
    <cellStyle name="Komma 2 4 2 5" xfId="7834"/>
    <cellStyle name="Komma 2 4 2 5 2" xfId="7835"/>
    <cellStyle name="Komma 2 4 2 5_7. Other MTM adjustments" xfId="7836"/>
    <cellStyle name="Komma 2 4 2 6" xfId="7837"/>
    <cellStyle name="Komma 2 4 2 6 2" xfId="7838"/>
    <cellStyle name="Komma 2 4 2 6_7. Other MTM adjustments" xfId="7839"/>
    <cellStyle name="Komma 2 4 2 7" xfId="7840"/>
    <cellStyle name="Komma 2 4 2 7 2" xfId="7841"/>
    <cellStyle name="Komma 2 4 2 7_7. Other MTM adjustments" xfId="7842"/>
    <cellStyle name="Komma 2 4 2 8" xfId="7843"/>
    <cellStyle name="Komma 2 4 2_7. Other MTM adjustments" xfId="7844"/>
    <cellStyle name="Komma 2 4 3" xfId="7845"/>
    <cellStyle name="Komma 2 4 3 2" xfId="7846"/>
    <cellStyle name="Komma 2 4 3 2 2" xfId="7847"/>
    <cellStyle name="Komma 2 4 3 2 2 2" xfId="7848"/>
    <cellStyle name="Komma 2 4 3 2 2_7. Other MTM adjustments" xfId="7849"/>
    <cellStyle name="Komma 2 4 3 2 3" xfId="7850"/>
    <cellStyle name="Komma 2 4 3 2 3 2" xfId="7851"/>
    <cellStyle name="Komma 2 4 3 2 3_7. Other MTM adjustments" xfId="7852"/>
    <cellStyle name="Komma 2 4 3 2 4" xfId="7853"/>
    <cellStyle name="Komma 2 4 3 2 4 2" xfId="7854"/>
    <cellStyle name="Komma 2 4 3 2 4_7. Other MTM adjustments" xfId="7855"/>
    <cellStyle name="Komma 2 4 3 2 5" xfId="7856"/>
    <cellStyle name="Komma 2 4 3 2_7. Other MTM adjustments" xfId="7857"/>
    <cellStyle name="Komma 2 4 3 3" xfId="7858"/>
    <cellStyle name="Komma 2 4 3 3 2" xfId="7859"/>
    <cellStyle name="Komma 2 4 3 3_7. Other MTM adjustments" xfId="7860"/>
    <cellStyle name="Komma 2 4 3 4" xfId="7861"/>
    <cellStyle name="Komma 2 4 3 4 2" xfId="7862"/>
    <cellStyle name="Komma 2 4 3 4_7. Other MTM adjustments" xfId="7863"/>
    <cellStyle name="Komma 2 4 3 5" xfId="7864"/>
    <cellStyle name="Komma 2 4 3 5 2" xfId="7865"/>
    <cellStyle name="Komma 2 4 3 5_7. Other MTM adjustments" xfId="7866"/>
    <cellStyle name="Komma 2 4 3 6" xfId="7867"/>
    <cellStyle name="Komma 2 4 3_7. Other MTM adjustments" xfId="7868"/>
    <cellStyle name="Komma 2 4 4" xfId="7869"/>
    <cellStyle name="Komma 2 4 4 2" xfId="7870"/>
    <cellStyle name="Komma 2 4 4 2 2" xfId="7871"/>
    <cellStyle name="Komma 2 4 4 2 2 2" xfId="7872"/>
    <cellStyle name="Komma 2 4 4 2 2_7. Other MTM adjustments" xfId="7873"/>
    <cellStyle name="Komma 2 4 4 2 3" xfId="7874"/>
    <cellStyle name="Komma 2 4 4 2 3 2" xfId="7875"/>
    <cellStyle name="Komma 2 4 4 2 3_7. Other MTM adjustments" xfId="7876"/>
    <cellStyle name="Komma 2 4 4 2 4" xfId="7877"/>
    <cellStyle name="Komma 2 4 4 2_7. Other MTM adjustments" xfId="7878"/>
    <cellStyle name="Komma 2 4 4 3" xfId="7879"/>
    <cellStyle name="Komma 2 4 4 3 2" xfId="7880"/>
    <cellStyle name="Komma 2 4 4 3_7. Other MTM adjustments" xfId="7881"/>
    <cellStyle name="Komma 2 4 4 4" xfId="7882"/>
    <cellStyle name="Komma 2 4 4 4 2" xfId="7883"/>
    <cellStyle name="Komma 2 4 4 4_7. Other MTM adjustments" xfId="7884"/>
    <cellStyle name="Komma 2 4 4 5" xfId="7885"/>
    <cellStyle name="Komma 2 4 4 5 2" xfId="7886"/>
    <cellStyle name="Komma 2 4 4 5_7. Other MTM adjustments" xfId="7887"/>
    <cellStyle name="Komma 2 4 4 6" xfId="7888"/>
    <cellStyle name="Komma 2 4 4_7. Other MTM adjustments" xfId="7889"/>
    <cellStyle name="Komma 2 4 5" xfId="7890"/>
    <cellStyle name="Komma 2 4 5 2" xfId="7891"/>
    <cellStyle name="Komma 2 4 5 2 2" xfId="7892"/>
    <cellStyle name="Komma 2 4 5 2_7. Other MTM adjustments" xfId="7893"/>
    <cellStyle name="Komma 2 4 5 3" xfId="7894"/>
    <cellStyle name="Komma 2 4 5 3 2" xfId="7895"/>
    <cellStyle name="Komma 2 4 5 3_7. Other MTM adjustments" xfId="7896"/>
    <cellStyle name="Komma 2 4 5 4" xfId="7897"/>
    <cellStyle name="Komma 2 4 5 4 2" xfId="7898"/>
    <cellStyle name="Komma 2 4 5 4_7. Other MTM adjustments" xfId="7899"/>
    <cellStyle name="Komma 2 4 5 5" xfId="7900"/>
    <cellStyle name="Komma 2 4 5_7. Other MTM adjustments" xfId="7901"/>
    <cellStyle name="Komma 2 4 6" xfId="7902"/>
    <cellStyle name="Komma 2 4 6 2" xfId="7903"/>
    <cellStyle name="Komma 2 4 6_7. Other MTM adjustments" xfId="7904"/>
    <cellStyle name="Komma 2 4 7" xfId="7905"/>
    <cellStyle name="Komma 2 4 7 2" xfId="7906"/>
    <cellStyle name="Komma 2 4 7_7. Other MTM adjustments" xfId="7907"/>
    <cellStyle name="Komma 2 4 8" xfId="7908"/>
    <cellStyle name="Komma 2 4 8 2" xfId="7909"/>
    <cellStyle name="Komma 2 4 8_7. Other MTM adjustments" xfId="7910"/>
    <cellStyle name="Komma 2 4_7. Other MTM adjustments" xfId="7911"/>
    <cellStyle name="Komma 2 5" xfId="1319"/>
    <cellStyle name="Komma 2 5 2" xfId="7912"/>
    <cellStyle name="Komma 2 5 2 2" xfId="7913"/>
    <cellStyle name="Komma 2 5 2 2 2" xfId="7914"/>
    <cellStyle name="Komma 2 5 2 2 2 2" xfId="7915"/>
    <cellStyle name="Komma 2 5 2 2 2_7. Other MTM adjustments" xfId="7916"/>
    <cellStyle name="Komma 2 5 2 2 3" xfId="7917"/>
    <cellStyle name="Komma 2 5 2 2 3 2" xfId="7918"/>
    <cellStyle name="Komma 2 5 2 2 3_7. Other MTM adjustments" xfId="7919"/>
    <cellStyle name="Komma 2 5 2 2 4" xfId="7920"/>
    <cellStyle name="Komma 2 5 2 2 4 2" xfId="7921"/>
    <cellStyle name="Komma 2 5 2 2 4_7. Other MTM adjustments" xfId="7922"/>
    <cellStyle name="Komma 2 5 2 2 5" xfId="7923"/>
    <cellStyle name="Komma 2 5 2 2_7. Other MTM adjustments" xfId="7924"/>
    <cellStyle name="Komma 2 5 2 3" xfId="7925"/>
    <cellStyle name="Komma 2 5 2 3 2" xfId="7926"/>
    <cellStyle name="Komma 2 5 2 3_7. Other MTM adjustments" xfId="7927"/>
    <cellStyle name="Komma 2 5 2 4" xfId="7928"/>
    <cellStyle name="Komma 2 5 2 4 2" xfId="7929"/>
    <cellStyle name="Komma 2 5 2 4_7. Other MTM adjustments" xfId="7930"/>
    <cellStyle name="Komma 2 5 2 5" xfId="7931"/>
    <cellStyle name="Komma 2 5 2 5 2" xfId="7932"/>
    <cellStyle name="Komma 2 5 2 5_7. Other MTM adjustments" xfId="7933"/>
    <cellStyle name="Komma 2 5 2 6" xfId="7934"/>
    <cellStyle name="Komma 2 5 2 6 2" xfId="7935"/>
    <cellStyle name="Komma 2 5 2 6_7. Other MTM adjustments" xfId="7936"/>
    <cellStyle name="Komma 2 5 2 7" xfId="7937"/>
    <cellStyle name="Komma 2 5 2_7. Other MTM adjustments" xfId="7938"/>
    <cellStyle name="Komma 2 5 3" xfId="7939"/>
    <cellStyle name="Komma 2 5 3 2" xfId="7940"/>
    <cellStyle name="Komma 2 5 3 2 2" xfId="7941"/>
    <cellStyle name="Komma 2 5 3 2 2 2" xfId="7942"/>
    <cellStyle name="Komma 2 5 3 2 2_7. Other MTM adjustments" xfId="7943"/>
    <cellStyle name="Komma 2 5 3 2 3" xfId="7944"/>
    <cellStyle name="Komma 2 5 3 2 3 2" xfId="7945"/>
    <cellStyle name="Komma 2 5 3 2 3_7. Other MTM adjustments" xfId="7946"/>
    <cellStyle name="Komma 2 5 3 2 4" xfId="7947"/>
    <cellStyle name="Komma 2 5 3 2 4 2" xfId="7948"/>
    <cellStyle name="Komma 2 5 3 2 4_7. Other MTM adjustments" xfId="7949"/>
    <cellStyle name="Komma 2 5 3 2 5" xfId="7950"/>
    <cellStyle name="Komma 2 5 3 2_7. Other MTM adjustments" xfId="7951"/>
    <cellStyle name="Komma 2 5 3 3" xfId="7952"/>
    <cellStyle name="Komma 2 5 3 3 2" xfId="7953"/>
    <cellStyle name="Komma 2 5 3 3_7. Other MTM adjustments" xfId="7954"/>
    <cellStyle name="Komma 2 5 3 4" xfId="7955"/>
    <cellStyle name="Komma 2 5 3 4 2" xfId="7956"/>
    <cellStyle name="Komma 2 5 3 4_7. Other MTM adjustments" xfId="7957"/>
    <cellStyle name="Komma 2 5 3 5" xfId="7958"/>
    <cellStyle name="Komma 2 5 3 5 2" xfId="7959"/>
    <cellStyle name="Komma 2 5 3 5_7. Other MTM adjustments" xfId="7960"/>
    <cellStyle name="Komma 2 5 3 6" xfId="7961"/>
    <cellStyle name="Komma 2 5 3_7. Other MTM adjustments" xfId="7962"/>
    <cellStyle name="Komma 2 5 4" xfId="7963"/>
    <cellStyle name="Komma 2 5 4 2" xfId="7964"/>
    <cellStyle name="Komma 2 5 4 2 2" xfId="7965"/>
    <cellStyle name="Komma 2 5 4 2_7. Other MTM adjustments" xfId="7966"/>
    <cellStyle name="Komma 2 5 4 3" xfId="7967"/>
    <cellStyle name="Komma 2 5 4 3 2" xfId="7968"/>
    <cellStyle name="Komma 2 5 4 3_7. Other MTM adjustments" xfId="7969"/>
    <cellStyle name="Komma 2 5 4 4" xfId="7970"/>
    <cellStyle name="Komma 2 5 4 4 2" xfId="7971"/>
    <cellStyle name="Komma 2 5 4 4_7. Other MTM adjustments" xfId="7972"/>
    <cellStyle name="Komma 2 5 4 5" xfId="7973"/>
    <cellStyle name="Komma 2 5 4_7. Other MTM adjustments" xfId="7974"/>
    <cellStyle name="Komma 2 5 5" xfId="7975"/>
    <cellStyle name="Komma 2 5 5 2" xfId="7976"/>
    <cellStyle name="Komma 2 5 5_7. Other MTM adjustments" xfId="7977"/>
    <cellStyle name="Komma 2 5 6" xfId="7978"/>
    <cellStyle name="Komma 2 5 6 2" xfId="7979"/>
    <cellStyle name="Komma 2 5 6_7. Other MTM adjustments" xfId="7980"/>
    <cellStyle name="Komma 2 5 7" xfId="7981"/>
    <cellStyle name="Komma 2 5 7 2" xfId="7982"/>
    <cellStyle name="Komma 2 5 7_7. Other MTM adjustments" xfId="7983"/>
    <cellStyle name="Komma 2 5 8" xfId="7984"/>
    <cellStyle name="Komma 2 5 8 2" xfId="7985"/>
    <cellStyle name="Komma 2 5 8_7. Other MTM adjustments" xfId="7986"/>
    <cellStyle name="Komma 2 5 9" xfId="7987"/>
    <cellStyle name="Komma 2 5_7. Other MTM adjustments" xfId="7988"/>
    <cellStyle name="Komma 2 6" xfId="7989"/>
    <cellStyle name="Komma 2 6 2" xfId="7990"/>
    <cellStyle name="Komma 2 6 2 2" xfId="7991"/>
    <cellStyle name="Komma 2 6 2 2 2" xfId="7992"/>
    <cellStyle name="Komma 2 6 2 2_7. Other MTM adjustments" xfId="7993"/>
    <cellStyle name="Komma 2 6 2 3" xfId="7994"/>
    <cellStyle name="Komma 2 6 2 3 2" xfId="7995"/>
    <cellStyle name="Komma 2 6 2 3_7. Other MTM adjustments" xfId="7996"/>
    <cellStyle name="Komma 2 6 2 4" xfId="7997"/>
    <cellStyle name="Komma 2 6 2 4 2" xfId="7998"/>
    <cellStyle name="Komma 2 6 2 4_7. Other MTM adjustments" xfId="7999"/>
    <cellStyle name="Komma 2 6 2 5" xfId="8000"/>
    <cellStyle name="Komma 2 6 2_7. Other MTM adjustments" xfId="8001"/>
    <cellStyle name="Komma 2 6 3" xfId="8002"/>
    <cellStyle name="Komma 2 6 3 2" xfId="8003"/>
    <cellStyle name="Komma 2 6 3_7. Other MTM adjustments" xfId="8004"/>
    <cellStyle name="Komma 2 6 4" xfId="8005"/>
    <cellStyle name="Komma 2 6 4 2" xfId="8006"/>
    <cellStyle name="Komma 2 6 4_7. Other MTM adjustments" xfId="8007"/>
    <cellStyle name="Komma 2 6 5" xfId="8008"/>
    <cellStyle name="Komma 2 6 5 2" xfId="8009"/>
    <cellStyle name="Komma 2 6 5_7. Other MTM adjustments" xfId="8010"/>
    <cellStyle name="Komma 2 6 6" xfId="8011"/>
    <cellStyle name="Komma 2 6 6 2" xfId="8012"/>
    <cellStyle name="Komma 2 6 6_7. Other MTM adjustments" xfId="8013"/>
    <cellStyle name="Komma 2 6_7. Other MTM adjustments" xfId="8014"/>
    <cellStyle name="Komma 2 7" xfId="8015"/>
    <cellStyle name="Komma 2 7 2" xfId="8016"/>
    <cellStyle name="Komma 2 7 2 2" xfId="8017"/>
    <cellStyle name="Komma 2 7 2 2 2" xfId="8018"/>
    <cellStyle name="Komma 2 7 2 2_7. Other MTM adjustments" xfId="8019"/>
    <cellStyle name="Komma 2 7 2 3" xfId="8020"/>
    <cellStyle name="Komma 2 7 2 3 2" xfId="8021"/>
    <cellStyle name="Komma 2 7 2 3_7. Other MTM adjustments" xfId="8022"/>
    <cellStyle name="Komma 2 7 2 4" xfId="8023"/>
    <cellStyle name="Komma 2 7 2 4 2" xfId="8024"/>
    <cellStyle name="Komma 2 7 2 4_7. Other MTM adjustments" xfId="8025"/>
    <cellStyle name="Komma 2 7 2 5" xfId="8026"/>
    <cellStyle name="Komma 2 7 2_7. Other MTM adjustments" xfId="8027"/>
    <cellStyle name="Komma 2 7 3" xfId="8028"/>
    <cellStyle name="Komma 2 7 3 2" xfId="8029"/>
    <cellStyle name="Komma 2 7 3_7. Other MTM adjustments" xfId="8030"/>
    <cellStyle name="Komma 2 7 4" xfId="8031"/>
    <cellStyle name="Komma 2 7 4 2" xfId="8032"/>
    <cellStyle name="Komma 2 7 4_7. Other MTM adjustments" xfId="8033"/>
    <cellStyle name="Komma 2 7 5" xfId="8034"/>
    <cellStyle name="Komma 2 7 5 2" xfId="8035"/>
    <cellStyle name="Komma 2 7 5_7. Other MTM adjustments" xfId="8036"/>
    <cellStyle name="Komma 2 7 6" xfId="8037"/>
    <cellStyle name="Komma 2 7_7. Other MTM adjustments" xfId="8038"/>
    <cellStyle name="Komma 2 8" xfId="8039"/>
    <cellStyle name="Komma 2 8 2" xfId="8040"/>
    <cellStyle name="Komma 2 8 2 2" xfId="8041"/>
    <cellStyle name="Komma 2 8 2 2 2" xfId="8042"/>
    <cellStyle name="Komma 2 8 2 2_7. Other MTM adjustments" xfId="8043"/>
    <cellStyle name="Komma 2 8 2 3" xfId="8044"/>
    <cellStyle name="Komma 2 8 2 3 2" xfId="8045"/>
    <cellStyle name="Komma 2 8 2 3_7. Other MTM adjustments" xfId="8046"/>
    <cellStyle name="Komma 2 8 2 4" xfId="8047"/>
    <cellStyle name="Komma 2 8 2_7. Other MTM adjustments" xfId="8048"/>
    <cellStyle name="Komma 2 8 3" xfId="8049"/>
    <cellStyle name="Komma 2 8 3 2" xfId="8050"/>
    <cellStyle name="Komma 2 8 3_7. Other MTM adjustments" xfId="8051"/>
    <cellStyle name="Komma 2 8 4" xfId="8052"/>
    <cellStyle name="Komma 2 8 4 2" xfId="8053"/>
    <cellStyle name="Komma 2 8 4_7. Other MTM adjustments" xfId="8054"/>
    <cellStyle name="Komma 2 8 5" xfId="8055"/>
    <cellStyle name="Komma 2 8_7. Other MTM adjustments" xfId="8056"/>
    <cellStyle name="Komma 2 9" xfId="8057"/>
    <cellStyle name="Komma 2 9 2" xfId="8058"/>
    <cellStyle name="Komma 2 9 3" xfId="8059"/>
    <cellStyle name="Komma 2 9_7. Other MTM adjustments" xfId="8060"/>
    <cellStyle name="Komma 2_3. Chng in credit spreads" xfId="8061"/>
    <cellStyle name="Komma 20" xfId="955"/>
    <cellStyle name="Komma 21" xfId="912"/>
    <cellStyle name="Komma 22" xfId="1006"/>
    <cellStyle name="Komma 23" xfId="1017"/>
    <cellStyle name="Komma 24" xfId="894"/>
    <cellStyle name="Komma 25" xfId="1018"/>
    <cellStyle name="Komma 26" xfId="1059"/>
    <cellStyle name="Komma 27" xfId="1007"/>
    <cellStyle name="Komma 28" xfId="1063"/>
    <cellStyle name="Komma 29" xfId="1015"/>
    <cellStyle name="Komma 3" xfId="319"/>
    <cellStyle name="Komma 3 2" xfId="642"/>
    <cellStyle name="Komma 3 2 2" xfId="1330"/>
    <cellStyle name="Komma 3 2 3" xfId="10157"/>
    <cellStyle name="Komma 3 2_7. Other MTM adjustments" xfId="8062"/>
    <cellStyle name="Komma 3 3" xfId="725"/>
    <cellStyle name="Komma 3 3 2" xfId="8063"/>
    <cellStyle name="Komma 3 3 3" xfId="8064"/>
    <cellStyle name="Komma 3 3_7. Other MTM adjustments" xfId="8065"/>
    <cellStyle name="Komma 3 4" xfId="1053"/>
    <cellStyle name="Komma 3 5" xfId="1089"/>
    <cellStyle name="Komma 3 5 2" xfId="1301"/>
    <cellStyle name="Komma 3 5 2 2" xfId="4781"/>
    <cellStyle name="Komma 3 5 2 3" xfId="10009"/>
    <cellStyle name="Komma 3 5 2_7. Other MTM adjustments" xfId="8066"/>
    <cellStyle name="Komma 3 5 3" xfId="4771"/>
    <cellStyle name="Komma 3 5 4" xfId="10003"/>
    <cellStyle name="Komma 3 5_7. Other MTM adjustments" xfId="8067"/>
    <cellStyle name="Komma 3_3. Chng in credit spreads" xfId="8068"/>
    <cellStyle name="Komma 30" xfId="1065"/>
    <cellStyle name="Komma 31" xfId="1066"/>
    <cellStyle name="Komma 32" xfId="1046"/>
    <cellStyle name="Komma 33" xfId="1068"/>
    <cellStyle name="Komma 34" xfId="978"/>
    <cellStyle name="Komma 35" xfId="896"/>
    <cellStyle name="Komma 36" xfId="907"/>
    <cellStyle name="Komma 37" xfId="891"/>
    <cellStyle name="Komma 38" xfId="1067"/>
    <cellStyle name="Komma 39" xfId="1005"/>
    <cellStyle name="Komma 4" xfId="320"/>
    <cellStyle name="Komma 4 2" xfId="629"/>
    <cellStyle name="Komma 4 3" xfId="1090"/>
    <cellStyle name="Komma 4 3 2" xfId="1302"/>
    <cellStyle name="Komma 4 3 2 2" xfId="4782"/>
    <cellStyle name="Komma 4 3 2 3" xfId="10010"/>
    <cellStyle name="Komma 4 3 2_7. Other MTM adjustments" xfId="8069"/>
    <cellStyle name="Komma 4 3 3" xfId="4772"/>
    <cellStyle name="Komma 4 3 4" xfId="10004"/>
    <cellStyle name="Komma 4 3_7. Other MTM adjustments" xfId="8070"/>
    <cellStyle name="Komma 4 4" xfId="1331"/>
    <cellStyle name="Komma 4 4 2" xfId="8071"/>
    <cellStyle name="Komma 4 4 2 2" xfId="8072"/>
    <cellStyle name="Komma 4 4 2_7. Other MTM adjustments" xfId="8073"/>
    <cellStyle name="Komma 4 4 3" xfId="8074"/>
    <cellStyle name="Komma 4 4 3 2" xfId="8075"/>
    <cellStyle name="Komma 4 4 3_7. Other MTM adjustments" xfId="8076"/>
    <cellStyle name="Komma 4 4 4" xfId="8077"/>
    <cellStyle name="Komma 4 4_7. Other MTM adjustments" xfId="8078"/>
    <cellStyle name="Komma 4_7. Other MTM adjustments" xfId="8079"/>
    <cellStyle name="Komma 40" xfId="885"/>
    <cellStyle name="Komma 41" xfId="902"/>
    <cellStyle name="Komma 42" xfId="1048"/>
    <cellStyle name="Komma 43" xfId="1079"/>
    <cellStyle name="Komma 44" xfId="1082"/>
    <cellStyle name="Komma 45" xfId="1074"/>
    <cellStyle name="Komma 46" xfId="1072"/>
    <cellStyle name="Komma 47" xfId="1083"/>
    <cellStyle name="Komma 48" xfId="1070"/>
    <cellStyle name="Komma 49" xfId="1081"/>
    <cellStyle name="Komma 5" xfId="624"/>
    <cellStyle name="Komma 5 2" xfId="1454"/>
    <cellStyle name="Komma 5_7. Other MTM adjustments" xfId="8080"/>
    <cellStyle name="Komma 50" xfId="1084"/>
    <cellStyle name="Komma 51" xfId="1022"/>
    <cellStyle name="Komma 52" xfId="1085"/>
    <cellStyle name="Komma 53" xfId="1086"/>
    <cellStyle name="Komma 54" xfId="1317"/>
    <cellStyle name="Komma 54 2" xfId="4792"/>
    <cellStyle name="Komma 54 3" xfId="10019"/>
    <cellStyle name="Komma 54_Results &amp; key fig." xfId="8081"/>
    <cellStyle name="Komma 55" xfId="8082"/>
    <cellStyle name="Komma 56" xfId="10158"/>
    <cellStyle name="Komma 57" xfId="10159"/>
    <cellStyle name="Komma 58" xfId="10160"/>
    <cellStyle name="Komma 59" xfId="10226"/>
    <cellStyle name="Komma 6" xfId="640"/>
    <cellStyle name="Komma 6 2" xfId="846"/>
    <cellStyle name="Komma 6 3" xfId="1332"/>
    <cellStyle name="Komma 6 3 2" xfId="4796"/>
    <cellStyle name="Komma 6 3 3" xfId="10023"/>
    <cellStyle name="Komma 6_7. Other MTM adjustments" xfId="8083"/>
    <cellStyle name="Komma 7" xfId="643"/>
    <cellStyle name="Komma 7 2" xfId="847"/>
    <cellStyle name="Komma 7 3" xfId="1333"/>
    <cellStyle name="Komma 7 3 2" xfId="4797"/>
    <cellStyle name="Komma 7 3 3" xfId="10024"/>
    <cellStyle name="Komma 7_7. Other MTM adjustments" xfId="8084"/>
    <cellStyle name="Komma 8" xfId="646"/>
    <cellStyle name="Komma 8 2" xfId="854"/>
    <cellStyle name="Komma 8 3" xfId="1334"/>
    <cellStyle name="Komma 8 3 2" xfId="4798"/>
    <cellStyle name="Komma 8 3 3" xfId="10025"/>
    <cellStyle name="Komma 8_7. Other MTM adjustments" xfId="8085"/>
    <cellStyle name="Komma 9" xfId="863"/>
    <cellStyle name="Komma 9 2" xfId="1335"/>
    <cellStyle name="Komma 9 2 2" xfId="4799"/>
    <cellStyle name="Komma 9 2 3" xfId="10026"/>
    <cellStyle name="Komma 9_Fin perf (2)" xfId="10337"/>
    <cellStyle name="Kommentarer" xfId="4702"/>
    <cellStyle name="Komórka połączona" xfId="1238"/>
    <cellStyle name="Komórka zaznaczona" xfId="1239"/>
    <cellStyle name="Kontrollcelle" xfId="8086"/>
    <cellStyle name="Kontrollcelle 2" xfId="321"/>
    <cellStyle name="Kontrollcelle 3" xfId="8087"/>
    <cellStyle name="Kontrollcelle_7. Other MTM adjustments" xfId="8088"/>
    <cellStyle name="KRADSFI" xfId="322"/>
    <cellStyle name="LedeTekst4a" xfId="1240"/>
    <cellStyle name="Link Currency (0)" xfId="921"/>
    <cellStyle name="Link Currency (2)" xfId="1028"/>
    <cellStyle name="Link Units (0)" xfId="920"/>
    <cellStyle name="Link Units (1)" xfId="1027"/>
    <cellStyle name="Link Units (2)" xfId="919"/>
    <cellStyle name="Linked Cell" xfId="625"/>
    <cellStyle name="Linked Cell 2" xfId="1241"/>
    <cellStyle name="Linked Cell_7. Other MTM adjustments" xfId="8089"/>
    <cellStyle name="Mainhead" xfId="323"/>
    <cellStyle name="Margin" xfId="324"/>
    <cellStyle name="Margin 2" xfId="8091"/>
    <cellStyle name="Margin_Results &amp; key fig." xfId="8090"/>
    <cellStyle name="Merknad" xfId="8092"/>
    <cellStyle name="Merknad 2" xfId="325"/>
    <cellStyle name="Merknad 2 10" xfId="8093"/>
    <cellStyle name="Merknad 2 10 2" xfId="8094"/>
    <cellStyle name="Merknad 2 10_3. Chng in credit spreads" xfId="8095"/>
    <cellStyle name="Merknad 2 2" xfId="1336"/>
    <cellStyle name="Merknad 2 2 2" xfId="8096"/>
    <cellStyle name="Merknad 2 2 2 2" xfId="8097"/>
    <cellStyle name="Merknad 2 2 2 2 2" xfId="8098"/>
    <cellStyle name="Merknad 2 2 2 2 3" xfId="8099"/>
    <cellStyle name="Merknad 2 2 2 2 4" xfId="8100"/>
    <cellStyle name="Merknad 2 2 2 2 5" xfId="8101"/>
    <cellStyle name="Merknad 2 2 2 2_3. Chng in credit spreads" xfId="8102"/>
    <cellStyle name="Merknad 2 2 2 3" xfId="8103"/>
    <cellStyle name="Merknad 2 2 2 3 2" xfId="8104"/>
    <cellStyle name="Merknad 2 2 2 3 3" xfId="8105"/>
    <cellStyle name="Merknad 2 2 2 3_3. Chng in credit spreads" xfId="8106"/>
    <cellStyle name="Merknad 2 2 2 4" xfId="8107"/>
    <cellStyle name="Merknad 2 2 2 5" xfId="8108"/>
    <cellStyle name="Merknad 2 2 2 6" xfId="8109"/>
    <cellStyle name="Merknad 2 2 2 6 2" xfId="8110"/>
    <cellStyle name="Merknad 2 2 2 6_3. Chng in credit spreads" xfId="8111"/>
    <cellStyle name="Merknad 2 2 2 7" xfId="8112"/>
    <cellStyle name="Merknad 2 2 2_3. Chng in credit spreads" xfId="8113"/>
    <cellStyle name="Merknad 2 2 3" xfId="8114"/>
    <cellStyle name="Merknad 2 2 3 2" xfId="8115"/>
    <cellStyle name="Merknad 2 2 3 2 2" xfId="8116"/>
    <cellStyle name="Merknad 2 2 3 2 3" xfId="8117"/>
    <cellStyle name="Merknad 2 2 3 2_3. Chng in credit spreads" xfId="8118"/>
    <cellStyle name="Merknad 2 2 3 3" xfId="8119"/>
    <cellStyle name="Merknad 2 2 3 4" xfId="8120"/>
    <cellStyle name="Merknad 2 2 3 5" xfId="8121"/>
    <cellStyle name="Merknad 2 2 3 6" xfId="8122"/>
    <cellStyle name="Merknad 2 2 3_3. Chng in credit spreads" xfId="8123"/>
    <cellStyle name="Merknad 2 2 4" xfId="8124"/>
    <cellStyle name="Merknad 2 2 4 2" xfId="8125"/>
    <cellStyle name="Merknad 2 2 4 3" xfId="8126"/>
    <cellStyle name="Merknad 2 2 4 4" xfId="8127"/>
    <cellStyle name="Merknad 2 2 4 5" xfId="8128"/>
    <cellStyle name="Merknad 2 2 4_3. Chng in credit spreads" xfId="8129"/>
    <cellStyle name="Merknad 2 2 5" xfId="8130"/>
    <cellStyle name="Merknad 2 2 5 2" xfId="8131"/>
    <cellStyle name="Merknad 2 2 5 3" xfId="8132"/>
    <cellStyle name="Merknad 2 2 5_3. Chng in credit spreads" xfId="8133"/>
    <cellStyle name="Merknad 2 2 6" xfId="8134"/>
    <cellStyle name="Merknad 2 2 7" xfId="8135"/>
    <cellStyle name="Merknad 2 2 8" xfId="8136"/>
    <cellStyle name="Merknad 2 2 8 2" xfId="8137"/>
    <cellStyle name="Merknad 2 2 8_3. Chng in credit spreads" xfId="8138"/>
    <cellStyle name="Merknad 2 2 9" xfId="8139"/>
    <cellStyle name="Merknad 2 2_3. Chng in credit spreads" xfId="8140"/>
    <cellStyle name="Merknad 2 3" xfId="8141"/>
    <cellStyle name="Merknad 2 3 2" xfId="8142"/>
    <cellStyle name="Merknad 2 3 2 2" xfId="8143"/>
    <cellStyle name="Merknad 2 3 2 2 2" xfId="8144"/>
    <cellStyle name="Merknad 2 3 2 2 3" xfId="8145"/>
    <cellStyle name="Merknad 2 3 2 2_3. Chng in credit spreads" xfId="8146"/>
    <cellStyle name="Merknad 2 3 2 3" xfId="8147"/>
    <cellStyle name="Merknad 2 3 2 4" xfId="8148"/>
    <cellStyle name="Merknad 2 3 2 5" xfId="8149"/>
    <cellStyle name="Merknad 2 3 2 6" xfId="8150"/>
    <cellStyle name="Merknad 2 3 2_3. Chng in credit spreads" xfId="8151"/>
    <cellStyle name="Merknad 2 3 3" xfId="8152"/>
    <cellStyle name="Merknad 2 3 3 2" xfId="8153"/>
    <cellStyle name="Merknad 2 3 3 2 2" xfId="8154"/>
    <cellStyle name="Merknad 2 3 3 2 3" xfId="8155"/>
    <cellStyle name="Merknad 2 3 3 2_3. Chng in credit spreads" xfId="8156"/>
    <cellStyle name="Merknad 2 3 3 3" xfId="8157"/>
    <cellStyle name="Merknad 2 3 3 4" xfId="8158"/>
    <cellStyle name="Merknad 2 3 3 5" xfId="8159"/>
    <cellStyle name="Merknad 2 3 3 6" xfId="8160"/>
    <cellStyle name="Merknad 2 3 3_3. Chng in credit spreads" xfId="8161"/>
    <cellStyle name="Merknad 2 3 4" xfId="8162"/>
    <cellStyle name="Merknad 2 3 4 2" xfId="8163"/>
    <cellStyle name="Merknad 2 3 4 3" xfId="8164"/>
    <cellStyle name="Merknad 2 3 4_3. Chng in credit spreads" xfId="8165"/>
    <cellStyle name="Merknad 2 3 5" xfId="8166"/>
    <cellStyle name="Merknad 2 3 6" xfId="8167"/>
    <cellStyle name="Merknad 2 3 7" xfId="8168"/>
    <cellStyle name="Merknad 2 3 8" xfId="8169"/>
    <cellStyle name="Merknad 2 3 8 2" xfId="8170"/>
    <cellStyle name="Merknad 2 3 8_3. Chng in credit spreads" xfId="8171"/>
    <cellStyle name="Merknad 2 3 9" xfId="8172"/>
    <cellStyle name="Merknad 2 3_3. Chng in credit spreads" xfId="8173"/>
    <cellStyle name="Merknad 2 4" xfId="8174"/>
    <cellStyle name="Merknad 2 4 2" xfId="8175"/>
    <cellStyle name="Merknad 2 4 2 2" xfId="8176"/>
    <cellStyle name="Merknad 2 4 2 3" xfId="8177"/>
    <cellStyle name="Merknad 2 4 2_3. Chng in credit spreads" xfId="8178"/>
    <cellStyle name="Merknad 2 4 3" xfId="8179"/>
    <cellStyle name="Merknad 2 4 4" xfId="8180"/>
    <cellStyle name="Merknad 2 4 5" xfId="8181"/>
    <cellStyle name="Merknad 2 4 6" xfId="8182"/>
    <cellStyle name="Merknad 2 4_3. Chng in credit spreads" xfId="8183"/>
    <cellStyle name="Merknad 2 5" xfId="8184"/>
    <cellStyle name="Merknad 2 5 2" xfId="8185"/>
    <cellStyle name="Merknad 2 5 2 2" xfId="8186"/>
    <cellStyle name="Merknad 2 5 2 3" xfId="8187"/>
    <cellStyle name="Merknad 2 5 2_3. Chng in credit spreads" xfId="8188"/>
    <cellStyle name="Merknad 2 5 3" xfId="8189"/>
    <cellStyle name="Merknad 2 5 4" xfId="8190"/>
    <cellStyle name="Merknad 2 5 5" xfId="8191"/>
    <cellStyle name="Merknad 2 5 6" xfId="8192"/>
    <cellStyle name="Merknad 2 5_3. Chng in credit spreads" xfId="8193"/>
    <cellStyle name="Merknad 2 6" xfId="8194"/>
    <cellStyle name="Merknad 2 6 2" xfId="8195"/>
    <cellStyle name="Merknad 2 6 3" xfId="8196"/>
    <cellStyle name="Merknad 2 6 4" xfId="8197"/>
    <cellStyle name="Merknad 2 6 5" xfId="8198"/>
    <cellStyle name="Merknad 2 6_3. Chng in credit spreads" xfId="8199"/>
    <cellStyle name="Merknad 2 7" xfId="8200"/>
    <cellStyle name="Merknad 2 8" xfId="8201"/>
    <cellStyle name="Merknad 2 9" xfId="8202"/>
    <cellStyle name="Merknad 2_7. Other MTM adjustments" xfId="8203"/>
    <cellStyle name="Merknad 3" xfId="8204"/>
    <cellStyle name="Merknad 3 2" xfId="8205"/>
    <cellStyle name="Merknad 3_7. Other MTM adjustments" xfId="8206"/>
    <cellStyle name="Merknad_7. Other MTM adjustments" xfId="8207"/>
    <cellStyle name="Migliaia (0)_Costi" xfId="326"/>
    <cellStyle name="Migliaia [0]_INV2" xfId="327"/>
    <cellStyle name="Millares [0]_10 AVERIAS MASIVAS + ANT" xfId="1026"/>
    <cellStyle name="MLComma0" xfId="328"/>
    <cellStyle name="MLComma0 2" xfId="726"/>
    <cellStyle name="MLComma0 3" xfId="10161"/>
    <cellStyle name="MLComma0_7. Other MTM adjustments" xfId="8208"/>
    <cellStyle name="MLPercent0" xfId="329"/>
    <cellStyle name="MLPercent0 2" xfId="727"/>
    <cellStyle name="MLPercent0 3" xfId="10162"/>
    <cellStyle name="MLPercent0_7. Other MTM adjustments" xfId="8209"/>
    <cellStyle name="multiple" xfId="330"/>
    <cellStyle name="Multiple [1]" xfId="331"/>
    <cellStyle name="multiple 10" xfId="332"/>
    <cellStyle name="multiple 10 2" xfId="728"/>
    <cellStyle name="multiple 10 3" xfId="1455"/>
    <cellStyle name="multiple 10_7. Other MTM adjustments" xfId="8210"/>
    <cellStyle name="multiple 11" xfId="333"/>
    <cellStyle name="multiple 11 2" xfId="729"/>
    <cellStyle name="multiple 11 3" xfId="1456"/>
    <cellStyle name="multiple 11_7. Other MTM adjustments" xfId="8211"/>
    <cellStyle name="multiple 12" xfId="334"/>
    <cellStyle name="multiple 12 2" xfId="730"/>
    <cellStyle name="multiple 12 3" xfId="1457"/>
    <cellStyle name="multiple 12_7. Other MTM adjustments" xfId="8212"/>
    <cellStyle name="multiple 13" xfId="335"/>
    <cellStyle name="multiple 13 2" xfId="731"/>
    <cellStyle name="multiple 13 3" xfId="1458"/>
    <cellStyle name="multiple 13_7. Other MTM adjustments" xfId="8213"/>
    <cellStyle name="multiple 14" xfId="336"/>
    <cellStyle name="multiple 14 2" xfId="732"/>
    <cellStyle name="multiple 14 3" xfId="1459"/>
    <cellStyle name="multiple 14_7. Other MTM adjustments" xfId="8214"/>
    <cellStyle name="multiple 15" xfId="337"/>
    <cellStyle name="multiple 15 2" xfId="733"/>
    <cellStyle name="multiple 15 3" xfId="1460"/>
    <cellStyle name="multiple 15_7. Other MTM adjustments" xfId="8215"/>
    <cellStyle name="multiple 16" xfId="8216"/>
    <cellStyle name="multiple 17" xfId="8217"/>
    <cellStyle name="multiple 2" xfId="338"/>
    <cellStyle name="multiple 2 2" xfId="734"/>
    <cellStyle name="multiple 2 2 2" xfId="8218"/>
    <cellStyle name="multiple 2 2_7. Other MTM adjustments" xfId="8219"/>
    <cellStyle name="multiple 2 3" xfId="1461"/>
    <cellStyle name="multiple 2_7. Other MTM adjustments" xfId="8220"/>
    <cellStyle name="multiple 3" xfId="339"/>
    <cellStyle name="multiple 3 2" xfId="340"/>
    <cellStyle name="multiple 3 2 2" xfId="736"/>
    <cellStyle name="multiple 3 2 3" xfId="1462"/>
    <cellStyle name="multiple 3 2_7. Other MTM adjustments" xfId="8221"/>
    <cellStyle name="multiple 3 3" xfId="735"/>
    <cellStyle name="multiple 3 3 2" xfId="8222"/>
    <cellStyle name="multiple 3 3 3" xfId="8223"/>
    <cellStyle name="multiple 3 3 4" xfId="8224"/>
    <cellStyle name="multiple 3 3_7. Other MTM adjustments" xfId="8225"/>
    <cellStyle name="multiple 3 4" xfId="1463"/>
    <cellStyle name="multiple 3_7. Other MTM adjustments" xfId="8226"/>
    <cellStyle name="multiple 4" xfId="341"/>
    <cellStyle name="multiple 4 2" xfId="737"/>
    <cellStyle name="multiple 4 2 2" xfId="8227"/>
    <cellStyle name="multiple 4 2_7. Other MTM adjustments" xfId="8228"/>
    <cellStyle name="multiple 4 3" xfId="1464"/>
    <cellStyle name="multiple 4_7. Other MTM adjustments" xfId="8229"/>
    <cellStyle name="multiple 5" xfId="342"/>
    <cellStyle name="multiple 5 2" xfId="738"/>
    <cellStyle name="multiple 5 2 2" xfId="8230"/>
    <cellStyle name="multiple 5 2_7. Other MTM adjustments" xfId="8231"/>
    <cellStyle name="multiple 5 3" xfId="1465"/>
    <cellStyle name="multiple 5 4" xfId="8232"/>
    <cellStyle name="multiple 5 5" xfId="8233"/>
    <cellStyle name="multiple 5_7. Other MTM adjustments" xfId="8234"/>
    <cellStyle name="multiple 6" xfId="343"/>
    <cellStyle name="multiple 6 2" xfId="739"/>
    <cellStyle name="multiple 6 2 2" xfId="8235"/>
    <cellStyle name="multiple 6 2_7. Other MTM adjustments" xfId="8236"/>
    <cellStyle name="multiple 6 3" xfId="1466"/>
    <cellStyle name="multiple 6_7. Other MTM adjustments" xfId="8237"/>
    <cellStyle name="multiple 7" xfId="344"/>
    <cellStyle name="multiple 7 2" xfId="740"/>
    <cellStyle name="multiple 7 3" xfId="1467"/>
    <cellStyle name="multiple 7_7. Other MTM adjustments" xfId="8238"/>
    <cellStyle name="multiple 8" xfId="345"/>
    <cellStyle name="multiple 8 2" xfId="741"/>
    <cellStyle name="multiple 8 3" xfId="1468"/>
    <cellStyle name="multiple 8_7. Other MTM adjustments" xfId="8239"/>
    <cellStyle name="multiple 9" xfId="346"/>
    <cellStyle name="multiple 9 2" xfId="742"/>
    <cellStyle name="multiple 9 3" xfId="1469"/>
    <cellStyle name="multiple 9_7. Other MTM adjustments" xfId="8240"/>
    <cellStyle name="Multiple_03-Egne aksjer 1002" xfId="347"/>
    <cellStyle name="MultipleBelow" xfId="348"/>
    <cellStyle name="Nagłówek 1" xfId="1242"/>
    <cellStyle name="Nagłówek 2" xfId="1243"/>
    <cellStyle name="Nagłówek 3" xfId="1244"/>
    <cellStyle name="Nagłówek 4" xfId="1245"/>
    <cellStyle name="Neutral" xfId="349"/>
    <cellStyle name="Neutral 2" xfId="1246"/>
    <cellStyle name="Neutral_7. Other MTM adjustments" xfId="8241"/>
    <cellStyle name="Neutralne" xfId="1247"/>
    <cellStyle name="Neutralus" xfId="350"/>
    <cellStyle name="Nil" xfId="351"/>
    <cellStyle name="Non_definito" xfId="352"/>
    <cellStyle name="nonmultiple" xfId="353"/>
    <cellStyle name="nonmultiple 10" xfId="8242"/>
    <cellStyle name="nonmultiple 11" xfId="8243"/>
    <cellStyle name="nonmultiple 12" xfId="8244"/>
    <cellStyle name="nonmultiple 13" xfId="8245"/>
    <cellStyle name="nonmultiple 2" xfId="354"/>
    <cellStyle name="nonmultiple 2 2" xfId="743"/>
    <cellStyle name="nonmultiple 2 2 2" xfId="8246"/>
    <cellStyle name="nonmultiple 2 2_7. Other MTM adjustments" xfId="8247"/>
    <cellStyle name="nonmultiple 2 3" xfId="1470"/>
    <cellStyle name="nonmultiple 2_7. Other MTM adjustments" xfId="8248"/>
    <cellStyle name="nonmultiple 3" xfId="355"/>
    <cellStyle name="nonmultiple 3 2" xfId="356"/>
    <cellStyle name="nonmultiple 3 2 2" xfId="745"/>
    <cellStyle name="nonmultiple 3 2 3" xfId="1471"/>
    <cellStyle name="nonmultiple 3 2_7. Other MTM adjustments" xfId="8249"/>
    <cellStyle name="nonmultiple 3 3" xfId="744"/>
    <cellStyle name="nonmultiple 3 3 2" xfId="8250"/>
    <cellStyle name="nonmultiple 3 3 3" xfId="8251"/>
    <cellStyle name="nonmultiple 3 3 4" xfId="8252"/>
    <cellStyle name="nonmultiple 3 3_7. Other MTM adjustments" xfId="8253"/>
    <cellStyle name="nonmultiple 3 4" xfId="1472"/>
    <cellStyle name="nonmultiple 3_7. Other MTM adjustments" xfId="8254"/>
    <cellStyle name="nonmultiple 4" xfId="357"/>
    <cellStyle name="nonmultiple 4 2" xfId="746"/>
    <cellStyle name="nonmultiple 4 2 2" xfId="8255"/>
    <cellStyle name="nonmultiple 4 2_7. Other MTM adjustments" xfId="8256"/>
    <cellStyle name="nonmultiple 4 3" xfId="1473"/>
    <cellStyle name="nonmultiple 4_7. Other MTM adjustments" xfId="8257"/>
    <cellStyle name="nonmultiple 5" xfId="8258"/>
    <cellStyle name="nonmultiple 5 2" xfId="8259"/>
    <cellStyle name="nonmultiple 5 2 2" xfId="8260"/>
    <cellStyle name="nonmultiple 5 2_7. Other MTM adjustments" xfId="8261"/>
    <cellStyle name="nonmultiple 5 3" xfId="8262"/>
    <cellStyle name="nonmultiple 5 4" xfId="8263"/>
    <cellStyle name="nonmultiple 5 5" xfId="8264"/>
    <cellStyle name="nonmultiple 5_7. Other MTM adjustments" xfId="8265"/>
    <cellStyle name="nonmultiple 6" xfId="8266"/>
    <cellStyle name="nonmultiple 6 2" xfId="8267"/>
    <cellStyle name="nonmultiple 6 2 2" xfId="8268"/>
    <cellStyle name="nonmultiple 6 2_7. Other MTM adjustments" xfId="8269"/>
    <cellStyle name="nonmultiple 6 3" xfId="8270"/>
    <cellStyle name="nonmultiple 6_7. Other MTM adjustments" xfId="8271"/>
    <cellStyle name="nonmultiple 7" xfId="8272"/>
    <cellStyle name="nonmultiple 7 2" xfId="8273"/>
    <cellStyle name="nonmultiple 7 3" xfId="8274"/>
    <cellStyle name="nonmultiple 7_7. Other MTM adjustments" xfId="8275"/>
    <cellStyle name="nonmultiple 8" xfId="8276"/>
    <cellStyle name="nonmultiple 9" xfId="8277"/>
    <cellStyle name="nonmultiple_1" xfId="8278"/>
    <cellStyle name="NonPrintingArea" xfId="358"/>
    <cellStyle name="Normal" xfId="0" builtinId="0"/>
    <cellStyle name="Normal 10" xfId="359"/>
    <cellStyle name="Normal 10 10" xfId="10045"/>
    <cellStyle name="Normal 10 2" xfId="747"/>
    <cellStyle name="Normal 10 2 2" xfId="8279"/>
    <cellStyle name="Normal 10 2 2 2" xfId="8280"/>
    <cellStyle name="Normal 10 2 2_3. Chng in credit spreads" xfId="8281"/>
    <cellStyle name="Normal 10 2 3" xfId="8282"/>
    <cellStyle name="Normal 10 2 3 2" xfId="8283"/>
    <cellStyle name="Normal 10 2 3_3. Chng in credit spreads" xfId="8284"/>
    <cellStyle name="Normal 10 2 4" xfId="10163"/>
    <cellStyle name="Normal 10 2 5" xfId="10164"/>
    <cellStyle name="Normal 10 2 6" xfId="10165"/>
    <cellStyle name="Normal 10 2 7" xfId="10227"/>
    <cellStyle name="Normal 10 2_7. Other MTM adjustments" xfId="8285"/>
    <cellStyle name="Normal 10 3" xfId="1248"/>
    <cellStyle name="Normal 10 4" xfId="8286"/>
    <cellStyle name="Normal 10 4 2" xfId="8287"/>
    <cellStyle name="Normal 10 4_3. Chng in credit spreads" xfId="8288"/>
    <cellStyle name="Normal 10 5" xfId="8289"/>
    <cellStyle name="Normal 10 5 2" xfId="8290"/>
    <cellStyle name="Normal 10 5_3. Chng in credit spreads" xfId="8291"/>
    <cellStyle name="Normal 10 6" xfId="10166"/>
    <cellStyle name="Normal 10 7" xfId="10167"/>
    <cellStyle name="Normal 10 8" xfId="10168"/>
    <cellStyle name="Normal 10 9" xfId="10228"/>
    <cellStyle name="Normal 10_7. Other MTM adjustments" xfId="8292"/>
    <cellStyle name="Normal 11" xfId="360"/>
    <cellStyle name="Normal 11 2" xfId="748"/>
    <cellStyle name="Normal 11 3" xfId="1249"/>
    <cellStyle name="Normal 11 4" xfId="1337"/>
    <cellStyle name="Normal 11_7. Other MTM adjustments" xfId="8293"/>
    <cellStyle name="Normal 12" xfId="361"/>
    <cellStyle name="Normal 12 2" xfId="749"/>
    <cellStyle name="Normal 12 3" xfId="977"/>
    <cellStyle name="Normal 12 4" xfId="1338"/>
    <cellStyle name="Normal 12_7. Other MTM adjustments" xfId="8294"/>
    <cellStyle name="Normal 13" xfId="362"/>
    <cellStyle name="Normal 13 2" xfId="750"/>
    <cellStyle name="Normal 13 3" xfId="1250"/>
    <cellStyle name="Normal 13 4" xfId="1339"/>
    <cellStyle name="Normal 13_3. Chng in credit spreads" xfId="8295"/>
    <cellStyle name="Normal 14" xfId="363"/>
    <cellStyle name="Normal 14 2" xfId="751"/>
    <cellStyle name="Normal 14 2 2" xfId="10169"/>
    <cellStyle name="Normal 14 3" xfId="1340"/>
    <cellStyle name="Normal 14_7. Other MTM adjustments" xfId="8296"/>
    <cellStyle name="Normal 15" xfId="364"/>
    <cellStyle name="Normal 15 2" xfId="752"/>
    <cellStyle name="Normal 15 3" xfId="1341"/>
    <cellStyle name="Normal 15 3 2" xfId="8297"/>
    <cellStyle name="Normal 15 3_3. Chng in credit spreads" xfId="8298"/>
    <cellStyle name="Normal 15 4" xfId="10038"/>
    <cellStyle name="Normal 15_7. Other MTM adjustments" xfId="8299"/>
    <cellStyle name="Normal 16" xfId="365"/>
    <cellStyle name="Normal 16 2" xfId="753"/>
    <cellStyle name="Normal 16 3" xfId="1342"/>
    <cellStyle name="Normal 16 4" xfId="10039"/>
    <cellStyle name="Normal 16_3. Chng in credit spreads" xfId="8300"/>
    <cellStyle name="Normal 17" xfId="366"/>
    <cellStyle name="Normal 17 2" xfId="754"/>
    <cellStyle name="Normal 17 3" xfId="1343"/>
    <cellStyle name="Normal 17_7. Other MTM adjustments" xfId="8301"/>
    <cellStyle name="Normal 18" xfId="367"/>
    <cellStyle name="Normal 18 2" xfId="1344"/>
    <cellStyle name="Normal 18_Expenses (1)" xfId="4703"/>
    <cellStyle name="Normal 19" xfId="368"/>
    <cellStyle name="Normal 19 2" xfId="755"/>
    <cellStyle name="Normal 19 3" xfId="864"/>
    <cellStyle name="Normal 19 4" xfId="1320"/>
    <cellStyle name="Normal 19_7. Other MTM adjustments" xfId="8302"/>
    <cellStyle name="Normal 2" xfId="369"/>
    <cellStyle name="Normal 2 10" xfId="8303"/>
    <cellStyle name="Normal 2 10 2" xfId="8304"/>
    <cellStyle name="Normal 2 10 2 2" xfId="8305"/>
    <cellStyle name="Normal 2 10 2_3. Chng in credit spreads" xfId="8306"/>
    <cellStyle name="Normal 2 10 3" xfId="8307"/>
    <cellStyle name="Normal 2 10 3 2" xfId="8308"/>
    <cellStyle name="Normal 2 10 3_3. Chng in credit spreads" xfId="8309"/>
    <cellStyle name="Normal 2 10 4" xfId="8310"/>
    <cellStyle name="Normal 2 10 5" xfId="10046"/>
    <cellStyle name="Normal 2 10_3. Chng in credit spreads" xfId="8311"/>
    <cellStyle name="Normal 2 11" xfId="8312"/>
    <cellStyle name="Normal 2 11 2" xfId="8313"/>
    <cellStyle name="Normal 2 11_3. Chng in credit spreads" xfId="8314"/>
    <cellStyle name="Normal 2 12" xfId="8315"/>
    <cellStyle name="Normal 2 12 2" xfId="8316"/>
    <cellStyle name="Normal 2 12_3. Chng in credit spreads" xfId="8317"/>
    <cellStyle name="Normal 2 13" xfId="8318"/>
    <cellStyle name="Normal 2 13 2" xfId="8319"/>
    <cellStyle name="Normal 2 13_3. Chng in credit spreads" xfId="8320"/>
    <cellStyle name="Normal 2 14" xfId="10170"/>
    <cellStyle name="Normal 2 15" xfId="10171"/>
    <cellStyle name="Normal 2 16" xfId="10172"/>
    <cellStyle name="Normal 2 17" xfId="10229"/>
    <cellStyle name="Normal 2 2" xfId="370"/>
    <cellStyle name="Normal 2 2 2" xfId="918"/>
    <cellStyle name="Normal 2 2 2 2" xfId="10173"/>
    <cellStyle name="Normal 2 2 3" xfId="1251"/>
    <cellStyle name="Normal 2 2 4" xfId="8321"/>
    <cellStyle name="Normal 2 2_3. Chng in credit spreads" xfId="8322"/>
    <cellStyle name="Normal 2 3" xfId="635"/>
    <cellStyle name="Normal 2 3 2" xfId="8323"/>
    <cellStyle name="Normal 2 3 2 2" xfId="8324"/>
    <cellStyle name="Normal 2 3 2 2 2" xfId="8325"/>
    <cellStyle name="Normal 2 3 2 2 2 2" xfId="8326"/>
    <cellStyle name="Normal 2 3 2 2 2_3. Chng in credit spreads" xfId="8327"/>
    <cellStyle name="Normal 2 3 2 2 3" xfId="8328"/>
    <cellStyle name="Normal 2 3 2 2 3 2" xfId="8329"/>
    <cellStyle name="Normal 2 3 2 2 3_3. Chng in credit spreads" xfId="8330"/>
    <cellStyle name="Normal 2 3 2 2 4" xfId="8331"/>
    <cellStyle name="Normal 2 3 2 2 4 2" xfId="8332"/>
    <cellStyle name="Normal 2 3 2 2 4_3. Chng in credit spreads" xfId="8333"/>
    <cellStyle name="Normal 2 3 2 2 5" xfId="8334"/>
    <cellStyle name="Normal 2 3 2 2_3. Chng in credit spreads" xfId="8335"/>
    <cellStyle name="Normal 2 3 2 3" xfId="8336"/>
    <cellStyle name="Normal 2 3 2 3 2" xfId="8337"/>
    <cellStyle name="Normal 2 3 2 3_3. Chng in credit spreads" xfId="8338"/>
    <cellStyle name="Normal 2 3 2 4" xfId="8339"/>
    <cellStyle name="Normal 2 3 2 4 2" xfId="8340"/>
    <cellStyle name="Normal 2 3 2 4_3. Chng in credit spreads" xfId="8341"/>
    <cellStyle name="Normal 2 3 2 5" xfId="8342"/>
    <cellStyle name="Normal 2 3 2 5 2" xfId="8343"/>
    <cellStyle name="Normal 2 3 2 5_3. Chng in credit spreads" xfId="8344"/>
    <cellStyle name="Normal 2 3 2 6" xfId="8345"/>
    <cellStyle name="Normal 2 3 2 6 2" xfId="8346"/>
    <cellStyle name="Normal 2 3 2 6_3. Chng in credit spreads" xfId="8347"/>
    <cellStyle name="Normal 2 3 2 7" xfId="8348"/>
    <cellStyle name="Normal 2 3 2_3. Chng in credit spreads" xfId="8349"/>
    <cellStyle name="Normal 2 3 3" xfId="8350"/>
    <cellStyle name="Normal 2 3 3 2" xfId="8351"/>
    <cellStyle name="Normal 2 3 3 2 2" xfId="8352"/>
    <cellStyle name="Normal 2 3 3 2 2 2" xfId="8353"/>
    <cellStyle name="Normal 2 3 3 2 2_3. Chng in credit spreads" xfId="8354"/>
    <cellStyle name="Normal 2 3 3 2 3" xfId="8355"/>
    <cellStyle name="Normal 2 3 3 2 3 2" xfId="8356"/>
    <cellStyle name="Normal 2 3 3 2 3_3. Chng in credit spreads" xfId="8357"/>
    <cellStyle name="Normal 2 3 3 2 4" xfId="8358"/>
    <cellStyle name="Normal 2 3 3 2 4 2" xfId="8359"/>
    <cellStyle name="Normal 2 3 3 2 4_3. Chng in credit spreads" xfId="8360"/>
    <cellStyle name="Normal 2 3 3 2 5" xfId="8361"/>
    <cellStyle name="Normal 2 3 3 2_3. Chng in credit spreads" xfId="8362"/>
    <cellStyle name="Normal 2 3 3 3" xfId="8363"/>
    <cellStyle name="Normal 2 3 3 3 2" xfId="8364"/>
    <cellStyle name="Normal 2 3 3 3_3. Chng in credit spreads" xfId="8365"/>
    <cellStyle name="Normal 2 3 3 4" xfId="8366"/>
    <cellStyle name="Normal 2 3 3 4 2" xfId="8367"/>
    <cellStyle name="Normal 2 3 3 4_3. Chng in credit spreads" xfId="8368"/>
    <cellStyle name="Normal 2 3 3 5" xfId="8369"/>
    <cellStyle name="Normal 2 3 3 5 2" xfId="8370"/>
    <cellStyle name="Normal 2 3 3 5_3. Chng in credit spreads" xfId="8371"/>
    <cellStyle name="Normal 2 3 3 6" xfId="8372"/>
    <cellStyle name="Normal 2 3 3_3. Chng in credit spreads" xfId="8373"/>
    <cellStyle name="Normal 2 3 4" xfId="8374"/>
    <cellStyle name="Normal 2 3 4 2" xfId="8375"/>
    <cellStyle name="Normal 2 3 4 2 2" xfId="8376"/>
    <cellStyle name="Normal 2 3 4 2 2 2" xfId="8377"/>
    <cellStyle name="Normal 2 3 4 2 2_3. Chng in credit spreads" xfId="8378"/>
    <cellStyle name="Normal 2 3 4 2 3" xfId="8379"/>
    <cellStyle name="Normal 2 3 4 2 3 2" xfId="8380"/>
    <cellStyle name="Normal 2 3 4 2 3_3. Chng in credit spreads" xfId="8381"/>
    <cellStyle name="Normal 2 3 4 2 4" xfId="8382"/>
    <cellStyle name="Normal 2 3 4 2_3. Chng in credit spreads" xfId="8383"/>
    <cellStyle name="Normal 2 3 4 3" xfId="8384"/>
    <cellStyle name="Normal 2 3 4 3 2" xfId="8385"/>
    <cellStyle name="Normal 2 3 4 3_3. Chng in credit spreads" xfId="8386"/>
    <cellStyle name="Normal 2 3 4 4" xfId="8387"/>
    <cellStyle name="Normal 2 3 4 4 2" xfId="8388"/>
    <cellStyle name="Normal 2 3 4 4_3. Chng in credit spreads" xfId="8389"/>
    <cellStyle name="Normal 2 3 4 5" xfId="8390"/>
    <cellStyle name="Normal 2 3 4 5 2" xfId="8391"/>
    <cellStyle name="Normal 2 3 4 5_3. Chng in credit spreads" xfId="8392"/>
    <cellStyle name="Normal 2 3 4 6" xfId="8393"/>
    <cellStyle name="Normal 2 3 4_3. Chng in credit spreads" xfId="8394"/>
    <cellStyle name="Normal 2 3 5" xfId="8395"/>
    <cellStyle name="Normal 2 3 5 2" xfId="8396"/>
    <cellStyle name="Normal 2 3 5 2 2" xfId="8397"/>
    <cellStyle name="Normal 2 3 5 2_3. Chng in credit spreads" xfId="8398"/>
    <cellStyle name="Normal 2 3 5 3" xfId="8399"/>
    <cellStyle name="Normal 2 3 5 3 2" xfId="8400"/>
    <cellStyle name="Normal 2 3 5 3_3. Chng in credit spreads" xfId="8401"/>
    <cellStyle name="Normal 2 3 5 4" xfId="8402"/>
    <cellStyle name="Normal 2 3 5 4 2" xfId="8403"/>
    <cellStyle name="Normal 2 3 5 4_3. Chng in credit spreads" xfId="8404"/>
    <cellStyle name="Normal 2 3 5 5" xfId="8405"/>
    <cellStyle name="Normal 2 3 5_3. Chng in credit spreads" xfId="8406"/>
    <cellStyle name="Normal 2 3 6" xfId="8407"/>
    <cellStyle name="Normal 2 3 6 2" xfId="8408"/>
    <cellStyle name="Normal 2 3 6_3. Chng in credit spreads" xfId="8409"/>
    <cellStyle name="Normal 2 3 7" xfId="8410"/>
    <cellStyle name="Normal 2 3 7 2" xfId="8411"/>
    <cellStyle name="Normal 2 3 7_3. Chng in credit spreads" xfId="8412"/>
    <cellStyle name="Normal 2 3 8" xfId="8413"/>
    <cellStyle name="Normal 2 3 8 2" xfId="8414"/>
    <cellStyle name="Normal 2 3 8_3. Chng in credit spreads" xfId="8415"/>
    <cellStyle name="Normal 2 3_7. Other MTM adjustments" xfId="8416"/>
    <cellStyle name="Normal 2 4" xfId="756"/>
    <cellStyle name="Normal 2 4 10" xfId="10174"/>
    <cellStyle name="Normal 2 4 2" xfId="1345"/>
    <cellStyle name="Normal 2 4 2 2" xfId="8417"/>
    <cellStyle name="Normal 2 4 2 2 2" xfId="8418"/>
    <cellStyle name="Normal 2 4 2 2 2 2" xfId="8419"/>
    <cellStyle name="Normal 2 4 2 2 2_3. Chng in credit spreads" xfId="8420"/>
    <cellStyle name="Normal 2 4 2 2 3" xfId="8421"/>
    <cellStyle name="Normal 2 4 2 2 3 2" xfId="8422"/>
    <cellStyle name="Normal 2 4 2 2 3_3. Chng in credit spreads" xfId="8423"/>
    <cellStyle name="Normal 2 4 2 2 4" xfId="8424"/>
    <cellStyle name="Normal 2 4 2 2 4 2" xfId="8425"/>
    <cellStyle name="Normal 2 4 2 2 4_3. Chng in credit spreads" xfId="8426"/>
    <cellStyle name="Normal 2 4 2 2 5" xfId="8427"/>
    <cellStyle name="Normal 2 4 2 2_3. Chng in credit spreads" xfId="8428"/>
    <cellStyle name="Normal 2 4 2 3" xfId="8429"/>
    <cellStyle name="Normal 2 4 2 3 2" xfId="8430"/>
    <cellStyle name="Normal 2 4 2 3_3. Chng in credit spreads" xfId="8431"/>
    <cellStyle name="Normal 2 4 2 4" xfId="8432"/>
    <cellStyle name="Normal 2 4 2 4 2" xfId="8433"/>
    <cellStyle name="Normal 2 4 2 4_3. Chng in credit spreads" xfId="8434"/>
    <cellStyle name="Normal 2 4 2 5" xfId="8435"/>
    <cellStyle name="Normal 2 4 2 5 2" xfId="8436"/>
    <cellStyle name="Normal 2 4 2 5_3. Chng in credit spreads" xfId="8437"/>
    <cellStyle name="Normal 2 4 2 6" xfId="8438"/>
    <cellStyle name="Normal 2 4 2 6 2" xfId="8439"/>
    <cellStyle name="Normal 2 4 2 6_3. Chng in credit spreads" xfId="8440"/>
    <cellStyle name="Normal 2 4 2 7" xfId="8441"/>
    <cellStyle name="Normal 2 4 2_3. Chng in credit spreads" xfId="8442"/>
    <cellStyle name="Normal 2 4 3" xfId="8443"/>
    <cellStyle name="Normal 2 4 3 2" xfId="8444"/>
    <cellStyle name="Normal 2 4 3 2 2" xfId="8445"/>
    <cellStyle name="Normal 2 4 3 2 2 2" xfId="8446"/>
    <cellStyle name="Normal 2 4 3 2 2_3. Chng in credit spreads" xfId="8447"/>
    <cellStyle name="Normal 2 4 3 2 3" xfId="8448"/>
    <cellStyle name="Normal 2 4 3 2 3 2" xfId="8449"/>
    <cellStyle name="Normal 2 4 3 2 3_3. Chng in credit spreads" xfId="8450"/>
    <cellStyle name="Normal 2 4 3 2 4" xfId="8451"/>
    <cellStyle name="Normal 2 4 3 2 4 2" xfId="8452"/>
    <cellStyle name="Normal 2 4 3 2 4_3. Chng in credit spreads" xfId="8453"/>
    <cellStyle name="Normal 2 4 3 2 5" xfId="8454"/>
    <cellStyle name="Normal 2 4 3 2_3. Chng in credit spreads" xfId="8455"/>
    <cellStyle name="Normal 2 4 3 3" xfId="8456"/>
    <cellStyle name="Normal 2 4 3 3 2" xfId="8457"/>
    <cellStyle name="Normal 2 4 3 3_3. Chng in credit spreads" xfId="8458"/>
    <cellStyle name="Normal 2 4 3 4" xfId="8459"/>
    <cellStyle name="Normal 2 4 3 4 2" xfId="8460"/>
    <cellStyle name="Normal 2 4 3 4_3. Chng in credit spreads" xfId="8461"/>
    <cellStyle name="Normal 2 4 3 5" xfId="8462"/>
    <cellStyle name="Normal 2 4 3 5 2" xfId="8463"/>
    <cellStyle name="Normal 2 4 3 5_3. Chng in credit spreads" xfId="8464"/>
    <cellStyle name="Normal 2 4 3 6" xfId="8465"/>
    <cellStyle name="Normal 2 4 3_3. Chng in credit spreads" xfId="8466"/>
    <cellStyle name="Normal 2 4 4" xfId="8467"/>
    <cellStyle name="Normal 2 4 4 2" xfId="8468"/>
    <cellStyle name="Normal 2 4 4 2 2" xfId="8469"/>
    <cellStyle name="Normal 2 4 4 2_3. Chng in credit spreads" xfId="8470"/>
    <cellStyle name="Normal 2 4 4 3" xfId="8471"/>
    <cellStyle name="Normal 2 4 4 3 2" xfId="8472"/>
    <cellStyle name="Normal 2 4 4 3_3. Chng in credit spreads" xfId="8473"/>
    <cellStyle name="Normal 2 4 4 4" xfId="8474"/>
    <cellStyle name="Normal 2 4 4 4 2" xfId="8475"/>
    <cellStyle name="Normal 2 4 4 4_3. Chng in credit spreads" xfId="8476"/>
    <cellStyle name="Normal 2 4 4 5" xfId="8477"/>
    <cellStyle name="Normal 2 4 4_3. Chng in credit spreads" xfId="8478"/>
    <cellStyle name="Normal 2 4 5" xfId="8479"/>
    <cellStyle name="Normal 2 4 5 2" xfId="8480"/>
    <cellStyle name="Normal 2 4 5_3. Chng in credit spreads" xfId="8481"/>
    <cellStyle name="Normal 2 4 6" xfId="8482"/>
    <cellStyle name="Normal 2 4 6 2" xfId="8483"/>
    <cellStyle name="Normal 2 4 6_3. Chng in credit spreads" xfId="8484"/>
    <cellStyle name="Normal 2 4 7" xfId="8485"/>
    <cellStyle name="Normal 2 4 7 2" xfId="8486"/>
    <cellStyle name="Normal 2 4 7_3. Chng in credit spreads" xfId="8487"/>
    <cellStyle name="Normal 2 4 8" xfId="8488"/>
    <cellStyle name="Normal 2 4 8 2" xfId="8489"/>
    <cellStyle name="Normal 2 4 8_3. Chng in credit spreads" xfId="8490"/>
    <cellStyle name="Normal 2 4 9" xfId="10175"/>
    <cellStyle name="Normal 2 4_7. Other MTM adjustments" xfId="8491"/>
    <cellStyle name="Normal 2 5" xfId="1011"/>
    <cellStyle name="Normal 2 5 2" xfId="8492"/>
    <cellStyle name="Normal 2 5 2 2" xfId="8493"/>
    <cellStyle name="Normal 2 5 2 2 2" xfId="8494"/>
    <cellStyle name="Normal 2 5 2 2_3. Chng in credit spreads" xfId="8495"/>
    <cellStyle name="Normal 2 5 2 3" xfId="8496"/>
    <cellStyle name="Normal 2 5 2 3 2" xfId="8497"/>
    <cellStyle name="Normal 2 5 2 3_3. Chng in credit spreads" xfId="8498"/>
    <cellStyle name="Normal 2 5 2 4" xfId="8499"/>
    <cellStyle name="Normal 2 5 2 4 2" xfId="8500"/>
    <cellStyle name="Normal 2 5 2 4_3. Chng in credit spreads" xfId="8501"/>
    <cellStyle name="Normal 2 5 2 5" xfId="8502"/>
    <cellStyle name="Normal 2 5 2_3. Chng in credit spreads" xfId="8503"/>
    <cellStyle name="Normal 2 5 3" xfId="8504"/>
    <cellStyle name="Normal 2 5 3 2" xfId="8505"/>
    <cellStyle name="Normal 2 5 3_3. Chng in credit spreads" xfId="8506"/>
    <cellStyle name="Normal 2 5 4" xfId="8507"/>
    <cellStyle name="Normal 2 5 4 2" xfId="8508"/>
    <cellStyle name="Normal 2 5 4_3. Chng in credit spreads" xfId="8509"/>
    <cellStyle name="Normal 2 5 5" xfId="8510"/>
    <cellStyle name="Normal 2 5 5 2" xfId="8511"/>
    <cellStyle name="Normal 2 5 5_3. Chng in credit spreads" xfId="8512"/>
    <cellStyle name="Normal 2 5 6" xfId="8513"/>
    <cellStyle name="Normal 2 5 6 2" xfId="8514"/>
    <cellStyle name="Normal 2 5 6_3. Chng in credit spreads" xfId="8515"/>
    <cellStyle name="Normal 2 5_3. Chng in credit spreads" xfId="8516"/>
    <cellStyle name="Normal 2 6" xfId="8517"/>
    <cellStyle name="Normal 2 6 2" xfId="8518"/>
    <cellStyle name="Normal 2 6 2 2" xfId="8519"/>
    <cellStyle name="Normal 2 6 2 2 2" xfId="8520"/>
    <cellStyle name="Normal 2 6 2 2_3. Chng in credit spreads" xfId="8521"/>
    <cellStyle name="Normal 2 6 2 3" xfId="8522"/>
    <cellStyle name="Normal 2 6 2 3 2" xfId="8523"/>
    <cellStyle name="Normal 2 6 2 3_3. Chng in credit spreads" xfId="8524"/>
    <cellStyle name="Normal 2 6 2 4" xfId="8525"/>
    <cellStyle name="Normal 2 6 2 4 2" xfId="8526"/>
    <cellStyle name="Normal 2 6 2 4_3. Chng in credit spreads" xfId="8527"/>
    <cellStyle name="Normal 2 6 2 5" xfId="8528"/>
    <cellStyle name="Normal 2 6 2_3. Chng in credit spreads" xfId="8529"/>
    <cellStyle name="Normal 2 6 3" xfId="8530"/>
    <cellStyle name="Normal 2 6 3 2" xfId="8531"/>
    <cellStyle name="Normal 2 6 3_3. Chng in credit spreads" xfId="8532"/>
    <cellStyle name="Normal 2 6 4" xfId="8533"/>
    <cellStyle name="Normal 2 6 4 2" xfId="8534"/>
    <cellStyle name="Normal 2 6 4_3. Chng in credit spreads" xfId="8535"/>
    <cellStyle name="Normal 2 6 5" xfId="8536"/>
    <cellStyle name="Normal 2 6 5 2" xfId="8537"/>
    <cellStyle name="Normal 2 6 5_3. Chng in credit spreads" xfId="8538"/>
    <cellStyle name="Normal 2 6 6" xfId="8539"/>
    <cellStyle name="Normal 2 6 6 2" xfId="8540"/>
    <cellStyle name="Normal 2 6 6_3. Chng in credit spreads" xfId="8541"/>
    <cellStyle name="Normal 2 6 7" xfId="8542"/>
    <cellStyle name="Normal 2 6 8" xfId="10041"/>
    <cellStyle name="Normal 2 6_3. Chng in credit spreads" xfId="8543"/>
    <cellStyle name="Normal 2 7" xfId="8544"/>
    <cellStyle name="Normal 2 7 2" xfId="8545"/>
    <cellStyle name="Normal 2 7 2 2" xfId="8546"/>
    <cellStyle name="Normal 2 7 2 2 2" xfId="8547"/>
    <cellStyle name="Normal 2 7 2 2_3. Chng in credit spreads" xfId="8548"/>
    <cellStyle name="Normal 2 7 2 3" xfId="8549"/>
    <cellStyle name="Normal 2 7 2 3 2" xfId="8550"/>
    <cellStyle name="Normal 2 7 2 3_3. Chng in credit spreads" xfId="8551"/>
    <cellStyle name="Normal 2 7 2 4" xfId="8552"/>
    <cellStyle name="Normal 2 7 2 4 2" xfId="8553"/>
    <cellStyle name="Normal 2 7 2 4_3. Chng in credit spreads" xfId="8554"/>
    <cellStyle name="Normal 2 7 2 5" xfId="8555"/>
    <cellStyle name="Normal 2 7 2_3. Chng in credit spreads" xfId="8556"/>
    <cellStyle name="Normal 2 7 3" xfId="8557"/>
    <cellStyle name="Normal 2 7 3 2" xfId="8558"/>
    <cellStyle name="Normal 2 7 3_3. Chng in credit spreads" xfId="8559"/>
    <cellStyle name="Normal 2 7 4" xfId="8560"/>
    <cellStyle name="Normal 2 7 4 2" xfId="8561"/>
    <cellStyle name="Normal 2 7 4_3. Chng in credit spreads" xfId="8562"/>
    <cellStyle name="Normal 2 7 5" xfId="8563"/>
    <cellStyle name="Normal 2 7 5 2" xfId="8564"/>
    <cellStyle name="Normal 2 7 5_3. Chng in credit spreads" xfId="8565"/>
    <cellStyle name="Normal 2 7 6" xfId="8566"/>
    <cellStyle name="Normal 2 7_3. Chng in credit spreads" xfId="8567"/>
    <cellStyle name="Normal 2 8" xfId="8568"/>
    <cellStyle name="Normal 2 8 2" xfId="8569"/>
    <cellStyle name="Normal 2 8 2 2" xfId="8570"/>
    <cellStyle name="Normal 2 8 2 2 2" xfId="8571"/>
    <cellStyle name="Normal 2 8 2 2_3. Chng in credit spreads" xfId="8572"/>
    <cellStyle name="Normal 2 8 2 3" xfId="8573"/>
    <cellStyle name="Normal 2 8 2 3 2" xfId="8574"/>
    <cellStyle name="Normal 2 8 2 3_3. Chng in credit spreads" xfId="8575"/>
    <cellStyle name="Normal 2 8 2 4" xfId="8576"/>
    <cellStyle name="Normal 2 8 2_3. Chng in credit spreads" xfId="8577"/>
    <cellStyle name="Normal 2 8 3" xfId="8578"/>
    <cellStyle name="Normal 2 8 3 2" xfId="8579"/>
    <cellStyle name="Normal 2 8 3_3. Chng in credit spreads" xfId="8580"/>
    <cellStyle name="Normal 2 8 4" xfId="8581"/>
    <cellStyle name="Normal 2 8 4 2" xfId="8582"/>
    <cellStyle name="Normal 2 8 4_3. Chng in credit spreads" xfId="8583"/>
    <cellStyle name="Normal 2 8 5" xfId="8584"/>
    <cellStyle name="Normal 2 8 5 2" xfId="8585"/>
    <cellStyle name="Normal 2 8 5_3. Chng in credit spreads" xfId="8586"/>
    <cellStyle name="Normal 2 8 6" xfId="8587"/>
    <cellStyle name="Normal 2 8_3. Chng in credit spreads" xfId="8588"/>
    <cellStyle name="Normal 2 9" xfId="8589"/>
    <cellStyle name="Normal 2 9 2" xfId="8590"/>
    <cellStyle name="Normal 2 9 2 2" xfId="8591"/>
    <cellStyle name="Normal 2 9 2_3. Chng in credit spreads" xfId="8592"/>
    <cellStyle name="Normal 2 9 3" xfId="8593"/>
    <cellStyle name="Normal 2 9 3 2" xfId="8594"/>
    <cellStyle name="Normal 2 9 3_3. Chng in credit spreads" xfId="8595"/>
    <cellStyle name="Normal 2 9 4" xfId="8596"/>
    <cellStyle name="Normal 2 9 4 2" xfId="8597"/>
    <cellStyle name="Normal 2 9 4_3. Chng in credit spreads" xfId="8598"/>
    <cellStyle name="Normal 2 9 5" xfId="8599"/>
    <cellStyle name="Normal 2 9_3. Chng in credit spreads" xfId="8600"/>
    <cellStyle name="Normal 2_3. Chng in credit spreads" xfId="8601"/>
    <cellStyle name="Normal 20" xfId="371"/>
    <cellStyle name="Normal 20 2" xfId="630"/>
    <cellStyle name="Normal 20 3" xfId="865"/>
    <cellStyle name="Normal 20 4" xfId="1346"/>
    <cellStyle name="Normal 20_7. Other MTM adjustments" xfId="8602"/>
    <cellStyle name="Normal 21" xfId="617"/>
    <cellStyle name="Normal 21 2" xfId="867"/>
    <cellStyle name="Normal 21 2 2" xfId="878"/>
    <cellStyle name="Normal 21 2 2 2" xfId="1304"/>
    <cellStyle name="Normal 21 2 2 2 2" xfId="4784"/>
    <cellStyle name="Normal 21 2 2 2 3" xfId="10012"/>
    <cellStyle name="Normal 21 2 2 2_3. Chng in credit spreads" xfId="8603"/>
    <cellStyle name="Normal 21 2 2 3" xfId="4765"/>
    <cellStyle name="Normal 21 2 2 4" xfId="9999"/>
    <cellStyle name="Normal 21 2 2_3. Chng in credit spreads" xfId="8604"/>
    <cellStyle name="Normal 21 2 3" xfId="1091"/>
    <cellStyle name="Normal 21 2 3 2" xfId="1305"/>
    <cellStyle name="Normal 21 2 3 2 2" xfId="4785"/>
    <cellStyle name="Normal 21 2 3 2 3" xfId="10013"/>
    <cellStyle name="Normal 21 2 3 2_3. Chng in credit spreads" xfId="8605"/>
    <cellStyle name="Normal 21 2 3 3" xfId="4773"/>
    <cellStyle name="Normal 21 2 3 4" xfId="10005"/>
    <cellStyle name="Normal 21 2 3_3. Chng in credit spreads" xfId="8606"/>
    <cellStyle name="Normal 21 2 4" xfId="1303"/>
    <cellStyle name="Normal 21 2 4 2" xfId="4783"/>
    <cellStyle name="Normal 21 2 4 3" xfId="10011"/>
    <cellStyle name="Normal 21 2 4_3. Chng in credit spreads" xfId="8607"/>
    <cellStyle name="Normal 21 2 5" xfId="4764"/>
    <cellStyle name="Normal 21 2 6" xfId="9998"/>
    <cellStyle name="Normal 21 2_3. Chng in credit spreads" xfId="8608"/>
    <cellStyle name="Normal 21 3" xfId="1087"/>
    <cellStyle name="Normal 21 3 2" xfId="1306"/>
    <cellStyle name="Normal 21 3 2 2" xfId="4786"/>
    <cellStyle name="Normal 21 3 2 3" xfId="10014"/>
    <cellStyle name="Normal 21 3 2_3. Chng in credit spreads" xfId="8609"/>
    <cellStyle name="Normal 21 3 3" xfId="4769"/>
    <cellStyle name="Normal 21 3 4" xfId="10001"/>
    <cellStyle name="Normal 21 3_3. Chng in credit spreads" xfId="8610"/>
    <cellStyle name="Normal 21 4" xfId="1347"/>
    <cellStyle name="Normal 21 5" xfId="1394"/>
    <cellStyle name="Normal 21_7. Other MTM adjustments" xfId="8611"/>
    <cellStyle name="Normal 22" xfId="638"/>
    <cellStyle name="Normal 22 2" xfId="844"/>
    <cellStyle name="Normal 22 3" xfId="869"/>
    <cellStyle name="Normal 22 4" xfId="1348"/>
    <cellStyle name="Normal 22_7. Other MTM adjustments" xfId="8612"/>
    <cellStyle name="Normal 23" xfId="639"/>
    <cellStyle name="Normal 23 2" xfId="845"/>
    <cellStyle name="Normal 23 3" xfId="1088"/>
    <cellStyle name="Normal 23 3 2" xfId="1307"/>
    <cellStyle name="Normal 23 3 2 2" xfId="4787"/>
    <cellStyle name="Normal 23 3 2 3" xfId="10015"/>
    <cellStyle name="Normal 23 3 2_3. Chng in credit spreads" xfId="8613"/>
    <cellStyle name="Normal 23 3 3" xfId="4770"/>
    <cellStyle name="Normal 23 3 4" xfId="10002"/>
    <cellStyle name="Normal 23 3_3. Chng in credit spreads" xfId="8614"/>
    <cellStyle name="Normal 23 4" xfId="1349"/>
    <cellStyle name="Normal 23_7. Other MTM adjustments" xfId="8615"/>
    <cellStyle name="Normal 24" xfId="644"/>
    <cellStyle name="Normal 24 2" xfId="848"/>
    <cellStyle name="Normal 24 3" xfId="1350"/>
    <cellStyle name="Normal 24_7. Other MTM adjustments" xfId="8616"/>
    <cellStyle name="Normal 25" xfId="648"/>
    <cellStyle name="Normal 25 2" xfId="1351"/>
    <cellStyle name="Normal 25_Expenses (1)" xfId="4704"/>
    <cellStyle name="Normal 26" xfId="647"/>
    <cellStyle name="Normal 26 2" xfId="855"/>
    <cellStyle name="Normal 26 3" xfId="1352"/>
    <cellStyle name="Normal 26_3. Chng in credit spreads" xfId="8617"/>
    <cellStyle name="Normal 27" xfId="860"/>
    <cellStyle name="Normal 27 2" xfId="876"/>
    <cellStyle name="Normal 27 3" xfId="1353"/>
    <cellStyle name="Normal 27_7. Other MTM adjustments" xfId="8618"/>
    <cellStyle name="Normal 28" xfId="861"/>
    <cellStyle name="Normal 28 2" xfId="877"/>
    <cellStyle name="Normal 28 3" xfId="1354"/>
    <cellStyle name="Normal 28_7. Other MTM adjustments" xfId="8619"/>
    <cellStyle name="Normal 29" xfId="870"/>
    <cellStyle name="Normal 29 2" xfId="1355"/>
    <cellStyle name="Normal 29 2 2" xfId="4800"/>
    <cellStyle name="Normal 29 2 3" xfId="10027"/>
    <cellStyle name="Normal 29 2_Results &amp; key fig." xfId="8620"/>
    <cellStyle name="Normal 29 3" xfId="8621"/>
    <cellStyle name="Normal 29_Expenses (1)" xfId="4705"/>
    <cellStyle name="Normal 3" xfId="372"/>
    <cellStyle name="Normal 3 10" xfId="4755"/>
    <cellStyle name="Normal 3 11" xfId="10176"/>
    <cellStyle name="Normal 3 2" xfId="373"/>
    <cellStyle name="Normal 3 2 2" xfId="757"/>
    <cellStyle name="Normal 3 2 3" xfId="1356"/>
    <cellStyle name="Normal 3 2_7. Other MTM adjustments" xfId="8622"/>
    <cellStyle name="Normal 3 3" xfId="632"/>
    <cellStyle name="Normal 3 3 2" xfId="8623"/>
    <cellStyle name="Normal 3 3 2 2" xfId="8624"/>
    <cellStyle name="Normal 3 3 2_3. Chng in credit spreads" xfId="8625"/>
    <cellStyle name="Normal 3 3 3" xfId="8626"/>
    <cellStyle name="Normal 3 3 3 2" xfId="8627"/>
    <cellStyle name="Normal 3 3 3_3. Chng in credit spreads" xfId="8628"/>
    <cellStyle name="Normal 3 3_7. Other MTM adjustments" xfId="8629"/>
    <cellStyle name="Normal 3 4" xfId="1252"/>
    <cellStyle name="Normal 3 5" xfId="4736"/>
    <cellStyle name="Normal 3 6" xfId="4810"/>
    <cellStyle name="Normal 3 7" xfId="4768"/>
    <cellStyle name="Normal 3 8" xfId="4754"/>
    <cellStyle name="Normal 3 9" xfId="4766"/>
    <cellStyle name="Normal 3_3. Chng in credit spreads" xfId="8630"/>
    <cellStyle name="Normal 30" xfId="1310"/>
    <cellStyle name="Normal 30 2" xfId="1357"/>
    <cellStyle name="Normal 30 2 2" xfId="4801"/>
    <cellStyle name="Normal 30 2 3" xfId="10028"/>
    <cellStyle name="Normal 30 2_Results &amp; key fig." xfId="8631"/>
    <cellStyle name="Normal 30 3" xfId="4789"/>
    <cellStyle name="Normal 30 4" xfId="10017"/>
    <cellStyle name="Normal 30 5" xfId="10348"/>
    <cellStyle name="Normal 30_Expenses (1)" xfId="4706"/>
    <cellStyle name="Normal 31" xfId="1358"/>
    <cellStyle name="Normal 31 2" xfId="4802"/>
    <cellStyle name="Normal 31 3" xfId="10029"/>
    <cellStyle name="Normal 31_Results &amp; key fig." xfId="8632"/>
    <cellStyle name="Normal 32" xfId="1359"/>
    <cellStyle name="Normal 32 2" xfId="4803"/>
    <cellStyle name="Normal 32 3" xfId="10030"/>
    <cellStyle name="Normal 32_Results &amp; key fig." xfId="8633"/>
    <cellStyle name="Normal 33" xfId="1360"/>
    <cellStyle name="Normal 33 2" xfId="4804"/>
    <cellStyle name="Normal 33 3" xfId="10031"/>
    <cellStyle name="Normal 33_Results &amp; key fig." xfId="8634"/>
    <cellStyle name="Normal 34" xfId="1316"/>
    <cellStyle name="Normal 34 2" xfId="4791"/>
    <cellStyle name="Normal 34 3" xfId="10018"/>
    <cellStyle name="Normal 34_Results &amp; key fig." xfId="8635"/>
    <cellStyle name="Normal 35" xfId="4727"/>
    <cellStyle name="Normal 35 2" xfId="10052"/>
    <cellStyle name="Normal 36" xfId="4726"/>
    <cellStyle name="Normal 37" xfId="4777"/>
    <cellStyle name="Normal 38" xfId="4828"/>
    <cellStyle name="Normal 39" xfId="4756"/>
    <cellStyle name="Normal 4" xfId="374"/>
    <cellStyle name="Normal 4 10" xfId="4790"/>
    <cellStyle name="Normal 4 11" xfId="10177"/>
    <cellStyle name="Normal 4 2" xfId="375"/>
    <cellStyle name="Normal 4 2 2" xfId="996"/>
    <cellStyle name="Normal 4 2_3. Chng in credit spreads" xfId="8636"/>
    <cellStyle name="Normal 4 3" xfId="758"/>
    <cellStyle name="Normal 4 4" xfId="1253"/>
    <cellStyle name="Normal 4 5" xfId="4737"/>
    <cellStyle name="Normal 4 6" xfId="4743"/>
    <cellStyle name="Normal 4 7" xfId="4821"/>
    <cellStyle name="Normal 4 8" xfId="4814"/>
    <cellStyle name="Normal 4 9" xfId="4728"/>
    <cellStyle name="Normal 4_3. Chng in credit spreads" xfId="8637"/>
    <cellStyle name="Normal 40" xfId="4831"/>
    <cellStyle name="Normal 41" xfId="4809"/>
    <cellStyle name="Normal 5" xfId="376"/>
    <cellStyle name="Normal 5 2" xfId="377"/>
    <cellStyle name="Normal 5 2 2" xfId="759"/>
    <cellStyle name="Normal 5 2 3" xfId="1474"/>
    <cellStyle name="Normal 5 2_7. Other MTM adjustments" xfId="8638"/>
    <cellStyle name="Normal 5 3" xfId="1254"/>
    <cellStyle name="Normal 5 4" xfId="10040"/>
    <cellStyle name="Normal 5 5" xfId="10178"/>
    <cellStyle name="Normal 5 6" xfId="10179"/>
    <cellStyle name="Normal 5 7" xfId="10180"/>
    <cellStyle name="Normal 5 8" xfId="10230"/>
    <cellStyle name="Normal 5_3. Chng in credit spreads" xfId="8639"/>
    <cellStyle name="Normal 6" xfId="378"/>
    <cellStyle name="Normal 6 10" xfId="10181"/>
    <cellStyle name="Normal 6 2" xfId="760"/>
    <cellStyle name="Normal 6 2 2" xfId="8640"/>
    <cellStyle name="Normal 6 2 2 2" xfId="8641"/>
    <cellStyle name="Normal 6 2 2 2 2" xfId="8642"/>
    <cellStyle name="Normal 6 2 2 2 2 2" xfId="8643"/>
    <cellStyle name="Normal 6 2 2 2 2_3. Chng in credit spreads" xfId="8644"/>
    <cellStyle name="Normal 6 2 2 2 3" xfId="8645"/>
    <cellStyle name="Normal 6 2 2 2 3 2" xfId="8646"/>
    <cellStyle name="Normal 6 2 2 2 3_3. Chng in credit spreads" xfId="8647"/>
    <cellStyle name="Normal 6 2 2 2 4" xfId="8648"/>
    <cellStyle name="Normal 6 2 2 2_3. Chng in credit spreads" xfId="8649"/>
    <cellStyle name="Normal 6 2 2 3" xfId="8650"/>
    <cellStyle name="Normal 6 2 2 3 2" xfId="8651"/>
    <cellStyle name="Normal 6 2 2 3_3. Chng in credit spreads" xfId="8652"/>
    <cellStyle name="Normal 6 2 2 4" xfId="8653"/>
    <cellStyle name="Normal 6 2 2 4 2" xfId="8654"/>
    <cellStyle name="Normal 6 2 2 4_3. Chng in credit spreads" xfId="8655"/>
    <cellStyle name="Normal 6 2 2 5" xfId="8656"/>
    <cellStyle name="Normal 6 2 2_3. Chng in credit spreads" xfId="8657"/>
    <cellStyle name="Normal 6 2 3" xfId="8658"/>
    <cellStyle name="Normal 6 2 3 2" xfId="8659"/>
    <cellStyle name="Normal 6 2 3 2 2" xfId="8660"/>
    <cellStyle name="Normal 6 2 3 2 2 2" xfId="8661"/>
    <cellStyle name="Normal 6 2 3 2 2_3. Chng in credit spreads" xfId="8662"/>
    <cellStyle name="Normal 6 2 3 2 3" xfId="8663"/>
    <cellStyle name="Normal 6 2 3 2 3 2" xfId="8664"/>
    <cellStyle name="Normal 6 2 3 2 3_3. Chng in credit spreads" xfId="8665"/>
    <cellStyle name="Normal 6 2 3 2 4" xfId="8666"/>
    <cellStyle name="Normal 6 2 3 2_3. Chng in credit spreads" xfId="8667"/>
    <cellStyle name="Normal 6 2 3 3" xfId="8668"/>
    <cellStyle name="Normal 6 2 3 3 2" xfId="8669"/>
    <cellStyle name="Normal 6 2 3 3_3. Chng in credit spreads" xfId="8670"/>
    <cellStyle name="Normal 6 2 3 4" xfId="8671"/>
    <cellStyle name="Normal 6 2 3 4 2" xfId="8672"/>
    <cellStyle name="Normal 6 2 3 4_3. Chng in credit spreads" xfId="8673"/>
    <cellStyle name="Normal 6 2 3 5" xfId="8674"/>
    <cellStyle name="Normal 6 2 3_3. Chng in credit spreads" xfId="8675"/>
    <cellStyle name="Normal 6 2 4" xfId="8676"/>
    <cellStyle name="Normal 6 2 4 2" xfId="8677"/>
    <cellStyle name="Normal 6 2 4 2 2" xfId="8678"/>
    <cellStyle name="Normal 6 2 4 2_3. Chng in credit spreads" xfId="8679"/>
    <cellStyle name="Normal 6 2 4 3" xfId="8680"/>
    <cellStyle name="Normal 6 2 4 3 2" xfId="8681"/>
    <cellStyle name="Normal 6 2 4 3_3. Chng in credit spreads" xfId="8682"/>
    <cellStyle name="Normal 6 2 4 4" xfId="8683"/>
    <cellStyle name="Normal 6 2 4_3. Chng in credit spreads" xfId="8684"/>
    <cellStyle name="Normal 6 2 5" xfId="8685"/>
    <cellStyle name="Normal 6 2 5 2" xfId="8686"/>
    <cellStyle name="Normal 6 2 5_3. Chng in credit spreads" xfId="8687"/>
    <cellStyle name="Normal 6 2 6" xfId="8688"/>
    <cellStyle name="Normal 6 2 6 2" xfId="8689"/>
    <cellStyle name="Normal 6 2 6_3. Chng in credit spreads" xfId="8690"/>
    <cellStyle name="Normal 6 2_3. Chng in credit spreads" xfId="8691"/>
    <cellStyle name="Normal 6 3" xfId="995"/>
    <cellStyle name="Normal 6 3 2" xfId="8692"/>
    <cellStyle name="Normal 6 3 2 2" xfId="8693"/>
    <cellStyle name="Normal 6 3 2 2 2" xfId="8694"/>
    <cellStyle name="Normal 6 3 2 2 2 2" xfId="8695"/>
    <cellStyle name="Normal 6 3 2 2 2_3. Chng in credit spreads" xfId="8696"/>
    <cellStyle name="Normal 6 3 2 2 3" xfId="8697"/>
    <cellStyle name="Normal 6 3 2 2 3 2" xfId="8698"/>
    <cellStyle name="Normal 6 3 2 2 3_3. Chng in credit spreads" xfId="8699"/>
    <cellStyle name="Normal 6 3 2 2 4" xfId="8700"/>
    <cellStyle name="Normal 6 3 2 2_3. Chng in credit spreads" xfId="8701"/>
    <cellStyle name="Normal 6 3 2 3" xfId="8702"/>
    <cellStyle name="Normal 6 3 2 3 2" xfId="8703"/>
    <cellStyle name="Normal 6 3 2 3_3. Chng in credit spreads" xfId="8704"/>
    <cellStyle name="Normal 6 3 2 4" xfId="8705"/>
    <cellStyle name="Normal 6 3 2 4 2" xfId="8706"/>
    <cellStyle name="Normal 6 3 2 4_3. Chng in credit spreads" xfId="8707"/>
    <cellStyle name="Normal 6 3 2 5" xfId="8708"/>
    <cellStyle name="Normal 6 3 2_3. Chng in credit spreads" xfId="8709"/>
    <cellStyle name="Normal 6 3 3" xfId="8710"/>
    <cellStyle name="Normal 6 3 3 2" xfId="8711"/>
    <cellStyle name="Normal 6 3 3 2 2" xfId="8712"/>
    <cellStyle name="Normal 6 3 3 2 2 2" xfId="8713"/>
    <cellStyle name="Normal 6 3 3 2 2_3. Chng in credit spreads" xfId="8714"/>
    <cellStyle name="Normal 6 3 3 2 3" xfId="8715"/>
    <cellStyle name="Normal 6 3 3 2 3 2" xfId="8716"/>
    <cellStyle name="Normal 6 3 3 2 3_3. Chng in credit spreads" xfId="8717"/>
    <cellStyle name="Normal 6 3 3 2 4" xfId="8718"/>
    <cellStyle name="Normal 6 3 3 2_3. Chng in credit spreads" xfId="8719"/>
    <cellStyle name="Normal 6 3 3 3" xfId="8720"/>
    <cellStyle name="Normal 6 3 3 3 2" xfId="8721"/>
    <cellStyle name="Normal 6 3 3 3_3. Chng in credit spreads" xfId="8722"/>
    <cellStyle name="Normal 6 3 3 4" xfId="8723"/>
    <cellStyle name="Normal 6 3 3 4 2" xfId="8724"/>
    <cellStyle name="Normal 6 3 3 4_3. Chng in credit spreads" xfId="8725"/>
    <cellStyle name="Normal 6 3 3 5" xfId="8726"/>
    <cellStyle name="Normal 6 3 3_3. Chng in credit spreads" xfId="8727"/>
    <cellStyle name="Normal 6 3 4" xfId="8728"/>
    <cellStyle name="Normal 6 3 4 2" xfId="8729"/>
    <cellStyle name="Normal 6 3 4 2 2" xfId="8730"/>
    <cellStyle name="Normal 6 3 4 2_3. Chng in credit spreads" xfId="8731"/>
    <cellStyle name="Normal 6 3 4 3" xfId="8732"/>
    <cellStyle name="Normal 6 3 4 3 2" xfId="8733"/>
    <cellStyle name="Normal 6 3 4 3_3. Chng in credit spreads" xfId="8734"/>
    <cellStyle name="Normal 6 3 4 4" xfId="8735"/>
    <cellStyle name="Normal 6 3 4_3. Chng in credit spreads" xfId="8736"/>
    <cellStyle name="Normal 6 3 5" xfId="8737"/>
    <cellStyle name="Normal 6 3 5 2" xfId="8738"/>
    <cellStyle name="Normal 6 3 5_3. Chng in credit spreads" xfId="8739"/>
    <cellStyle name="Normal 6 3 6" xfId="8740"/>
    <cellStyle name="Normal 6 3 6 2" xfId="8741"/>
    <cellStyle name="Normal 6 3 6_3. Chng in credit spreads" xfId="8742"/>
    <cellStyle name="Normal 6 3_3. Chng in credit spreads" xfId="8743"/>
    <cellStyle name="Normal 6 4" xfId="1255"/>
    <cellStyle name="Normal 6 4 2" xfId="8744"/>
    <cellStyle name="Normal 6 4 2 2" xfId="8745"/>
    <cellStyle name="Normal 6 4 2 2 2" xfId="8746"/>
    <cellStyle name="Normal 6 4 2 2_3. Chng in credit spreads" xfId="8747"/>
    <cellStyle name="Normal 6 4 2 3" xfId="8748"/>
    <cellStyle name="Normal 6 4 2 3 2" xfId="8749"/>
    <cellStyle name="Normal 6 4 2 3_3. Chng in credit spreads" xfId="8750"/>
    <cellStyle name="Normal 6 4 2 4" xfId="8751"/>
    <cellStyle name="Normal 6 4 2_3. Chng in credit spreads" xfId="8752"/>
    <cellStyle name="Normal 6 4 3" xfId="8753"/>
    <cellStyle name="Normal 6 4 3 2" xfId="8754"/>
    <cellStyle name="Normal 6 4 3_3. Chng in credit spreads" xfId="8755"/>
    <cellStyle name="Normal 6 4 4" xfId="8756"/>
    <cellStyle name="Normal 6 4 4 2" xfId="8757"/>
    <cellStyle name="Normal 6 4 4_3. Chng in credit spreads" xfId="8758"/>
    <cellStyle name="Normal 6 4_3. Chng in credit spreads" xfId="8759"/>
    <cellStyle name="Normal 6 5" xfId="1361"/>
    <cellStyle name="Normal 6 5 2" xfId="8760"/>
    <cellStyle name="Normal 6 5 2 2" xfId="8761"/>
    <cellStyle name="Normal 6 5 2 2 2" xfId="8762"/>
    <cellStyle name="Normal 6 5 2 2_3. Chng in credit spreads" xfId="8763"/>
    <cellStyle name="Normal 6 5 2 3" xfId="8764"/>
    <cellStyle name="Normal 6 5 2 3 2" xfId="8765"/>
    <cellStyle name="Normal 6 5 2 3_3. Chng in credit spreads" xfId="8766"/>
    <cellStyle name="Normal 6 5 2 4" xfId="8767"/>
    <cellStyle name="Normal 6 5 2_3. Chng in credit spreads" xfId="8768"/>
    <cellStyle name="Normal 6 5 3" xfId="8769"/>
    <cellStyle name="Normal 6 5 3 2" xfId="8770"/>
    <cellStyle name="Normal 6 5 3_3. Chng in credit spreads" xfId="8771"/>
    <cellStyle name="Normal 6 5 4" xfId="8772"/>
    <cellStyle name="Normal 6 5 4 2" xfId="8773"/>
    <cellStyle name="Normal 6 5 4_3. Chng in credit spreads" xfId="8774"/>
    <cellStyle name="Normal 6 5 5" xfId="8775"/>
    <cellStyle name="Normal 6 5_3. Chng in credit spreads" xfId="8776"/>
    <cellStyle name="Normal 6 6" xfId="8777"/>
    <cellStyle name="Normal 6 6 2" xfId="8778"/>
    <cellStyle name="Normal 6 6 2 2" xfId="8779"/>
    <cellStyle name="Normal 6 6 2_3. Chng in credit spreads" xfId="8780"/>
    <cellStyle name="Normal 6 6 3" xfId="8781"/>
    <cellStyle name="Normal 6 6 3 2" xfId="8782"/>
    <cellStyle name="Normal 6 6 3_3. Chng in credit spreads" xfId="8783"/>
    <cellStyle name="Normal 6 6 4" xfId="8784"/>
    <cellStyle name="Normal 6 6_3. Chng in credit spreads" xfId="8785"/>
    <cellStyle name="Normal 6 7" xfId="8786"/>
    <cellStyle name="Normal 6 7 2" xfId="8787"/>
    <cellStyle name="Normal 6 7_3. Chng in credit spreads" xfId="8788"/>
    <cellStyle name="Normal 6 8" xfId="8789"/>
    <cellStyle name="Normal 6 8 2" xfId="8790"/>
    <cellStyle name="Normal 6 8_3. Chng in credit spreads" xfId="8791"/>
    <cellStyle name="Normal 6 9" xfId="8792"/>
    <cellStyle name="Normal 6 9 2" xfId="8793"/>
    <cellStyle name="Normal 6 9_3. Chng in credit spreads" xfId="8794"/>
    <cellStyle name="Normal 6_3. Chng in credit spreads" xfId="8795"/>
    <cellStyle name="Normal 7" xfId="379"/>
    <cellStyle name="Normal 7 2" xfId="761"/>
    <cellStyle name="Normal 7 3" xfId="994"/>
    <cellStyle name="Normal 7 4" xfId="1256"/>
    <cellStyle name="Normal 7 5" xfId="1362"/>
    <cellStyle name="Normal 7_3. Chng in credit spreads" xfId="8796"/>
    <cellStyle name="Normal 8" xfId="380"/>
    <cellStyle name="Normal 8 10" xfId="10182"/>
    <cellStyle name="Normal 8 2" xfId="762"/>
    <cellStyle name="Normal 8 2 2" xfId="8797"/>
    <cellStyle name="Normal 8 2_3. Chng in credit spreads" xfId="8798"/>
    <cellStyle name="Normal 8 3" xfId="1257"/>
    <cellStyle name="Normal 8 3 2" xfId="8799"/>
    <cellStyle name="Normal 8 3 2 2" xfId="8800"/>
    <cellStyle name="Normal 8 3 2 2 2" xfId="8801"/>
    <cellStyle name="Normal 8 3 2 2_3. Chng in credit spreads" xfId="8802"/>
    <cellStyle name="Normal 8 3 2 3" xfId="8803"/>
    <cellStyle name="Normal 8 3 2 3 2" xfId="8804"/>
    <cellStyle name="Normal 8 3 2 3_3. Chng in credit spreads" xfId="8805"/>
    <cellStyle name="Normal 8 3 2 4" xfId="8806"/>
    <cellStyle name="Normal 8 3 2_3. Chng in credit spreads" xfId="8807"/>
    <cellStyle name="Normal 8 3 3" xfId="8808"/>
    <cellStyle name="Normal 8 3 3 2" xfId="8809"/>
    <cellStyle name="Normal 8 3 3_3. Chng in credit spreads" xfId="8810"/>
    <cellStyle name="Normal 8 3 4" xfId="8811"/>
    <cellStyle name="Normal 8 3 4 2" xfId="8812"/>
    <cellStyle name="Normal 8 3 4_3. Chng in credit spreads" xfId="8813"/>
    <cellStyle name="Normal 8 3_3. Chng in credit spreads" xfId="8814"/>
    <cellStyle name="Normal 8 4" xfId="8815"/>
    <cellStyle name="Normal 8 4 2" xfId="8816"/>
    <cellStyle name="Normal 8 4 2 2" xfId="8817"/>
    <cellStyle name="Normal 8 4 2 2 2" xfId="8818"/>
    <cellStyle name="Normal 8 4 2 2_3. Chng in credit spreads" xfId="8819"/>
    <cellStyle name="Normal 8 4 2 3" xfId="8820"/>
    <cellStyle name="Normal 8 4 2 3 2" xfId="8821"/>
    <cellStyle name="Normal 8 4 2 3_3. Chng in credit spreads" xfId="8822"/>
    <cellStyle name="Normal 8 4 2 4" xfId="8823"/>
    <cellStyle name="Normal 8 4 2_3. Chng in credit spreads" xfId="8824"/>
    <cellStyle name="Normal 8 4 3" xfId="8825"/>
    <cellStyle name="Normal 8 4 3 2" xfId="8826"/>
    <cellStyle name="Normal 8 4 3_3. Chng in credit spreads" xfId="8827"/>
    <cellStyle name="Normal 8 4 4" xfId="8828"/>
    <cellStyle name="Normal 8 4 4 2" xfId="8829"/>
    <cellStyle name="Normal 8 4 4_3. Chng in credit spreads" xfId="8830"/>
    <cellStyle name="Normal 8 4 5" xfId="8831"/>
    <cellStyle name="Normal 8 4_3. Chng in credit spreads" xfId="8832"/>
    <cellStyle name="Normal 8 5" xfId="8833"/>
    <cellStyle name="Normal 8 5 2" xfId="8834"/>
    <cellStyle name="Normal 8 5 2 2" xfId="8835"/>
    <cellStyle name="Normal 8 5 2_3. Chng in credit spreads" xfId="8836"/>
    <cellStyle name="Normal 8 5 3" xfId="8837"/>
    <cellStyle name="Normal 8 5 3 2" xfId="8838"/>
    <cellStyle name="Normal 8 5 3_3. Chng in credit spreads" xfId="8839"/>
    <cellStyle name="Normal 8 5 4" xfId="8840"/>
    <cellStyle name="Normal 8 5_3. Chng in credit spreads" xfId="8841"/>
    <cellStyle name="Normal 8 6" xfId="8842"/>
    <cellStyle name="Normal 8 6 2" xfId="8843"/>
    <cellStyle name="Normal 8 6_3. Chng in credit spreads" xfId="8844"/>
    <cellStyle name="Normal 8 7" xfId="8845"/>
    <cellStyle name="Normal 8 7 2" xfId="8846"/>
    <cellStyle name="Normal 8 7_3. Chng in credit spreads" xfId="8847"/>
    <cellStyle name="Normal 8 8" xfId="8848"/>
    <cellStyle name="Normal 8 8 2" xfId="8849"/>
    <cellStyle name="Normal 8 8_3. Chng in credit spreads" xfId="8850"/>
    <cellStyle name="Normal 8 9" xfId="8851"/>
    <cellStyle name="Normal 8_3. Chng in credit spreads" xfId="8852"/>
    <cellStyle name="Normal 9" xfId="381"/>
    <cellStyle name="Normal 9 2" xfId="763"/>
    <cellStyle name="Normal 9 2 2" xfId="8853"/>
    <cellStyle name="Normal 9 2_3. Chng in credit spreads" xfId="8854"/>
    <cellStyle name="Normal 9 3" xfId="1258"/>
    <cellStyle name="Normal 9 3 2" xfId="8855"/>
    <cellStyle name="Normal 9 3_3. Chng in credit spreads" xfId="8856"/>
    <cellStyle name="Normal 9 4" xfId="1363"/>
    <cellStyle name="Normal 9 5" xfId="10183"/>
    <cellStyle name="Normal 9 6" xfId="10184"/>
    <cellStyle name="Normal 9 7" xfId="10185"/>
    <cellStyle name="Normal 9 8" xfId="10231"/>
    <cellStyle name="Normal 9_3. Chng in credit spreads" xfId="8857"/>
    <cellStyle name="Normal Cells" xfId="382"/>
    <cellStyle name="Normal Cells 2" xfId="383"/>
    <cellStyle name="Normal Cells 2 2" xfId="8858"/>
    <cellStyle name="Normal Cells 2 3" xfId="8859"/>
    <cellStyle name="Normal Cells 2_3. Chng in credit spreads" xfId="8860"/>
    <cellStyle name="Normal Cells 3" xfId="384"/>
    <cellStyle name="Normal Cells 3 2" xfId="385"/>
    <cellStyle name="Normal Cells 3_3. Chng in credit spreads" xfId="8861"/>
    <cellStyle name="Normal Cells_1" xfId="8862"/>
    <cellStyle name="Normal ej noll" xfId="4707"/>
    <cellStyle name="Normal ej noll låst" xfId="4708"/>
    <cellStyle name="Normal ej noll_3. Chng in credit spreads" xfId="8863"/>
    <cellStyle name="Normal_betty1" xfId="10211"/>
    <cellStyle name="Normal_betty1 2" xfId="10269"/>
    <cellStyle name="Normal_k_Margrethe" xfId="10210"/>
    <cellStyle name="Normal_Kap 2" xfId="10057"/>
    <cellStyle name="Normal_Kap 7 - basic inf tabell 11" xfId="10347"/>
    <cellStyle name="Normal_Kredittrisiko" xfId="10212"/>
    <cellStyle name="Normal_Mal kap 3-DAM" xfId="10346"/>
    <cellStyle name="Normal_Sigurd 3" xfId="10061"/>
    <cellStyle name="Normal_tabeller.xls" xfId="10055"/>
    <cellStyle name="Normal_tabeller.xls 2" xfId="10058"/>
    <cellStyle name="Normal_tabeller.xls 2 2" xfId="10054"/>
    <cellStyle name="Normal_tabeller.xls 3 2" xfId="10060"/>
    <cellStyle name="Normal_tabeller.xls 4" xfId="10343"/>
    <cellStyle name="Normal_tabeller.xls 5" xfId="10056"/>
    <cellStyle name="Normal_tabeller.xls 5 2" xfId="10344"/>
    <cellStyle name="Normal_tabeller.xls 6" xfId="10345"/>
    <cellStyle name="Normal2" xfId="386"/>
    <cellStyle name="Normale_BP Mod2" xfId="387"/>
    <cellStyle name="NormalGB" xfId="388"/>
    <cellStyle name="Normalny_2007 10 11 nazwy departamentów i skróty" xfId="8864"/>
    <cellStyle name="Note" xfId="626"/>
    <cellStyle name="Note 2" xfId="1259"/>
    <cellStyle name="Note 2 2" xfId="8865"/>
    <cellStyle name="Note 2_3. Chng in credit spreads" xfId="8866"/>
    <cellStyle name="Note 3" xfId="1364"/>
    <cellStyle name="Note_7. Other MTM adjustments" xfId="8867"/>
    <cellStyle name="Notes" xfId="389"/>
    <cellStyle name="Notes 2" xfId="8868"/>
    <cellStyle name="Notes_3. Chng in credit spreads" xfId="8869"/>
    <cellStyle name="number" xfId="390"/>
    <cellStyle name="Nøytral" xfId="8870"/>
    <cellStyle name="Nøytral 2" xfId="391"/>
    <cellStyle name="Nøytral 3" xfId="8871"/>
    <cellStyle name="Nøytral_7. Other MTM adjustments" xfId="8872"/>
    <cellStyle name="Obliczenia" xfId="1260"/>
    <cellStyle name="Output" xfId="392"/>
    <cellStyle name="Output 2" xfId="1261"/>
    <cellStyle name="Output 3" xfId="8873"/>
    <cellStyle name="Output_7. Other MTM adjustments" xfId="8874"/>
    <cellStyle name="Overskrift 1" xfId="8875"/>
    <cellStyle name="Overskrift 1 2" xfId="393"/>
    <cellStyle name="Overskrift 1 3" xfId="8876"/>
    <cellStyle name="Overskrift 1_7. Other MTM adjustments" xfId="8877"/>
    <cellStyle name="Overskrift 2" xfId="8878"/>
    <cellStyle name="Overskrift 2 2" xfId="394"/>
    <cellStyle name="Overskrift 2 3" xfId="8879"/>
    <cellStyle name="Overskrift 2_7. Other MTM adjustments" xfId="8880"/>
    <cellStyle name="Overskrift 3" xfId="8881"/>
    <cellStyle name="Overskrift 3 2" xfId="395"/>
    <cellStyle name="Overskrift 3 3" xfId="8882"/>
    <cellStyle name="Overskrift 3_7. Other MTM adjustments" xfId="8883"/>
    <cellStyle name="Overskrift 4" xfId="8884"/>
    <cellStyle name="Overskrift 4 2" xfId="396"/>
    <cellStyle name="Overskrift 4 3" xfId="8885"/>
    <cellStyle name="Overskrift 4_7. Other MTM adjustments" xfId="8886"/>
    <cellStyle name="Page header" xfId="397"/>
    <cellStyle name="Page header 2" xfId="398"/>
    <cellStyle name="Page header 2 2" xfId="8887"/>
    <cellStyle name="Page header 2_3. Chng in credit spreads" xfId="8888"/>
    <cellStyle name="Page header 3" xfId="399"/>
    <cellStyle name="Page header 3 2" xfId="400"/>
    <cellStyle name="Page header 3_3. Chng in credit spreads" xfId="8889"/>
    <cellStyle name="Page header_1" xfId="8890"/>
    <cellStyle name="Page Heading Large" xfId="401"/>
    <cellStyle name="Page Heading Small" xfId="402"/>
    <cellStyle name="Page Number" xfId="403"/>
    <cellStyle name="Paryškinimas 1" xfId="404"/>
    <cellStyle name="Paryškinimas 2" xfId="405"/>
    <cellStyle name="Paryškinimas 3" xfId="406"/>
    <cellStyle name="Paryškinimas 4" xfId="407"/>
    <cellStyle name="Paryškinimas 5" xfId="408"/>
    <cellStyle name="Paryškinimas 6" xfId="409"/>
    <cellStyle name="Pastaba" xfId="410"/>
    <cellStyle name="Pastaba 2" xfId="411"/>
    <cellStyle name="Pastaba_3. Chng in credit spreads" xfId="8891"/>
    <cellStyle name="Pavadinimas" xfId="412"/>
    <cellStyle name="pb_page_heading_LS" xfId="413"/>
    <cellStyle name="Percent" xfId="9972"/>
    <cellStyle name="Percent [0]" xfId="414"/>
    <cellStyle name="Percent [1]" xfId="415"/>
    <cellStyle name="Percent [1] 2" xfId="764"/>
    <cellStyle name="Percent [1] 3" xfId="10186"/>
    <cellStyle name="Percent [1]_3. Chng in credit spreads" xfId="8893"/>
    <cellStyle name="Percent [2]" xfId="416"/>
    <cellStyle name="Percent [2] 2" xfId="765"/>
    <cellStyle name="Percent [2] 3" xfId="10187"/>
    <cellStyle name="Percent [2]_3. Chng in credit spreads" xfId="8894"/>
    <cellStyle name="Percent 10" xfId="10037"/>
    <cellStyle name="Percent 2" xfId="636"/>
    <cellStyle name="Percent 2 2" xfId="10047"/>
    <cellStyle name="Percent 3" xfId="637"/>
    <cellStyle name="Percent 3 2" xfId="10048"/>
    <cellStyle name="Percent 4" xfId="4811"/>
    <cellStyle name="Percent 5" xfId="4730"/>
    <cellStyle name="Percent 6" xfId="4815"/>
    <cellStyle name="Percent 7" xfId="4820"/>
    <cellStyle name="Percent 8" xfId="4817"/>
    <cellStyle name="Percent 9" xfId="4738"/>
    <cellStyle name="Percent Hard" xfId="417"/>
    <cellStyle name="Percent Hard 2" xfId="8896"/>
    <cellStyle name="Percent Hard_Results &amp; key fig." xfId="8895"/>
    <cellStyle name="Percent*" xfId="418"/>
    <cellStyle name="Percent_Results &amp; key fig." xfId="8892"/>
    <cellStyle name="Percentneg" xfId="419"/>
    <cellStyle name="Percentneg 2" xfId="8897"/>
    <cellStyle name="Percentneg_3. Chng in credit spreads" xfId="8898"/>
    <cellStyle name="Percentuale_INV2" xfId="420"/>
    <cellStyle name="Price" xfId="421"/>
    <cellStyle name="Profit figure" xfId="422"/>
    <cellStyle name="Profit figure 2" xfId="766"/>
    <cellStyle name="Profit figure 3" xfId="10188"/>
    <cellStyle name="Profit figure_3. Chng in credit spreads" xfId="8899"/>
    <cellStyle name="Prosent 10" xfId="8900"/>
    <cellStyle name="Prosent 10 2" xfId="8901"/>
    <cellStyle name="Prosent 10 2 2" xfId="8902"/>
    <cellStyle name="Prosent 10 2_3. Chng in credit spreads" xfId="8903"/>
    <cellStyle name="Prosent 10 3" xfId="8904"/>
    <cellStyle name="Prosent 10_3. Chng in credit spreads" xfId="8905"/>
    <cellStyle name="Prosent 11" xfId="8906"/>
    <cellStyle name="Prosent 11 2" xfId="8907"/>
    <cellStyle name="Prosent 11_3. Chng in credit spreads" xfId="8908"/>
    <cellStyle name="Prosent 12" xfId="8909"/>
    <cellStyle name="Prosent 12 2" xfId="8910"/>
    <cellStyle name="Prosent 12 2 2" xfId="8911"/>
    <cellStyle name="Prosent 12 2 2 2" xfId="8912"/>
    <cellStyle name="Prosent 12 2 2 2 2" xfId="8913"/>
    <cellStyle name="Prosent 12 2 2 2 3" xfId="8914"/>
    <cellStyle name="Prosent 12 2 2 2_3. Chng in credit spreads" xfId="8915"/>
    <cellStyle name="Prosent 12 2 2 3" xfId="8916"/>
    <cellStyle name="Prosent 12 2 2 4" xfId="8917"/>
    <cellStyle name="Prosent 12 2 2_3. Chng in credit spreads" xfId="8918"/>
    <cellStyle name="Prosent 12 2 3" xfId="8919"/>
    <cellStyle name="Prosent 12 2 3 2" xfId="8920"/>
    <cellStyle name="Prosent 12 2 3 2 2" xfId="8921"/>
    <cellStyle name="Prosent 12 2 3 2 3" xfId="8922"/>
    <cellStyle name="Prosent 12 2 3 2_3. Chng in credit spreads" xfId="8923"/>
    <cellStyle name="Prosent 12 2 3 3" xfId="8924"/>
    <cellStyle name="Prosent 12 2 3 4" xfId="8925"/>
    <cellStyle name="Prosent 12 2 3_3. Chng in credit spreads" xfId="8926"/>
    <cellStyle name="Prosent 12 2 4" xfId="8927"/>
    <cellStyle name="Prosent 12 2 4 2" xfId="8928"/>
    <cellStyle name="Prosent 12 2 4 3" xfId="8929"/>
    <cellStyle name="Prosent 12 2 4_3. Chng in credit spreads" xfId="8930"/>
    <cellStyle name="Prosent 12 2 5" xfId="8931"/>
    <cellStyle name="Prosent 12 2 6" xfId="8932"/>
    <cellStyle name="Prosent 12 2_3. Chng in credit spreads" xfId="8933"/>
    <cellStyle name="Prosent 12 3" xfId="8934"/>
    <cellStyle name="Prosent 12 3 2" xfId="8935"/>
    <cellStyle name="Prosent 12 3 2 2" xfId="8936"/>
    <cellStyle name="Prosent 12 3 2 2 2" xfId="8937"/>
    <cellStyle name="Prosent 12 3 2 2 3" xfId="8938"/>
    <cellStyle name="Prosent 12 3 2 2_3. Chng in credit spreads" xfId="8939"/>
    <cellStyle name="Prosent 12 3 2 3" xfId="8940"/>
    <cellStyle name="Prosent 12 3 2 4" xfId="8941"/>
    <cellStyle name="Prosent 12 3 2_3. Chng in credit spreads" xfId="8942"/>
    <cellStyle name="Prosent 12 3 3" xfId="8943"/>
    <cellStyle name="Prosent 12 3 3 2" xfId="8944"/>
    <cellStyle name="Prosent 12 3 3 2 2" xfId="8945"/>
    <cellStyle name="Prosent 12 3 3 2 3" xfId="8946"/>
    <cellStyle name="Prosent 12 3 3 2_3. Chng in credit spreads" xfId="8947"/>
    <cellStyle name="Prosent 12 3 3 3" xfId="8948"/>
    <cellStyle name="Prosent 12 3 3 4" xfId="8949"/>
    <cellStyle name="Prosent 12 3 3_3. Chng in credit spreads" xfId="8950"/>
    <cellStyle name="Prosent 12 3 4" xfId="8951"/>
    <cellStyle name="Prosent 12 3 4 2" xfId="8952"/>
    <cellStyle name="Prosent 12 3 4 3" xfId="8953"/>
    <cellStyle name="Prosent 12 3 4_3. Chng in credit spreads" xfId="8954"/>
    <cellStyle name="Prosent 12 3 5" xfId="8955"/>
    <cellStyle name="Prosent 12 3 6" xfId="8956"/>
    <cellStyle name="Prosent 12 3_3. Chng in credit spreads" xfId="8957"/>
    <cellStyle name="Prosent 12 4" xfId="8958"/>
    <cellStyle name="Prosent 12 4 2" xfId="8959"/>
    <cellStyle name="Prosent 12 4 2 2" xfId="8960"/>
    <cellStyle name="Prosent 12 4 2 3" xfId="8961"/>
    <cellStyle name="Prosent 12 4 2_3. Chng in credit spreads" xfId="8962"/>
    <cellStyle name="Prosent 12 4 3" xfId="8963"/>
    <cellStyle name="Prosent 12 4 4" xfId="8964"/>
    <cellStyle name="Prosent 12 4_3. Chng in credit spreads" xfId="8965"/>
    <cellStyle name="Prosent 12 5" xfId="8966"/>
    <cellStyle name="Prosent 12 5 2" xfId="8967"/>
    <cellStyle name="Prosent 12 5 2 2" xfId="8968"/>
    <cellStyle name="Prosent 12 5 2 3" xfId="8969"/>
    <cellStyle name="Prosent 12 5 2_3. Chng in credit spreads" xfId="8970"/>
    <cellStyle name="Prosent 12 5 3" xfId="8971"/>
    <cellStyle name="Prosent 12 5 4" xfId="8972"/>
    <cellStyle name="Prosent 12 5_3. Chng in credit spreads" xfId="8973"/>
    <cellStyle name="Prosent 12 6" xfId="8974"/>
    <cellStyle name="Prosent 12 6 2" xfId="8975"/>
    <cellStyle name="Prosent 12 6 3" xfId="8976"/>
    <cellStyle name="Prosent 12 6_3. Chng in credit spreads" xfId="8977"/>
    <cellStyle name="Prosent 12 7" xfId="8978"/>
    <cellStyle name="Prosent 12 8" xfId="8979"/>
    <cellStyle name="Prosent 12_3. Chng in credit spreads" xfId="8980"/>
    <cellStyle name="Prosent 13" xfId="8981"/>
    <cellStyle name="Prosent 13 2" xfId="8982"/>
    <cellStyle name="Prosent 13_3. Chng in credit spreads" xfId="8983"/>
    <cellStyle name="Prosent 14" xfId="8984"/>
    <cellStyle name="Prosent 15" xfId="8985"/>
    <cellStyle name="Prosent 15 2" xfId="8986"/>
    <cellStyle name="Prosent 15 2 2" xfId="8987"/>
    <cellStyle name="Prosent 15 2 2 2" xfId="8988"/>
    <cellStyle name="Prosent 15 2 2 3" xfId="8989"/>
    <cellStyle name="Prosent 15 2 2_3. Chng in credit spreads" xfId="8990"/>
    <cellStyle name="Prosent 15 2 3" xfId="8991"/>
    <cellStyle name="Prosent 15 2 4" xfId="8992"/>
    <cellStyle name="Prosent 15 2_3. Chng in credit spreads" xfId="8993"/>
    <cellStyle name="Prosent 15 3" xfId="8994"/>
    <cellStyle name="Prosent 15 3 2" xfId="8995"/>
    <cellStyle name="Prosent 15 3 2 2" xfId="8996"/>
    <cellStyle name="Prosent 15 3 2 3" xfId="8997"/>
    <cellStyle name="Prosent 15 3 2_3. Chng in credit spreads" xfId="8998"/>
    <cellStyle name="Prosent 15 3 3" xfId="8999"/>
    <cellStyle name="Prosent 15 3 4" xfId="9000"/>
    <cellStyle name="Prosent 15 3_3. Chng in credit spreads" xfId="9001"/>
    <cellStyle name="Prosent 15 4" xfId="9002"/>
    <cellStyle name="Prosent 15 4 2" xfId="9003"/>
    <cellStyle name="Prosent 15 4 3" xfId="9004"/>
    <cellStyle name="Prosent 15 4_3. Chng in credit spreads" xfId="9005"/>
    <cellStyle name="Prosent 15 5" xfId="9006"/>
    <cellStyle name="Prosent 15 6" xfId="9007"/>
    <cellStyle name="Prosent 15_3. Chng in credit spreads" xfId="9008"/>
    <cellStyle name="Prosent 16" xfId="9009"/>
    <cellStyle name="Prosent 16 2" xfId="9010"/>
    <cellStyle name="Prosent 16 3" xfId="9011"/>
    <cellStyle name="Prosent 16_3. Chng in credit spreads" xfId="9012"/>
    <cellStyle name="Prosent 17" xfId="9013"/>
    <cellStyle name="Prosent 17 2" xfId="9014"/>
    <cellStyle name="Prosent 17_3. Chng in credit spreads" xfId="9015"/>
    <cellStyle name="Prosent 18" xfId="9016"/>
    <cellStyle name="Prosent 18 2" xfId="9017"/>
    <cellStyle name="Prosent 18 2 2" xfId="9018"/>
    <cellStyle name="Prosent 18 2 3" xfId="9019"/>
    <cellStyle name="Prosent 18 2_3. Chng in credit spreads" xfId="9020"/>
    <cellStyle name="Prosent 18 3" xfId="9021"/>
    <cellStyle name="Prosent 18 4" xfId="9022"/>
    <cellStyle name="Prosent 18_3. Chng in credit spreads" xfId="9023"/>
    <cellStyle name="Prosent 19" xfId="9024"/>
    <cellStyle name="Prosent 2" xfId="423"/>
    <cellStyle name="Prosent 2 10" xfId="9025"/>
    <cellStyle name="Prosent 2 10 2" xfId="9026"/>
    <cellStyle name="Prosent 2 10 2 2" xfId="9027"/>
    <cellStyle name="Prosent 2 10 2_3. Chng in credit spreads" xfId="9028"/>
    <cellStyle name="Prosent 2 10 3" xfId="9029"/>
    <cellStyle name="Prosent 2 10 3 2" xfId="9030"/>
    <cellStyle name="Prosent 2 10 3_3. Chng in credit spreads" xfId="9031"/>
    <cellStyle name="Prosent 2 10 4" xfId="9032"/>
    <cellStyle name="Prosent 2 10_3. Chng in credit spreads" xfId="9033"/>
    <cellStyle name="Prosent 2 11" xfId="9034"/>
    <cellStyle name="Prosent 2 11 2" xfId="9035"/>
    <cellStyle name="Prosent 2 11 3" xfId="9036"/>
    <cellStyle name="Prosent 2 11_3. Chng in credit spreads" xfId="9037"/>
    <cellStyle name="Prosent 2 12" xfId="9038"/>
    <cellStyle name="Prosent 2 12 2" xfId="9039"/>
    <cellStyle name="Prosent 2 12_3. Chng in credit spreads" xfId="9040"/>
    <cellStyle name="Prosent 2 13" xfId="9041"/>
    <cellStyle name="Prosent 2 13 2" xfId="9042"/>
    <cellStyle name="Prosent 2 13_3. Chng in credit spreads" xfId="9043"/>
    <cellStyle name="Prosent 2 14" xfId="9977"/>
    <cellStyle name="Prosent 2 15" xfId="10189"/>
    <cellStyle name="Prosent 2 16" xfId="10190"/>
    <cellStyle name="Prosent 2 17" xfId="10191"/>
    <cellStyle name="Prosent 2 18" xfId="10232"/>
    <cellStyle name="Prosent 2 2" xfId="424"/>
    <cellStyle name="Prosent 2 2 2" xfId="1262"/>
    <cellStyle name="Prosent 2 2 2 2" xfId="9044"/>
    <cellStyle name="Prosent 2 2 2 2 2" xfId="9045"/>
    <cellStyle name="Prosent 2 2 2 2 2 2" xfId="9046"/>
    <cellStyle name="Prosent 2 2 2 2 2_3. Chng in credit spreads" xfId="9047"/>
    <cellStyle name="Prosent 2 2 2 2 3" xfId="9048"/>
    <cellStyle name="Prosent 2 2 2 2 3 2" xfId="9049"/>
    <cellStyle name="Prosent 2 2 2 2 3_3. Chng in credit spreads" xfId="9050"/>
    <cellStyle name="Prosent 2 2 2 2 4" xfId="9051"/>
    <cellStyle name="Prosent 2 2 2 2 4 2" xfId="9052"/>
    <cellStyle name="Prosent 2 2 2 2 4_3. Chng in credit spreads" xfId="9053"/>
    <cellStyle name="Prosent 2 2 2 2 5" xfId="9054"/>
    <cellStyle name="Prosent 2 2 2 2_3. Chng in credit spreads" xfId="9055"/>
    <cellStyle name="Prosent 2 2 2 3" xfId="9056"/>
    <cellStyle name="Prosent 2 2 2 3 2" xfId="9057"/>
    <cellStyle name="Prosent 2 2 2 3 3" xfId="9058"/>
    <cellStyle name="Prosent 2 2 2 3_3. Chng in credit spreads" xfId="9059"/>
    <cellStyle name="Prosent 2 2 2 4" xfId="9060"/>
    <cellStyle name="Prosent 2 2 2 4 2" xfId="9061"/>
    <cellStyle name="Prosent 2 2 2 4_3. Chng in credit spreads" xfId="9062"/>
    <cellStyle name="Prosent 2 2 2 5" xfId="9063"/>
    <cellStyle name="Prosent 2 2 2 5 2" xfId="9064"/>
    <cellStyle name="Prosent 2 2 2 5_3. Chng in credit spreads" xfId="9065"/>
    <cellStyle name="Prosent 2 2 2 6" xfId="9066"/>
    <cellStyle name="Prosent 2 2 2 6 2" xfId="9067"/>
    <cellStyle name="Prosent 2 2 2 6_3. Chng in credit spreads" xfId="9068"/>
    <cellStyle name="Prosent 2 2 2_3. Chng in credit spreads" xfId="9069"/>
    <cellStyle name="Prosent 2 2 3" xfId="1365"/>
    <cellStyle name="Prosent 2 2 3 10" xfId="10233"/>
    <cellStyle name="Prosent 2 2 3 2" xfId="9070"/>
    <cellStyle name="Prosent 2 2 3 2 2" xfId="9071"/>
    <cellStyle name="Prosent 2 2 3 2 2 2" xfId="9072"/>
    <cellStyle name="Prosent 2 2 3 2 2_3. Chng in credit spreads" xfId="9073"/>
    <cellStyle name="Prosent 2 2 3 2 3" xfId="9074"/>
    <cellStyle name="Prosent 2 2 3 2 3 2" xfId="9075"/>
    <cellStyle name="Prosent 2 2 3 2 3_3. Chng in credit spreads" xfId="9076"/>
    <cellStyle name="Prosent 2 2 3 2 4" xfId="9077"/>
    <cellStyle name="Prosent 2 2 3 2 4 2" xfId="9078"/>
    <cellStyle name="Prosent 2 2 3 2 4_3. Chng in credit spreads" xfId="9079"/>
    <cellStyle name="Prosent 2 2 3 2 5" xfId="9080"/>
    <cellStyle name="Prosent 2 2 3 2_3. Chng in credit spreads" xfId="9081"/>
    <cellStyle name="Prosent 2 2 3 3" xfId="9082"/>
    <cellStyle name="Prosent 2 2 3 3 2" xfId="9083"/>
    <cellStyle name="Prosent 2 2 3 3_3. Chng in credit spreads" xfId="9084"/>
    <cellStyle name="Prosent 2 2 3 4" xfId="9085"/>
    <cellStyle name="Prosent 2 2 3 4 2" xfId="9086"/>
    <cellStyle name="Prosent 2 2 3 4_3. Chng in credit spreads" xfId="9087"/>
    <cellStyle name="Prosent 2 2 3 5" xfId="9088"/>
    <cellStyle name="Prosent 2 2 3 5 2" xfId="9089"/>
    <cellStyle name="Prosent 2 2 3 5_3. Chng in credit spreads" xfId="9090"/>
    <cellStyle name="Prosent 2 2 3 6" xfId="9091"/>
    <cellStyle name="Prosent 2 2 3 7" xfId="10192"/>
    <cellStyle name="Prosent 2 2 3 8" xfId="10193"/>
    <cellStyle name="Prosent 2 2 3 9" xfId="10194"/>
    <cellStyle name="Prosent 2 2 3_3. Chng in credit spreads" xfId="9092"/>
    <cellStyle name="Prosent 2 2 4" xfId="9093"/>
    <cellStyle name="Prosent 2 2 4 2" xfId="9094"/>
    <cellStyle name="Prosent 2 2 4 2 2" xfId="9095"/>
    <cellStyle name="Prosent 2 2 4 2 2 2" xfId="9096"/>
    <cellStyle name="Prosent 2 2 4 2 2_3. Chng in credit spreads" xfId="9097"/>
    <cellStyle name="Prosent 2 2 4 2 3" xfId="9098"/>
    <cellStyle name="Prosent 2 2 4 2 3 2" xfId="9099"/>
    <cellStyle name="Prosent 2 2 4 2 3_3. Chng in credit spreads" xfId="9100"/>
    <cellStyle name="Prosent 2 2 4 2 4" xfId="9101"/>
    <cellStyle name="Prosent 2 2 4 2_3. Chng in credit spreads" xfId="9102"/>
    <cellStyle name="Prosent 2 2 4 3" xfId="9103"/>
    <cellStyle name="Prosent 2 2 4 3 2" xfId="9104"/>
    <cellStyle name="Prosent 2 2 4 3_3. Chng in credit spreads" xfId="9105"/>
    <cellStyle name="Prosent 2 2 4 4" xfId="9106"/>
    <cellStyle name="Prosent 2 2 4 4 2" xfId="9107"/>
    <cellStyle name="Prosent 2 2 4 4_3. Chng in credit spreads" xfId="9108"/>
    <cellStyle name="Prosent 2 2 4 5" xfId="9109"/>
    <cellStyle name="Prosent 2 2 4 5 2" xfId="9110"/>
    <cellStyle name="Prosent 2 2 4 5_3. Chng in credit spreads" xfId="9111"/>
    <cellStyle name="Prosent 2 2 4 6" xfId="9112"/>
    <cellStyle name="Prosent 2 2 4_3. Chng in credit spreads" xfId="9113"/>
    <cellStyle name="Prosent 2 2 5" xfId="9114"/>
    <cellStyle name="Prosent 2 2 5 2" xfId="9115"/>
    <cellStyle name="Prosent 2 2 5 2 2" xfId="9116"/>
    <cellStyle name="Prosent 2 2 5 2_3. Chng in credit spreads" xfId="9117"/>
    <cellStyle name="Prosent 2 2 5 3" xfId="9118"/>
    <cellStyle name="Prosent 2 2 5 3 2" xfId="9119"/>
    <cellStyle name="Prosent 2 2 5 3_3. Chng in credit spreads" xfId="9120"/>
    <cellStyle name="Prosent 2 2 5 4" xfId="9121"/>
    <cellStyle name="Prosent 2 2 5 4 2" xfId="9122"/>
    <cellStyle name="Prosent 2 2 5 4_3. Chng in credit spreads" xfId="9123"/>
    <cellStyle name="Prosent 2 2 5 5" xfId="9124"/>
    <cellStyle name="Prosent 2 2 5_3. Chng in credit spreads" xfId="9125"/>
    <cellStyle name="Prosent 2 2 6" xfId="9126"/>
    <cellStyle name="Prosent 2 2 6 2" xfId="9127"/>
    <cellStyle name="Prosent 2 2 6 3" xfId="9128"/>
    <cellStyle name="Prosent 2 2 6_3. Chng in credit spreads" xfId="9129"/>
    <cellStyle name="Prosent 2 2 7" xfId="9130"/>
    <cellStyle name="Prosent 2 2 7 2" xfId="9131"/>
    <cellStyle name="Prosent 2 2 7_3. Chng in credit spreads" xfId="9132"/>
    <cellStyle name="Prosent 2 2 8" xfId="9133"/>
    <cellStyle name="Prosent 2 2 8 2" xfId="9134"/>
    <cellStyle name="Prosent 2 2 8_3. Chng in credit spreads" xfId="9135"/>
    <cellStyle name="Prosent 2 2_3. Chng in credit spreads" xfId="9136"/>
    <cellStyle name="Prosent 2 3" xfId="425"/>
    <cellStyle name="Prosent 2 3 2" xfId="769"/>
    <cellStyle name="Prosent 2 3 2 2" xfId="9137"/>
    <cellStyle name="Prosent 2 3 2 2 2" xfId="9138"/>
    <cellStyle name="Prosent 2 3 2 2 2 2" xfId="9139"/>
    <cellStyle name="Prosent 2 3 2 2 2_3. Chng in credit spreads" xfId="9140"/>
    <cellStyle name="Prosent 2 3 2 2 3" xfId="9141"/>
    <cellStyle name="Prosent 2 3 2 2 3 2" xfId="9142"/>
    <cellStyle name="Prosent 2 3 2 2 3_3. Chng in credit spreads" xfId="9143"/>
    <cellStyle name="Prosent 2 3 2 2 4" xfId="9144"/>
    <cellStyle name="Prosent 2 3 2 2 4 2" xfId="9145"/>
    <cellStyle name="Prosent 2 3 2 2 4_3. Chng in credit spreads" xfId="9146"/>
    <cellStyle name="Prosent 2 3 2 2 5" xfId="9147"/>
    <cellStyle name="Prosent 2 3 2 2_3. Chng in credit spreads" xfId="9148"/>
    <cellStyle name="Prosent 2 3 2 3" xfId="9149"/>
    <cellStyle name="Prosent 2 3 2 3 2" xfId="9150"/>
    <cellStyle name="Prosent 2 3 2 3_3. Chng in credit spreads" xfId="9151"/>
    <cellStyle name="Prosent 2 3 2 4" xfId="9152"/>
    <cellStyle name="Prosent 2 3 2 4 2" xfId="9153"/>
    <cellStyle name="Prosent 2 3 2 4_3. Chng in credit spreads" xfId="9154"/>
    <cellStyle name="Prosent 2 3 2 5" xfId="9155"/>
    <cellStyle name="Prosent 2 3 2 5 2" xfId="9156"/>
    <cellStyle name="Prosent 2 3 2 5_3. Chng in credit spreads" xfId="9157"/>
    <cellStyle name="Prosent 2 3 2 6" xfId="9158"/>
    <cellStyle name="Prosent 2 3 2 6 2" xfId="9159"/>
    <cellStyle name="Prosent 2 3 2 6_3. Chng in credit spreads" xfId="9160"/>
    <cellStyle name="Prosent 2 3 2_3. Chng in credit spreads" xfId="9161"/>
    <cellStyle name="Prosent 2 3 3" xfId="1475"/>
    <cellStyle name="Prosent 2 3 3 2" xfId="9162"/>
    <cellStyle name="Prosent 2 3 3 2 2" xfId="9163"/>
    <cellStyle name="Prosent 2 3 3 2 2 2" xfId="9164"/>
    <cellStyle name="Prosent 2 3 3 2 2_3. Chng in credit spreads" xfId="9165"/>
    <cellStyle name="Prosent 2 3 3 2 3" xfId="9166"/>
    <cellStyle name="Prosent 2 3 3 2 3 2" xfId="9167"/>
    <cellStyle name="Prosent 2 3 3 2 3_3. Chng in credit spreads" xfId="9168"/>
    <cellStyle name="Prosent 2 3 3 2 4" xfId="9169"/>
    <cellStyle name="Prosent 2 3 3 2 4 2" xfId="9170"/>
    <cellStyle name="Prosent 2 3 3 2 4_3. Chng in credit spreads" xfId="9171"/>
    <cellStyle name="Prosent 2 3 3 2 5" xfId="9172"/>
    <cellStyle name="Prosent 2 3 3 2_3. Chng in credit spreads" xfId="9173"/>
    <cellStyle name="Prosent 2 3 3 3" xfId="9174"/>
    <cellStyle name="Prosent 2 3 3 3 2" xfId="9175"/>
    <cellStyle name="Prosent 2 3 3 3_3. Chng in credit spreads" xfId="9176"/>
    <cellStyle name="Prosent 2 3 3 4" xfId="9177"/>
    <cellStyle name="Prosent 2 3 3 4 2" xfId="9178"/>
    <cellStyle name="Prosent 2 3 3 4_3. Chng in credit spreads" xfId="9179"/>
    <cellStyle name="Prosent 2 3 3 5" xfId="9180"/>
    <cellStyle name="Prosent 2 3 3 5 2" xfId="9181"/>
    <cellStyle name="Prosent 2 3 3 5_3. Chng in credit spreads" xfId="9182"/>
    <cellStyle name="Prosent 2 3 3 6" xfId="9183"/>
    <cellStyle name="Prosent 2 3 3_3. Chng in credit spreads" xfId="9184"/>
    <cellStyle name="Prosent 2 3 4" xfId="9185"/>
    <cellStyle name="Prosent 2 3 4 2" xfId="9186"/>
    <cellStyle name="Prosent 2 3 4 2 2" xfId="9187"/>
    <cellStyle name="Prosent 2 3 4 2_3. Chng in credit spreads" xfId="9188"/>
    <cellStyle name="Prosent 2 3 4 3" xfId="9189"/>
    <cellStyle name="Prosent 2 3 4 3 2" xfId="9190"/>
    <cellStyle name="Prosent 2 3 4 3_3. Chng in credit spreads" xfId="9191"/>
    <cellStyle name="Prosent 2 3 4 4" xfId="9192"/>
    <cellStyle name="Prosent 2 3 4 4 2" xfId="9193"/>
    <cellStyle name="Prosent 2 3 4 4_3. Chng in credit spreads" xfId="9194"/>
    <cellStyle name="Prosent 2 3 4 5" xfId="9195"/>
    <cellStyle name="Prosent 2 3 4_3. Chng in credit spreads" xfId="9196"/>
    <cellStyle name="Prosent 2 3 5" xfId="9197"/>
    <cellStyle name="Prosent 2 3 5 2" xfId="9198"/>
    <cellStyle name="Prosent 2 3 5 3" xfId="9199"/>
    <cellStyle name="Prosent 2 3 5_3. Chng in credit spreads" xfId="9200"/>
    <cellStyle name="Prosent 2 3 6" xfId="9201"/>
    <cellStyle name="Prosent 2 3 6 2" xfId="9202"/>
    <cellStyle name="Prosent 2 3 6_3. Chng in credit spreads" xfId="9203"/>
    <cellStyle name="Prosent 2 3 7" xfId="9204"/>
    <cellStyle name="Prosent 2 3 7 2" xfId="9205"/>
    <cellStyle name="Prosent 2 3 7_3. Chng in credit spreads" xfId="9206"/>
    <cellStyle name="Prosent 2 3 8" xfId="9207"/>
    <cellStyle name="Prosent 2 3 8 2" xfId="9208"/>
    <cellStyle name="Prosent 2 3 8_3. Chng in credit spreads" xfId="9209"/>
    <cellStyle name="Prosent 2 3_3. Chng in credit spreads" xfId="9210"/>
    <cellStyle name="Prosent 2 4" xfId="768"/>
    <cellStyle name="Prosent 2 4 2" xfId="9211"/>
    <cellStyle name="Prosent 2 4 2 2" xfId="9212"/>
    <cellStyle name="Prosent 2 4 2 2 2" xfId="9213"/>
    <cellStyle name="Prosent 2 4 2 2_3. Chng in credit spreads" xfId="9214"/>
    <cellStyle name="Prosent 2 4 2 3" xfId="9215"/>
    <cellStyle name="Prosent 2 4 2 3 2" xfId="9216"/>
    <cellStyle name="Prosent 2 4 2 3_3. Chng in credit spreads" xfId="9217"/>
    <cellStyle name="Prosent 2 4 2 4" xfId="9218"/>
    <cellStyle name="Prosent 2 4 2 4 2" xfId="9219"/>
    <cellStyle name="Prosent 2 4 2 4_3. Chng in credit spreads" xfId="9220"/>
    <cellStyle name="Prosent 2 4 2 5" xfId="9221"/>
    <cellStyle name="Prosent 2 4 2_3. Chng in credit spreads" xfId="9222"/>
    <cellStyle name="Prosent 2 4 3" xfId="9223"/>
    <cellStyle name="Prosent 2 4 3 2" xfId="9224"/>
    <cellStyle name="Prosent 2 4 3_3. Chng in credit spreads" xfId="9225"/>
    <cellStyle name="Prosent 2 4 4" xfId="9226"/>
    <cellStyle name="Prosent 2 4 4 2" xfId="9227"/>
    <cellStyle name="Prosent 2 4 4_3. Chng in credit spreads" xfId="9228"/>
    <cellStyle name="Prosent 2 4 5" xfId="9229"/>
    <cellStyle name="Prosent 2 4 5 2" xfId="9230"/>
    <cellStyle name="Prosent 2 4 5_3. Chng in credit spreads" xfId="9231"/>
    <cellStyle name="Prosent 2 4 6" xfId="9232"/>
    <cellStyle name="Prosent 2 4 6 2" xfId="9233"/>
    <cellStyle name="Prosent 2 4 6_3. Chng in credit spreads" xfId="9234"/>
    <cellStyle name="Prosent 2 4_3. Chng in credit spreads" xfId="9235"/>
    <cellStyle name="Prosent 2 5" xfId="1010"/>
    <cellStyle name="Prosent 2 5 2" xfId="9236"/>
    <cellStyle name="Prosent 2 5 2 2" xfId="9237"/>
    <cellStyle name="Prosent 2 5 2 2 2" xfId="9238"/>
    <cellStyle name="Prosent 2 5 2 2_3. Chng in credit spreads" xfId="9239"/>
    <cellStyle name="Prosent 2 5 2 3" xfId="9240"/>
    <cellStyle name="Prosent 2 5 2 3 2" xfId="9241"/>
    <cellStyle name="Prosent 2 5 2 3_3. Chng in credit spreads" xfId="9242"/>
    <cellStyle name="Prosent 2 5 2 4" xfId="9243"/>
    <cellStyle name="Prosent 2 5 2 4 2" xfId="9244"/>
    <cellStyle name="Prosent 2 5 2 4_3. Chng in credit spreads" xfId="9245"/>
    <cellStyle name="Prosent 2 5 2 5" xfId="9246"/>
    <cellStyle name="Prosent 2 5 2_3. Chng in credit spreads" xfId="9247"/>
    <cellStyle name="Prosent 2 5 3" xfId="9248"/>
    <cellStyle name="Prosent 2 5 3 2" xfId="9249"/>
    <cellStyle name="Prosent 2 5 3_3. Chng in credit spreads" xfId="9250"/>
    <cellStyle name="Prosent 2 5 4" xfId="9251"/>
    <cellStyle name="Prosent 2 5 4 2" xfId="9252"/>
    <cellStyle name="Prosent 2 5 4_3. Chng in credit spreads" xfId="9253"/>
    <cellStyle name="Prosent 2 5 5" xfId="9254"/>
    <cellStyle name="Prosent 2 5 5 2" xfId="9255"/>
    <cellStyle name="Prosent 2 5 5_3. Chng in credit spreads" xfId="9256"/>
    <cellStyle name="Prosent 2 5 6" xfId="9257"/>
    <cellStyle name="Prosent 2 5 6 2" xfId="9258"/>
    <cellStyle name="Prosent 2 5 6_3. Chng in credit spreads" xfId="9259"/>
    <cellStyle name="Prosent 2 5_3. Chng in credit spreads" xfId="9260"/>
    <cellStyle name="Prosent 2 6" xfId="1476"/>
    <cellStyle name="Prosent 2 6 2" xfId="9261"/>
    <cellStyle name="Prosent 2 6 2 2" xfId="9262"/>
    <cellStyle name="Prosent 2 6 2 2 2" xfId="9263"/>
    <cellStyle name="Prosent 2 6 2 2_3. Chng in credit spreads" xfId="9264"/>
    <cellStyle name="Prosent 2 6 2 3" xfId="9265"/>
    <cellStyle name="Prosent 2 6 2 3 2" xfId="9266"/>
    <cellStyle name="Prosent 2 6 2 3_3. Chng in credit spreads" xfId="9267"/>
    <cellStyle name="Prosent 2 6 2 4" xfId="9268"/>
    <cellStyle name="Prosent 2 6 2 4 2" xfId="9269"/>
    <cellStyle name="Prosent 2 6 2 4_3. Chng in credit spreads" xfId="9270"/>
    <cellStyle name="Prosent 2 6 2 5" xfId="9271"/>
    <cellStyle name="Prosent 2 6 2_3. Chng in credit spreads" xfId="9272"/>
    <cellStyle name="Prosent 2 6 3" xfId="9273"/>
    <cellStyle name="Prosent 2 6 3 2" xfId="9274"/>
    <cellStyle name="Prosent 2 6 3_3. Chng in credit spreads" xfId="9275"/>
    <cellStyle name="Prosent 2 6 4" xfId="9276"/>
    <cellStyle name="Prosent 2 6 4 2" xfId="9277"/>
    <cellStyle name="Prosent 2 6 4_3. Chng in credit spreads" xfId="9278"/>
    <cellStyle name="Prosent 2 6 5" xfId="9279"/>
    <cellStyle name="Prosent 2 6 5 2" xfId="9280"/>
    <cellStyle name="Prosent 2 6 5_3. Chng in credit spreads" xfId="9281"/>
    <cellStyle name="Prosent 2 6 6" xfId="9282"/>
    <cellStyle name="Prosent 2 6_3. Chng in credit spreads" xfId="9283"/>
    <cellStyle name="Prosent 2 7" xfId="9284"/>
    <cellStyle name="Prosent 2 7 2" xfId="9285"/>
    <cellStyle name="Prosent 2 7 2 2" xfId="9286"/>
    <cellStyle name="Prosent 2 7 2 2 2" xfId="9287"/>
    <cellStyle name="Prosent 2 7 2 2_3. Chng in credit spreads" xfId="9288"/>
    <cellStyle name="Prosent 2 7 2 3" xfId="9289"/>
    <cellStyle name="Prosent 2 7 2 3 2" xfId="9290"/>
    <cellStyle name="Prosent 2 7 2 3_3. Chng in credit spreads" xfId="9291"/>
    <cellStyle name="Prosent 2 7 2 4" xfId="9292"/>
    <cellStyle name="Prosent 2 7 2_3. Chng in credit spreads" xfId="9293"/>
    <cellStyle name="Prosent 2 7 3" xfId="9294"/>
    <cellStyle name="Prosent 2 7 3 2" xfId="9295"/>
    <cellStyle name="Prosent 2 7 3_3. Chng in credit spreads" xfId="9296"/>
    <cellStyle name="Prosent 2 7 4" xfId="9297"/>
    <cellStyle name="Prosent 2 7 4 2" xfId="9298"/>
    <cellStyle name="Prosent 2 7 4_3. Chng in credit spreads" xfId="9299"/>
    <cellStyle name="Prosent 2 7 5" xfId="9300"/>
    <cellStyle name="Prosent 2 7 5 2" xfId="9301"/>
    <cellStyle name="Prosent 2 7 5_3. Chng in credit spreads" xfId="9302"/>
    <cellStyle name="Prosent 2 7 6" xfId="9303"/>
    <cellStyle name="Prosent 2 7_3. Chng in credit spreads" xfId="9304"/>
    <cellStyle name="Prosent 2 8" xfId="9305"/>
    <cellStyle name="Prosent 2 8 2" xfId="9306"/>
    <cellStyle name="Prosent 2 8 3" xfId="9307"/>
    <cellStyle name="Prosent 2 8 4" xfId="9308"/>
    <cellStyle name="Prosent 2 8 5" xfId="9309"/>
    <cellStyle name="Prosent 2 8_3. Chng in credit spreads" xfId="9310"/>
    <cellStyle name="Prosent 2 9" xfId="9311"/>
    <cellStyle name="Prosent 2 9 2" xfId="9312"/>
    <cellStyle name="Prosent 2 9 2 2" xfId="9313"/>
    <cellStyle name="Prosent 2 9 2_3. Chng in credit spreads" xfId="9314"/>
    <cellStyle name="Prosent 2 9 3" xfId="9315"/>
    <cellStyle name="Prosent 2 9 3 2" xfId="9316"/>
    <cellStyle name="Prosent 2 9 3_3. Chng in credit spreads" xfId="9317"/>
    <cellStyle name="Prosent 2 9 4" xfId="9318"/>
    <cellStyle name="Prosent 2 9_3. Chng in credit spreads" xfId="9319"/>
    <cellStyle name="Prosent 2_3. Chng in credit spreads" xfId="9320"/>
    <cellStyle name="Prosent 20" xfId="9321"/>
    <cellStyle name="Prosent 21" xfId="10195"/>
    <cellStyle name="Prosent 22" xfId="10196"/>
    <cellStyle name="Prosent 23" xfId="10197"/>
    <cellStyle name="Prosent 24" xfId="10234"/>
    <cellStyle name="Prosent 3" xfId="426"/>
    <cellStyle name="Prosent 3 2" xfId="427"/>
    <cellStyle name="Prosent 3 2 2" xfId="771"/>
    <cellStyle name="Prosent 3 2 3" xfId="1477"/>
    <cellStyle name="Prosent 3 2_3. Chng in credit spreads" xfId="9322"/>
    <cellStyle name="Prosent 3 3" xfId="770"/>
    <cellStyle name="Prosent 3 3 2" xfId="9323"/>
    <cellStyle name="Prosent 3 3 3" xfId="9324"/>
    <cellStyle name="Prosent 3 3_3. Chng in credit spreads" xfId="9325"/>
    <cellStyle name="Prosent 3 4" xfId="1478"/>
    <cellStyle name="Prosent 3_3. Chng in credit spreads" xfId="9326"/>
    <cellStyle name="Prosent 4" xfId="428"/>
    <cellStyle name="Prosent 4 2" xfId="772"/>
    <cellStyle name="Prosent 4 2 2" xfId="9327"/>
    <cellStyle name="Prosent 4 2 3" xfId="9328"/>
    <cellStyle name="Prosent 4 2_3. Chng in credit spreads" xfId="9329"/>
    <cellStyle name="Prosent 4 3" xfId="9330"/>
    <cellStyle name="Prosent 4_3. Chng in credit spreads" xfId="9331"/>
    <cellStyle name="Prosent 5" xfId="429"/>
    <cellStyle name="Prosent 5 2" xfId="773"/>
    <cellStyle name="Prosent 5 2 2" xfId="9332"/>
    <cellStyle name="Prosent 5 2_3. Chng in credit spreads" xfId="9333"/>
    <cellStyle name="Prosent 5 3" xfId="989"/>
    <cellStyle name="Prosent 5 4" xfId="1479"/>
    <cellStyle name="Prosent 5_3. Chng in credit spreads" xfId="9334"/>
    <cellStyle name="Prosent 6" xfId="430"/>
    <cellStyle name="Prosent 6 2" xfId="979"/>
    <cellStyle name="Prosent 6_3. Chng in credit spreads" xfId="9335"/>
    <cellStyle name="Prosent 7" xfId="767"/>
    <cellStyle name="Prosent 7 2" xfId="9336"/>
    <cellStyle name="Prosent 7 2 2" xfId="9337"/>
    <cellStyle name="Prosent 7 2_3. Chng in credit spreads" xfId="9338"/>
    <cellStyle name="Prosent 7 3" xfId="9339"/>
    <cellStyle name="Prosent 7 4" xfId="9340"/>
    <cellStyle name="Prosent 7 5" xfId="9341"/>
    <cellStyle name="Prosent 7_3. Chng in credit spreads" xfId="9342"/>
    <cellStyle name="Prosent 8" xfId="872"/>
    <cellStyle name="Prosent 8 2" xfId="9343"/>
    <cellStyle name="Prosent 8 2 2" xfId="9344"/>
    <cellStyle name="Prosent 8 2_3. Chng in credit spreads" xfId="9345"/>
    <cellStyle name="Prosent 8 3" xfId="9346"/>
    <cellStyle name="Prosent 8_3. Chng in credit spreads" xfId="9347"/>
    <cellStyle name="Prosent 9" xfId="9348"/>
    <cellStyle name="Prosent 9 2" xfId="9349"/>
    <cellStyle name="Prosent 9 3" xfId="9350"/>
    <cellStyle name="Prosent 9 4" xfId="9351"/>
    <cellStyle name="Prosent 9_3. Chng in credit spreads" xfId="9352"/>
    <cellStyle name="Radrubrik" xfId="4709"/>
    <cellStyle name="Radtext" xfId="4710"/>
    <cellStyle name="RaekkeNiv1" xfId="431"/>
    <cellStyle name="RaekkeNiv1 2" xfId="774"/>
    <cellStyle name="RaekkeNiv1 2 2" xfId="849"/>
    <cellStyle name="RaekkeNiv1 2 2 2" xfId="4757"/>
    <cellStyle name="RaekkeNiv1 2 2 3" xfId="9989"/>
    <cellStyle name="RaekkeNiv1 2 2_Fin perf (2)" xfId="10338"/>
    <cellStyle name="RaekkeNiv1 2 3" xfId="4750"/>
    <cellStyle name="RaekkeNiv1 2 4" xfId="9985"/>
    <cellStyle name="RaekkeNiv1 2 5" xfId="10235"/>
    <cellStyle name="RaekkeNiv1 2 6" xfId="10236"/>
    <cellStyle name="RaekkeNiv1 2 7" xfId="10237"/>
    <cellStyle name="RaekkeNiv1 2 8" xfId="10238"/>
    <cellStyle name="RaekkeNiv1 2_3. Chng in credit spreads" xfId="9353"/>
    <cellStyle name="RaekkeNiv1 3" xfId="1366"/>
    <cellStyle name="RaekkeNiv1 3 2" xfId="4805"/>
    <cellStyle name="RaekkeNiv1 3 3" xfId="4826"/>
    <cellStyle name="RaekkeNiv1 3 4" xfId="10032"/>
    <cellStyle name="RaekkeNiv1 3 5" xfId="10239"/>
    <cellStyle name="RaekkeNiv1 4" xfId="4739"/>
    <cellStyle name="RaekkeNiv1 5" xfId="9978"/>
    <cellStyle name="RaekkeNiv1 6" xfId="10240"/>
    <cellStyle name="RaekkeNiv1 7" xfId="10241"/>
    <cellStyle name="RaekkeNiv1 8" xfId="10242"/>
    <cellStyle name="RaekkeNiv1 9" xfId="10243"/>
    <cellStyle name="RaekkeNiv1_3. Chng in credit spreads" xfId="9354"/>
    <cellStyle name="RaekkeNiv2" xfId="432"/>
    <cellStyle name="RaekkeNiv2 2" xfId="775"/>
    <cellStyle name="RaekkeNiv2 2 2" xfId="853"/>
    <cellStyle name="RaekkeNiv2 2 2 2" xfId="4760"/>
    <cellStyle name="RaekkeNiv2 2 2 3" xfId="9993"/>
    <cellStyle name="RaekkeNiv2 2 2_Fin perf (2)" xfId="10339"/>
    <cellStyle name="RaekkeNiv2 2 3" xfId="4751"/>
    <cellStyle name="RaekkeNiv2 2 4" xfId="9986"/>
    <cellStyle name="RaekkeNiv2 2 5" xfId="10244"/>
    <cellStyle name="RaekkeNiv2 2 6" xfId="10245"/>
    <cellStyle name="RaekkeNiv2 2 7" xfId="10246"/>
    <cellStyle name="RaekkeNiv2 2 8" xfId="10247"/>
    <cellStyle name="RaekkeNiv2 2_3. Chng in credit spreads" xfId="9355"/>
    <cellStyle name="RaekkeNiv2 3" xfId="1367"/>
    <cellStyle name="RaekkeNiv2 3 2" xfId="4806"/>
    <cellStyle name="RaekkeNiv2 3 3" xfId="4825"/>
    <cellStyle name="RaekkeNiv2 3 4" xfId="10033"/>
    <cellStyle name="RaekkeNiv2 3 5" xfId="10248"/>
    <cellStyle name="RaekkeNiv2 4" xfId="4740"/>
    <cellStyle name="RaekkeNiv2 5" xfId="9979"/>
    <cellStyle name="RaekkeNiv2 6" xfId="10249"/>
    <cellStyle name="RaekkeNiv2 7" xfId="10250"/>
    <cellStyle name="RaekkeNiv2 8" xfId="10251"/>
    <cellStyle name="RaekkeNiv2 9" xfId="10252"/>
    <cellStyle name="RaekkeNiv2_3. Chng in credit spreads" xfId="9356"/>
    <cellStyle name="RaekkeNiv3" xfId="433"/>
    <cellStyle name="RaekkeNiv3 2" xfId="776"/>
    <cellStyle name="RaekkeNiv3 2 2" xfId="859"/>
    <cellStyle name="RaekkeNiv3 2 2 2" xfId="4763"/>
    <cellStyle name="RaekkeNiv3 2 2 3" xfId="9997"/>
    <cellStyle name="RaekkeNiv3 2 2_Fin perf (2)" xfId="10340"/>
    <cellStyle name="RaekkeNiv3 2 3" xfId="4752"/>
    <cellStyle name="RaekkeNiv3 2 4" xfId="9987"/>
    <cellStyle name="RaekkeNiv3 2 5" xfId="10253"/>
    <cellStyle name="RaekkeNiv3 2 6" xfId="10254"/>
    <cellStyle name="RaekkeNiv3 2 7" xfId="10255"/>
    <cellStyle name="RaekkeNiv3 2 8" xfId="10256"/>
    <cellStyle name="RaekkeNiv3 2_3. Chng in credit spreads" xfId="9357"/>
    <cellStyle name="RaekkeNiv3 3" xfId="1480"/>
    <cellStyle name="RaekkeNiv3 3 2" xfId="4807"/>
    <cellStyle name="RaekkeNiv3 3 3" xfId="4823"/>
    <cellStyle name="RaekkeNiv3 3 4" xfId="10035"/>
    <cellStyle name="RaekkeNiv3 4" xfId="4741"/>
    <cellStyle name="RaekkeNiv3 5" xfId="9980"/>
    <cellStyle name="RaekkeNiv3 6" xfId="10257"/>
    <cellStyle name="RaekkeNiv3 7" xfId="10258"/>
    <cellStyle name="RaekkeNiv3 8" xfId="10259"/>
    <cellStyle name="RaekkeNiv3 9" xfId="10260"/>
    <cellStyle name="RaekkeNiv3_3. Chng in credit spreads" xfId="9358"/>
    <cellStyle name="RaekkeNiv4" xfId="434"/>
    <cellStyle name="RaekkeNiv4 2" xfId="777"/>
    <cellStyle name="RaekkeNiv4 2 2" xfId="850"/>
    <cellStyle name="RaekkeNiv4 2 2 2" xfId="4758"/>
    <cellStyle name="RaekkeNiv4 2 2 3" xfId="9990"/>
    <cellStyle name="RaekkeNiv4 2 2_Fin perf (2)" xfId="10341"/>
    <cellStyle name="RaekkeNiv4 2 3" xfId="4753"/>
    <cellStyle name="RaekkeNiv4 2 4" xfId="9988"/>
    <cellStyle name="RaekkeNiv4 2 5" xfId="10261"/>
    <cellStyle name="RaekkeNiv4 2 6" xfId="10262"/>
    <cellStyle name="RaekkeNiv4 2 7" xfId="10263"/>
    <cellStyle name="RaekkeNiv4 2 8" xfId="10264"/>
    <cellStyle name="RaekkeNiv4 2_3. Chng in credit spreads" xfId="9359"/>
    <cellStyle name="RaekkeNiv4 3" xfId="1481"/>
    <cellStyle name="RaekkeNiv4 3 2" xfId="4808"/>
    <cellStyle name="RaekkeNiv4 3 3" xfId="4822"/>
    <cellStyle name="RaekkeNiv4 3 4" xfId="10036"/>
    <cellStyle name="RaekkeNiv4 4" xfId="4742"/>
    <cellStyle name="RaekkeNiv4 5" xfId="9981"/>
    <cellStyle name="RaekkeNiv4 6" xfId="10265"/>
    <cellStyle name="RaekkeNiv4 7" xfId="10266"/>
    <cellStyle name="RaekkeNiv4 8" xfId="10267"/>
    <cellStyle name="RaekkeNiv4 9" xfId="10268"/>
    <cellStyle name="RaekkeNiv4_3. Chng in credit spreads" xfId="9360"/>
    <cellStyle name="Ratio" xfId="435"/>
    <cellStyle name="Resultat" xfId="4711"/>
    <cellStyle name="Reuters Cells" xfId="436"/>
    <cellStyle name="Reuters Cells 2" xfId="437"/>
    <cellStyle name="Reuters Cells 2 2" xfId="9361"/>
    <cellStyle name="Reuters Cells 2 3" xfId="9362"/>
    <cellStyle name="Reuters Cells 2_3. Chng in credit spreads" xfId="9363"/>
    <cellStyle name="Reuters Cells 3" xfId="438"/>
    <cellStyle name="Reuters Cells 3 2" xfId="439"/>
    <cellStyle name="Reuters Cells 3_3. Chng in credit spreads" xfId="9364"/>
    <cellStyle name="Reuters Cells_3. Chng in credit spreads" xfId="9365"/>
    <cellStyle name="Rubrik1" xfId="4712"/>
    <cellStyle name="Salomon Logo" xfId="440"/>
    <cellStyle name="ScotchRule" xfId="441"/>
    <cellStyle name="semestre" xfId="10049"/>
    <cellStyle name="Shaded" xfId="442"/>
    <cellStyle name="ShadedCells_Database" xfId="443"/>
    <cellStyle name="SimCorp_Data" xfId="444"/>
    <cellStyle name="Single Accounting" xfId="445"/>
    <cellStyle name="Skaičiavimas" xfId="446"/>
    <cellStyle name="Standaard_Blad1" xfId="447"/>
    <cellStyle name="Standard_01d Geographische Märkte" xfId="448"/>
    <cellStyle name="Stil 1" xfId="449"/>
    <cellStyle name="Stil 1 10" xfId="9366"/>
    <cellStyle name="Stil 1 11" xfId="9367"/>
    <cellStyle name="Stil 1 12" xfId="9368"/>
    <cellStyle name="Stil 1 13" xfId="9369"/>
    <cellStyle name="Stil 1 14" xfId="9370"/>
    <cellStyle name="Stil 1 2" xfId="450"/>
    <cellStyle name="Stil 1 2 2" xfId="778"/>
    <cellStyle name="Stil 1 2 2 2" xfId="9371"/>
    <cellStyle name="Stil 1 2 2 2 2" xfId="9372"/>
    <cellStyle name="Stil 1 2 2 2_3. Chng in credit spreads" xfId="9373"/>
    <cellStyle name="Stil 1 2 2 3" xfId="9374"/>
    <cellStyle name="Stil 1 2 2_3. Chng in credit spreads" xfId="9375"/>
    <cellStyle name="Stil 1 2 3" xfId="986"/>
    <cellStyle name="Stil 1 2 3 2" xfId="9376"/>
    <cellStyle name="Stil 1 2 3 3" xfId="9377"/>
    <cellStyle name="Stil 1 2 3_3. Chng in credit spreads" xfId="9378"/>
    <cellStyle name="Stil 1 2 4" xfId="1482"/>
    <cellStyle name="Stil 1 2 4 2" xfId="9379"/>
    <cellStyle name="Stil 1 2 4_3. Chng in credit spreads" xfId="9380"/>
    <cellStyle name="Stil 1 2_3. Chng in credit spreads" xfId="9381"/>
    <cellStyle name="Stil 1 3" xfId="451"/>
    <cellStyle name="Stil 1 3 2" xfId="452"/>
    <cellStyle name="Stil 1 3 2 2" xfId="780"/>
    <cellStyle name="Stil 1 3 2 3" xfId="1483"/>
    <cellStyle name="Stil 1 3 2_3. Chng in credit spreads" xfId="9382"/>
    <cellStyle name="Stil 1 3 3" xfId="779"/>
    <cellStyle name="Stil 1 3 3 2" xfId="9383"/>
    <cellStyle name="Stil 1 3 3 3" xfId="9384"/>
    <cellStyle name="Stil 1 3 3 4" xfId="9385"/>
    <cellStyle name="Stil 1 3 3_3. Chng in credit spreads" xfId="9386"/>
    <cellStyle name="Stil 1 3 4" xfId="1484"/>
    <cellStyle name="Stil 1 3_3. Chng in credit spreads" xfId="9387"/>
    <cellStyle name="Stil 1 4" xfId="453"/>
    <cellStyle name="Stil 1 4 2" xfId="781"/>
    <cellStyle name="Stil 1 4 2 2" xfId="9388"/>
    <cellStyle name="Stil 1 4 2 3" xfId="9389"/>
    <cellStyle name="Stil 1 4 2_3. Chng in credit spreads" xfId="9390"/>
    <cellStyle name="Stil 1 4 3" xfId="1485"/>
    <cellStyle name="Stil 1 4 4" xfId="9391"/>
    <cellStyle name="Stil 1 4_3. Chng in credit spreads" xfId="9392"/>
    <cellStyle name="Stil 1 5" xfId="9393"/>
    <cellStyle name="Stil 1 5 2" xfId="9394"/>
    <cellStyle name="Stil 1 5 2 2" xfId="9395"/>
    <cellStyle name="Stil 1 5 2_3. Chng in credit spreads" xfId="9396"/>
    <cellStyle name="Stil 1 5 3" xfId="9397"/>
    <cellStyle name="Stil 1 5_3. Chng in credit spreads" xfId="9398"/>
    <cellStyle name="Stil 1 6" xfId="9399"/>
    <cellStyle name="Stil 1 6 2" xfId="9400"/>
    <cellStyle name="Stil 1 6 2 2" xfId="9401"/>
    <cellStyle name="Stil 1 6 2_3. Chng in credit spreads" xfId="9402"/>
    <cellStyle name="Stil 1 6_3. Chng in credit spreads" xfId="9403"/>
    <cellStyle name="Stil 1 7" xfId="9404"/>
    <cellStyle name="Stil 1 7 2" xfId="9405"/>
    <cellStyle name="Stil 1 7 2 2" xfId="9406"/>
    <cellStyle name="Stil 1 7 2_3. Chng in credit spreads" xfId="9407"/>
    <cellStyle name="Stil 1 7 3" xfId="9408"/>
    <cellStyle name="Stil 1 7 4" xfId="9409"/>
    <cellStyle name="Stil 1 7 5" xfId="9410"/>
    <cellStyle name="Stil 1 7_3. Chng in credit spreads" xfId="9411"/>
    <cellStyle name="Stil 1 8" xfId="9412"/>
    <cellStyle name="Stil 1 8 2" xfId="9413"/>
    <cellStyle name="Stil 1 8 3" xfId="9414"/>
    <cellStyle name="Stil 1 8_3. Chng in credit spreads" xfId="9415"/>
    <cellStyle name="Stil 1 9" xfId="9416"/>
    <cellStyle name="Stil 1_3. Chng in credit spreads" xfId="9417"/>
    <cellStyle name="Stil 10" xfId="454"/>
    <cellStyle name="Stil 10 2" xfId="782"/>
    <cellStyle name="Stil 10 3" xfId="1486"/>
    <cellStyle name="Stil 10_3. Chng in credit spreads" xfId="9418"/>
    <cellStyle name="Stil 11" xfId="455"/>
    <cellStyle name="Stil 11 2" xfId="783"/>
    <cellStyle name="Stil 11 3" xfId="1487"/>
    <cellStyle name="Stil 11_3. Chng in credit spreads" xfId="9419"/>
    <cellStyle name="Stil 12" xfId="456"/>
    <cellStyle name="Stil 12 2" xfId="784"/>
    <cellStyle name="Stil 12 3" xfId="1488"/>
    <cellStyle name="Stil 12_3. Chng in credit spreads" xfId="9420"/>
    <cellStyle name="Stil 13" xfId="457"/>
    <cellStyle name="Stil 14" xfId="458"/>
    <cellStyle name="Stil 14 2" xfId="785"/>
    <cellStyle name="Stil 14 3" xfId="1489"/>
    <cellStyle name="Stil 14_3. Chng in credit spreads" xfId="9421"/>
    <cellStyle name="Stil 15" xfId="459"/>
    <cellStyle name="Stil 15 2" xfId="786"/>
    <cellStyle name="Stil 15 3" xfId="1490"/>
    <cellStyle name="Stil 15_3. Chng in credit spreads" xfId="9422"/>
    <cellStyle name="Stil 16" xfId="460"/>
    <cellStyle name="Stil 16 2" xfId="787"/>
    <cellStyle name="Stil 16 3" xfId="1491"/>
    <cellStyle name="Stil 16_3. Chng in credit spreads" xfId="9423"/>
    <cellStyle name="Stil 17" xfId="461"/>
    <cellStyle name="Stil 17 2" xfId="788"/>
    <cellStyle name="Stil 17 3" xfId="1492"/>
    <cellStyle name="Stil 17_3. Chng in credit spreads" xfId="9424"/>
    <cellStyle name="Stil 18" xfId="462"/>
    <cellStyle name="Stil 18 2" xfId="789"/>
    <cellStyle name="Stil 18 3" xfId="1493"/>
    <cellStyle name="Stil 18_3. Chng in credit spreads" xfId="9425"/>
    <cellStyle name="Stil 19" xfId="463"/>
    <cellStyle name="Stil 19 2" xfId="790"/>
    <cellStyle name="Stil 19 3" xfId="1494"/>
    <cellStyle name="Stil 19_3. Chng in credit spreads" xfId="9426"/>
    <cellStyle name="Stil 2" xfId="464"/>
    <cellStyle name="Stil 2 2" xfId="914"/>
    <cellStyle name="Stil 2_3. Chng in credit spreads" xfId="9427"/>
    <cellStyle name="Stil 20" xfId="465"/>
    <cellStyle name="Stil 20 2" xfId="791"/>
    <cellStyle name="Stil 20 3" xfId="1495"/>
    <cellStyle name="Stil 20_3. Chng in credit spreads" xfId="9428"/>
    <cellStyle name="Stil 21" xfId="466"/>
    <cellStyle name="Stil 21 2" xfId="792"/>
    <cellStyle name="Stil 21 3" xfId="1496"/>
    <cellStyle name="Stil 21_3. Chng in credit spreads" xfId="9429"/>
    <cellStyle name="Stil 22" xfId="467"/>
    <cellStyle name="Stil 22 2" xfId="793"/>
    <cellStyle name="Stil 22 3" xfId="1497"/>
    <cellStyle name="Stil 22_3. Chng in credit spreads" xfId="9430"/>
    <cellStyle name="Stil 23" xfId="468"/>
    <cellStyle name="Stil 23 2" xfId="794"/>
    <cellStyle name="Stil 23 3" xfId="1498"/>
    <cellStyle name="Stil 23_3. Chng in credit spreads" xfId="9431"/>
    <cellStyle name="Stil 24" xfId="469"/>
    <cellStyle name="Stil 24 2" xfId="795"/>
    <cellStyle name="Stil 24 3" xfId="1499"/>
    <cellStyle name="Stil 24_3. Chng in credit spreads" xfId="9432"/>
    <cellStyle name="Stil 25" xfId="470"/>
    <cellStyle name="Stil 25 2" xfId="796"/>
    <cellStyle name="Stil 25 3" xfId="1500"/>
    <cellStyle name="Stil 25_3. Chng in credit spreads" xfId="9433"/>
    <cellStyle name="Stil 26" xfId="471"/>
    <cellStyle name="Stil 26 2" xfId="797"/>
    <cellStyle name="Stil 26 3" xfId="1501"/>
    <cellStyle name="Stil 26_3. Chng in credit spreads" xfId="9434"/>
    <cellStyle name="Stil 27" xfId="472"/>
    <cellStyle name="Stil 27 2" xfId="798"/>
    <cellStyle name="Stil 27 3" xfId="1502"/>
    <cellStyle name="Stil 27_3. Chng in credit spreads" xfId="9435"/>
    <cellStyle name="Stil 28" xfId="473"/>
    <cellStyle name="Stil 29" xfId="474"/>
    <cellStyle name="Stil 3" xfId="475"/>
    <cellStyle name="Stil 3 2" xfId="799"/>
    <cellStyle name="Stil 3 3" xfId="1503"/>
    <cellStyle name="Stil 3_3. Chng in credit spreads" xfId="9436"/>
    <cellStyle name="Stil 30" xfId="476"/>
    <cellStyle name="Stil 30 2" xfId="800"/>
    <cellStyle name="Stil 30 3" xfId="1504"/>
    <cellStyle name="Stil 30_3. Chng in credit spreads" xfId="9437"/>
    <cellStyle name="Stil 31" xfId="477"/>
    <cellStyle name="Stil 31 2" xfId="801"/>
    <cellStyle name="Stil 31 3" xfId="1505"/>
    <cellStyle name="Stil 31_3. Chng in credit spreads" xfId="9438"/>
    <cellStyle name="Stil 32" xfId="478"/>
    <cellStyle name="Stil 32 2" xfId="802"/>
    <cellStyle name="Stil 32 3" xfId="1506"/>
    <cellStyle name="Stil 32_3. Chng in credit spreads" xfId="9439"/>
    <cellStyle name="Stil 33" xfId="479"/>
    <cellStyle name="Stil 33 2" xfId="803"/>
    <cellStyle name="Stil 33 3" xfId="1507"/>
    <cellStyle name="Stil 33_3. Chng in credit spreads" xfId="9440"/>
    <cellStyle name="Stil 34" xfId="480"/>
    <cellStyle name="Stil 34 2" xfId="804"/>
    <cellStyle name="Stil 34 3" xfId="1508"/>
    <cellStyle name="Stil 34_3. Chng in credit spreads" xfId="9441"/>
    <cellStyle name="Stil 35" xfId="481"/>
    <cellStyle name="Stil 35 2" xfId="805"/>
    <cellStyle name="Stil 35 3" xfId="1509"/>
    <cellStyle name="Stil 35_3. Chng in credit spreads" xfId="9442"/>
    <cellStyle name="Stil 36" xfId="482"/>
    <cellStyle name="Stil 36 2" xfId="806"/>
    <cellStyle name="Stil 36 3" xfId="1510"/>
    <cellStyle name="Stil 36_3. Chng in credit spreads" xfId="9443"/>
    <cellStyle name="Stil 37" xfId="483"/>
    <cellStyle name="Stil 37 2" xfId="807"/>
    <cellStyle name="Stil 37 3" xfId="1511"/>
    <cellStyle name="Stil 37_3. Chng in credit spreads" xfId="9444"/>
    <cellStyle name="Stil 38" xfId="484"/>
    <cellStyle name="Stil 38 2" xfId="808"/>
    <cellStyle name="Stil 38 3" xfId="1512"/>
    <cellStyle name="Stil 38_3. Chng in credit spreads" xfId="9445"/>
    <cellStyle name="Stil 39" xfId="485"/>
    <cellStyle name="Stil 4" xfId="486"/>
    <cellStyle name="Stil 4 2" xfId="809"/>
    <cellStyle name="Stil 4 3" xfId="1513"/>
    <cellStyle name="Stil 4_3. Chng in credit spreads" xfId="9446"/>
    <cellStyle name="Stil 40" xfId="487"/>
    <cellStyle name="Stil 41" xfId="488"/>
    <cellStyle name="Stil 42" xfId="489"/>
    <cellStyle name="Stil 43" xfId="490"/>
    <cellStyle name="Stil 44" xfId="491"/>
    <cellStyle name="Stil 45" xfId="492"/>
    <cellStyle name="Stil 45 2" xfId="810"/>
    <cellStyle name="Stil 45 3" xfId="1514"/>
    <cellStyle name="Stil 45_3. Chng in credit spreads" xfId="9447"/>
    <cellStyle name="Stil 46" xfId="493"/>
    <cellStyle name="Stil 46 2" xfId="811"/>
    <cellStyle name="Stil 46 3" xfId="1515"/>
    <cellStyle name="Stil 46_3. Chng in credit spreads" xfId="9448"/>
    <cellStyle name="Stil 47" xfId="494"/>
    <cellStyle name="Stil 47 2" xfId="812"/>
    <cellStyle name="Stil 47 3" xfId="1516"/>
    <cellStyle name="Stil 47_3. Chng in credit spreads" xfId="9449"/>
    <cellStyle name="Stil 48" xfId="495"/>
    <cellStyle name="Stil 48 2" xfId="813"/>
    <cellStyle name="Stil 48 3" xfId="1517"/>
    <cellStyle name="Stil 48_3. Chng in credit spreads" xfId="9450"/>
    <cellStyle name="Stil 49" xfId="496"/>
    <cellStyle name="Stil 5" xfId="497"/>
    <cellStyle name="Stil 5 2" xfId="814"/>
    <cellStyle name="Stil 5 3" xfId="1518"/>
    <cellStyle name="Stil 5_3. Chng in credit spreads" xfId="9451"/>
    <cellStyle name="Stil 50" xfId="498"/>
    <cellStyle name="Stil 51" xfId="499"/>
    <cellStyle name="Stil 51 2" xfId="815"/>
    <cellStyle name="Stil 51 3" xfId="1519"/>
    <cellStyle name="Stil 51_3. Chng in credit spreads" xfId="9452"/>
    <cellStyle name="Stil 52" xfId="500"/>
    <cellStyle name="Stil 52 2" xfId="816"/>
    <cellStyle name="Stil 52 3" xfId="1520"/>
    <cellStyle name="Stil 52_3. Chng in credit spreads" xfId="9453"/>
    <cellStyle name="Stil 53" xfId="501"/>
    <cellStyle name="Stil 53 2" xfId="817"/>
    <cellStyle name="Stil 53 3" xfId="1521"/>
    <cellStyle name="Stil 53_3. Chng in credit spreads" xfId="9454"/>
    <cellStyle name="Stil 54" xfId="502"/>
    <cellStyle name="Stil 54 2" xfId="818"/>
    <cellStyle name="Stil 54 3" xfId="1522"/>
    <cellStyle name="Stil 54_3. Chng in credit spreads" xfId="9455"/>
    <cellStyle name="Stil 55" xfId="503"/>
    <cellStyle name="Stil 56" xfId="504"/>
    <cellStyle name="Stil 57" xfId="505"/>
    <cellStyle name="Stil 58" xfId="506"/>
    <cellStyle name="Stil 6" xfId="507"/>
    <cellStyle name="Stil 6 2" xfId="819"/>
    <cellStyle name="Stil 6 3" xfId="1523"/>
    <cellStyle name="Stil 6_3. Chng in credit spreads" xfId="9456"/>
    <cellStyle name="Stil 7" xfId="508"/>
    <cellStyle name="Stil 7 2" xfId="820"/>
    <cellStyle name="Stil 7 3" xfId="1524"/>
    <cellStyle name="Stil 7_3. Chng in credit spreads" xfId="9457"/>
    <cellStyle name="Stil 8" xfId="509"/>
    <cellStyle name="Stil 8 2" xfId="821"/>
    <cellStyle name="Stil 8 3" xfId="1525"/>
    <cellStyle name="Stil 8_3. Chng in credit spreads" xfId="9458"/>
    <cellStyle name="Stil 9" xfId="510"/>
    <cellStyle name="Stil 9 2" xfId="822"/>
    <cellStyle name="Stil 9 3" xfId="1526"/>
    <cellStyle name="Stil 9_3. Chng in credit spreads" xfId="9459"/>
    <cellStyle name="Style 1" xfId="1368"/>
    <cellStyle name="Style D green" xfId="511"/>
    <cellStyle name="Style E" xfId="512"/>
    <cellStyle name="Style H" xfId="513"/>
    <cellStyle name="Sub total" xfId="514"/>
    <cellStyle name="Sub total 10" xfId="1050"/>
    <cellStyle name="Sub total 11" xfId="1049"/>
    <cellStyle name="Sub total 12" xfId="879"/>
    <cellStyle name="Sub total 13" xfId="1002"/>
    <cellStyle name="Sub total 14" xfId="900"/>
    <cellStyle name="Sub total 15" xfId="1051"/>
    <cellStyle name="Sub total 16" xfId="899"/>
    <cellStyle name="Sub total 17" xfId="887"/>
    <cellStyle name="Sub total 18" xfId="904"/>
    <cellStyle name="Sub total 19" xfId="983"/>
    <cellStyle name="Sub total 2" xfId="515"/>
    <cellStyle name="Sub total 2 2" xfId="9460"/>
    <cellStyle name="Sub total 2 2 2" xfId="9461"/>
    <cellStyle name="Sub total 2 2_3. Chng in credit spreads" xfId="9462"/>
    <cellStyle name="Sub total 2 3" xfId="9463"/>
    <cellStyle name="Sub total 2_3. Chng in credit spreads" xfId="9464"/>
    <cellStyle name="Sub total 20" xfId="990"/>
    <cellStyle name="Sub total 21" xfId="1058"/>
    <cellStyle name="Sub total 22" xfId="886"/>
    <cellStyle name="Sub total 23" xfId="881"/>
    <cellStyle name="Sub total 24" xfId="988"/>
    <cellStyle name="Sub total 25" xfId="1078"/>
    <cellStyle name="Sub total 26" xfId="1073"/>
    <cellStyle name="Sub total 3" xfId="516"/>
    <cellStyle name="Sub total 3 2" xfId="517"/>
    <cellStyle name="Sub total 3 2 2" xfId="9465"/>
    <cellStyle name="Sub total 3 2_3. Chng in credit spreads" xfId="9466"/>
    <cellStyle name="Sub total 3 3" xfId="9467"/>
    <cellStyle name="Sub total 3_3. Chng in credit spreads" xfId="9468"/>
    <cellStyle name="Sub total 4" xfId="985"/>
    <cellStyle name="Sub total 5" xfId="1025"/>
    <cellStyle name="Sub total 6" xfId="892"/>
    <cellStyle name="Sub total 7" xfId="956"/>
    <cellStyle name="Sub total 8" xfId="897"/>
    <cellStyle name="Sub total 9" xfId="967"/>
    <cellStyle name="Sub total_1" xfId="9469"/>
    <cellStyle name="Subtitle" xfId="518"/>
    <cellStyle name="Subtitle 2" xfId="9471"/>
    <cellStyle name="Subtitle_Results &amp; key fig." xfId="9470"/>
    <cellStyle name="Suma" xfId="519"/>
    <cellStyle name="Suma 2" xfId="1263"/>
    <cellStyle name="Suma_3. Chng in credit spreads" xfId="9472"/>
    <cellStyle name="Summa" xfId="520"/>
    <cellStyle name="Summa 1 låst" xfId="4713"/>
    <cellStyle name="Summa 2" xfId="999"/>
    <cellStyle name="Summa 3" xfId="1055"/>
    <cellStyle name="Summa 4" xfId="909"/>
    <cellStyle name="Summa 5" xfId="987"/>
    <cellStyle name="Summa 6" xfId="883"/>
    <cellStyle name="Summa 7" xfId="1000"/>
    <cellStyle name="Summa_3. Chng in credit spreads" xfId="9473"/>
    <cellStyle name="Summa1 låst" xfId="4714"/>
    <cellStyle name="Susietas langelis" xfId="521"/>
    <cellStyle name="SwitchCell" xfId="522"/>
    <cellStyle name="Tabelltittel" xfId="1312"/>
    <cellStyle name="Table Col Head" xfId="523"/>
    <cellStyle name="Table end" xfId="524"/>
    <cellStyle name="Table end 2" xfId="525"/>
    <cellStyle name="Table end 2 2" xfId="9474"/>
    <cellStyle name="Table end 2_3. Chng in credit spreads" xfId="9475"/>
    <cellStyle name="Table end 3" xfId="526"/>
    <cellStyle name="Table end 3 2" xfId="527"/>
    <cellStyle name="Table end 3_3. Chng in credit spreads" xfId="9476"/>
    <cellStyle name="Table end_1" xfId="9477"/>
    <cellStyle name="Table head" xfId="528"/>
    <cellStyle name="Table head 2" xfId="529"/>
    <cellStyle name="Table head 2 2" xfId="9478"/>
    <cellStyle name="Table head 2 2 2" xfId="9479"/>
    <cellStyle name="Table head 2 2_3. Chng in credit spreads" xfId="9480"/>
    <cellStyle name="Table head 2 3" xfId="9481"/>
    <cellStyle name="Table head 2_3. Chng in credit spreads" xfId="9482"/>
    <cellStyle name="Table head 3" xfId="530"/>
    <cellStyle name="Table head 3 2" xfId="531"/>
    <cellStyle name="Table head 3 2 2" xfId="9483"/>
    <cellStyle name="Table head 3 2_3. Chng in credit spreads" xfId="9484"/>
    <cellStyle name="Table head 3 3" xfId="9485"/>
    <cellStyle name="Table head 3_3. Chng in credit spreads" xfId="9486"/>
    <cellStyle name="Table head 4" xfId="1052"/>
    <cellStyle name="Table head 5" xfId="1056"/>
    <cellStyle name="Table head 6" xfId="991"/>
    <cellStyle name="Table head 7" xfId="998"/>
    <cellStyle name="Table head 8" xfId="908"/>
    <cellStyle name="Table head 9" xfId="916"/>
    <cellStyle name="Table Head Aligned" xfId="532"/>
    <cellStyle name="Table Head Blue" xfId="533"/>
    <cellStyle name="Table Head Green" xfId="534"/>
    <cellStyle name="Table Head_03-Egne aksjer 1002" xfId="535"/>
    <cellStyle name="Table Heading" xfId="536"/>
    <cellStyle name="Table Heading 2" xfId="9488"/>
    <cellStyle name="Table Heading_Results &amp; key fig." xfId="9487"/>
    <cellStyle name="Table Source" xfId="537"/>
    <cellStyle name="Table Sub Head" xfId="538"/>
    <cellStyle name="Table Text" xfId="539"/>
    <cellStyle name="table text bold" xfId="540"/>
    <cellStyle name="table text bold 2" xfId="541"/>
    <cellStyle name="table text bold 2 2" xfId="9489"/>
    <cellStyle name="table text bold 2_3. Chng in credit spreads" xfId="9490"/>
    <cellStyle name="table text bold 3" xfId="542"/>
    <cellStyle name="table text bold 3 2" xfId="543"/>
    <cellStyle name="table text bold 3_3. Chng in credit spreads" xfId="9491"/>
    <cellStyle name="table text bold green" xfId="544"/>
    <cellStyle name="table text bold green 2" xfId="545"/>
    <cellStyle name="table text bold green 2 2" xfId="9492"/>
    <cellStyle name="table text bold green 2_3. Chng in credit spreads" xfId="9493"/>
    <cellStyle name="table text bold green 3" xfId="9494"/>
    <cellStyle name="table text bold green 3 2" xfId="10198"/>
    <cellStyle name="table text bold green_1" xfId="9495"/>
    <cellStyle name="table text bold_1" xfId="9496"/>
    <cellStyle name="table text light" xfId="546"/>
    <cellStyle name="table text light 2" xfId="547"/>
    <cellStyle name="table text light 2 2" xfId="9497"/>
    <cellStyle name="table text light 2_3. Chng in credit spreads" xfId="9498"/>
    <cellStyle name="table text light 3" xfId="548"/>
    <cellStyle name="table text light 3 2" xfId="549"/>
    <cellStyle name="table text light 3_3. Chng in credit spreads" xfId="9499"/>
    <cellStyle name="table text light_1" xfId="9500"/>
    <cellStyle name="Table Text_3. Chng in credit spreads" xfId="9501"/>
    <cellStyle name="Table Title" xfId="550"/>
    <cellStyle name="Table Units" xfId="551"/>
    <cellStyle name="Table Units 2" xfId="9502"/>
    <cellStyle name="Table Units_3. Chng in credit spreads" xfId="9503"/>
    <cellStyle name="Table_Header" xfId="552"/>
    <cellStyle name="TableBorder" xfId="553"/>
    <cellStyle name="TableBorder 2" xfId="823"/>
    <cellStyle name="TableBorder 3" xfId="10199"/>
    <cellStyle name="TableBorder_3. Chng in credit spreads" xfId="9504"/>
    <cellStyle name="TableColumnHeader" xfId="554"/>
    <cellStyle name="TableHeading" xfId="555"/>
    <cellStyle name="TableHeading 2" xfId="824"/>
    <cellStyle name="TableHeading 3" xfId="10200"/>
    <cellStyle name="TableHeading_3. Chng in credit spreads" xfId="9505"/>
    <cellStyle name="TableHighlight" xfId="556"/>
    <cellStyle name="TableHighlight 2" xfId="825"/>
    <cellStyle name="TableHighlight 3" xfId="10201"/>
    <cellStyle name="TableHighlight_3. Chng in credit spreads" xfId="9506"/>
    <cellStyle name="TableNote" xfId="557"/>
    <cellStyle name="TableNote 2" xfId="826"/>
    <cellStyle name="TableNote 3" xfId="10202"/>
    <cellStyle name="TableNote_3. Chng in credit spreads" xfId="9507"/>
    <cellStyle name="Tekst objaśnienia" xfId="1264"/>
    <cellStyle name="Tekst ostrzeżenia" xfId="1265"/>
    <cellStyle name="test a style" xfId="558"/>
    <cellStyle name="tête chapitre" xfId="10050"/>
    <cellStyle name="Text" xfId="559"/>
    <cellStyle name="Text [3]" xfId="560"/>
    <cellStyle name="Text [5]" xfId="561"/>
    <cellStyle name="Text 1" xfId="562"/>
    <cellStyle name="Text 12" xfId="4715"/>
    <cellStyle name="Text 2" xfId="563"/>
    <cellStyle name="Text 3" xfId="4716"/>
    <cellStyle name="Text Head 1" xfId="564"/>
    <cellStyle name="Text Head 2" xfId="565"/>
    <cellStyle name="Text Indent 1" xfId="566"/>
    <cellStyle name="Text Indent 2" xfId="567"/>
    <cellStyle name="Text_3. Chng in credit spreads" xfId="9508"/>
    <cellStyle name="Textrubrik" xfId="4717"/>
    <cellStyle name="Tikrinimo langelis" xfId="568"/>
    <cellStyle name="Times 10" xfId="569"/>
    <cellStyle name="Times 12" xfId="570"/>
    <cellStyle name="Title" xfId="571"/>
    <cellStyle name="Title 2" xfId="1266"/>
    <cellStyle name="Title_7. Other MTM adjustments" xfId="9509"/>
    <cellStyle name="Titles" xfId="572"/>
    <cellStyle name="titre" xfId="10051"/>
    <cellStyle name="Tittel" xfId="9510"/>
    <cellStyle name="Tittel 2" xfId="573"/>
    <cellStyle name="Tittel 3" xfId="9511"/>
    <cellStyle name="Tittel_7. Other MTM adjustments" xfId="9512"/>
    <cellStyle name="TOC" xfId="574"/>
    <cellStyle name="TOC 1" xfId="575"/>
    <cellStyle name="TOC 2" xfId="576"/>
    <cellStyle name="TOC_3. Chng in credit spreads" xfId="9513"/>
    <cellStyle name="Total" xfId="577"/>
    <cellStyle name="Total 2" xfId="1267"/>
    <cellStyle name="Total 3" xfId="9514"/>
    <cellStyle name="Total Currency" xfId="578"/>
    <cellStyle name="Total Normal" xfId="579"/>
    <cellStyle name="Total_06-Tilknytta 0906" xfId="1268"/>
    <cellStyle name="Totalt" xfId="9515"/>
    <cellStyle name="Totalt 2" xfId="580"/>
    <cellStyle name="Totalt 3" xfId="9516"/>
    <cellStyle name="Totalt 3 2" xfId="9517"/>
    <cellStyle name="Totalt 3_3. Chng in credit spreads" xfId="9518"/>
    <cellStyle name="Totalt_7. Other MTM adjustments" xfId="9519"/>
    <cellStyle name="ts" xfId="581"/>
    <cellStyle name="Tusenskille [0] 2" xfId="4718"/>
    <cellStyle name="Tusenskille [0] 2 2" xfId="9520"/>
    <cellStyle name="Tusenskille [0] 2 2 2" xfId="9521"/>
    <cellStyle name="Tusenskille [0] 2 2_3. Chng in credit spreads" xfId="9522"/>
    <cellStyle name="Tusenskille [0] 2 3" xfId="9523"/>
    <cellStyle name="Tusenskille [0] 2_3. Chng in credit spreads" xfId="9524"/>
    <cellStyle name="Tusenskille [0] 3" xfId="9525"/>
    <cellStyle name="Tusenskille [0]_Bok2" xfId="10059"/>
    <cellStyle name="Tusenskille 10" xfId="582"/>
    <cellStyle name="Tusenskille 10 2" xfId="827"/>
    <cellStyle name="Tusenskille 10 2 2" xfId="9526"/>
    <cellStyle name="Tusenskille 10 2_3. Chng in credit spreads" xfId="9527"/>
    <cellStyle name="Tusenskille 10 3" xfId="1369"/>
    <cellStyle name="Tusenskille 10_3. Chng in credit spreads" xfId="9528"/>
    <cellStyle name="Tusenskille 11" xfId="583"/>
    <cellStyle name="Tusenskille 11 2" xfId="828"/>
    <cellStyle name="Tusenskille 11 3" xfId="1370"/>
    <cellStyle name="Tusenskille 11_3. Chng in credit spreads" xfId="9529"/>
    <cellStyle name="Tusenskille 12" xfId="584"/>
    <cellStyle name="Tusenskille 12 2" xfId="829"/>
    <cellStyle name="Tusenskille 12 3" xfId="1371"/>
    <cellStyle name="Tusenskille 12_3. Chng in credit spreads" xfId="9530"/>
    <cellStyle name="Tusenskille 13" xfId="585"/>
    <cellStyle name="Tusenskille 13 2" xfId="830"/>
    <cellStyle name="Tusenskille 13 3" xfId="1372"/>
    <cellStyle name="Tusenskille 13_3. Chng in credit spreads" xfId="9531"/>
    <cellStyle name="Tusenskille 14" xfId="586"/>
    <cellStyle name="Tusenskille 14 2" xfId="831"/>
    <cellStyle name="Tusenskille 14 2 2" xfId="9532"/>
    <cellStyle name="Tusenskille 14 2 2 2" xfId="9533"/>
    <cellStyle name="Tusenskille 14 2 2 2 2" xfId="9534"/>
    <cellStyle name="Tusenskille 14 2 2 2 3" xfId="9535"/>
    <cellStyle name="Tusenskille 14 2 2 2_3. Chng in credit spreads" xfId="9536"/>
    <cellStyle name="Tusenskille 14 2 2 3" xfId="9537"/>
    <cellStyle name="Tusenskille 14 2 2 4" xfId="9538"/>
    <cellStyle name="Tusenskille 14 2 2_3. Chng in credit spreads" xfId="9539"/>
    <cellStyle name="Tusenskille 14 2 3" xfId="9540"/>
    <cellStyle name="Tusenskille 14 2 3 2" xfId="9541"/>
    <cellStyle name="Tusenskille 14 2 3 2 2" xfId="9542"/>
    <cellStyle name="Tusenskille 14 2 3 2 3" xfId="9543"/>
    <cellStyle name="Tusenskille 14 2 3 2_3. Chng in credit spreads" xfId="9544"/>
    <cellStyle name="Tusenskille 14 2 3 3" xfId="9545"/>
    <cellStyle name="Tusenskille 14 2 3 4" xfId="9546"/>
    <cellStyle name="Tusenskille 14 2 3_3. Chng in credit spreads" xfId="9547"/>
    <cellStyle name="Tusenskille 14 2 4" xfId="9548"/>
    <cellStyle name="Tusenskille 14 2 4 2" xfId="9549"/>
    <cellStyle name="Tusenskille 14 2 4 3" xfId="9550"/>
    <cellStyle name="Tusenskille 14 2 4_3. Chng in credit spreads" xfId="9551"/>
    <cellStyle name="Tusenskille 14 2 5" xfId="9552"/>
    <cellStyle name="Tusenskille 14 2 6" xfId="9553"/>
    <cellStyle name="Tusenskille 14 2_3. Chng in credit spreads" xfId="9554"/>
    <cellStyle name="Tusenskille 14 3" xfId="1527"/>
    <cellStyle name="Tusenskille 14 3 2" xfId="9555"/>
    <cellStyle name="Tusenskille 14 3 2 2" xfId="9556"/>
    <cellStyle name="Tusenskille 14 3 2 2 2" xfId="9557"/>
    <cellStyle name="Tusenskille 14 3 2 2 3" xfId="9558"/>
    <cellStyle name="Tusenskille 14 3 2 2_3. Chng in credit spreads" xfId="9559"/>
    <cellStyle name="Tusenskille 14 3 2 3" xfId="9560"/>
    <cellStyle name="Tusenskille 14 3 2 4" xfId="9561"/>
    <cellStyle name="Tusenskille 14 3 2_3. Chng in credit spreads" xfId="9562"/>
    <cellStyle name="Tusenskille 14 3 3" xfId="9563"/>
    <cellStyle name="Tusenskille 14 3 3 2" xfId="9564"/>
    <cellStyle name="Tusenskille 14 3 3 2 2" xfId="9565"/>
    <cellStyle name="Tusenskille 14 3 3 2 3" xfId="9566"/>
    <cellStyle name="Tusenskille 14 3 3 2_3. Chng in credit spreads" xfId="9567"/>
    <cellStyle name="Tusenskille 14 3 3 3" xfId="9568"/>
    <cellStyle name="Tusenskille 14 3 3 4" xfId="9569"/>
    <cellStyle name="Tusenskille 14 3 3_3. Chng in credit spreads" xfId="9570"/>
    <cellStyle name="Tusenskille 14 3 4" xfId="9571"/>
    <cellStyle name="Tusenskille 14 3 4 2" xfId="9572"/>
    <cellStyle name="Tusenskille 14 3 4 3" xfId="9573"/>
    <cellStyle name="Tusenskille 14 3 4_3. Chng in credit spreads" xfId="9574"/>
    <cellStyle name="Tusenskille 14 3 5" xfId="9575"/>
    <cellStyle name="Tusenskille 14 3 6" xfId="9576"/>
    <cellStyle name="Tusenskille 14 3_3. Chng in credit spreads" xfId="9577"/>
    <cellStyle name="Tusenskille 14 4" xfId="9578"/>
    <cellStyle name="Tusenskille 14 4 2" xfId="9579"/>
    <cellStyle name="Tusenskille 14 4 2 2" xfId="9580"/>
    <cellStyle name="Tusenskille 14 4 2 3" xfId="9581"/>
    <cellStyle name="Tusenskille 14 4 2_3. Chng in credit spreads" xfId="9582"/>
    <cellStyle name="Tusenskille 14 4 3" xfId="9583"/>
    <cellStyle name="Tusenskille 14 4 4" xfId="9584"/>
    <cellStyle name="Tusenskille 14 4_3. Chng in credit spreads" xfId="9585"/>
    <cellStyle name="Tusenskille 14 5" xfId="9586"/>
    <cellStyle name="Tusenskille 14 5 2" xfId="9587"/>
    <cellStyle name="Tusenskille 14 5 2 2" xfId="9588"/>
    <cellStyle name="Tusenskille 14 5 2 3" xfId="9589"/>
    <cellStyle name="Tusenskille 14 5 2_3. Chng in credit spreads" xfId="9590"/>
    <cellStyle name="Tusenskille 14 5 3" xfId="9591"/>
    <cellStyle name="Tusenskille 14 5 4" xfId="9592"/>
    <cellStyle name="Tusenskille 14 5_3. Chng in credit spreads" xfId="9593"/>
    <cellStyle name="Tusenskille 14 6" xfId="9594"/>
    <cellStyle name="Tusenskille 14 6 2" xfId="9595"/>
    <cellStyle name="Tusenskille 14 6 3" xfId="9596"/>
    <cellStyle name="Tusenskille 14 6_3. Chng in credit spreads" xfId="9597"/>
    <cellStyle name="Tusenskille 14 7" xfId="9598"/>
    <cellStyle name="Tusenskille 14 8" xfId="9599"/>
    <cellStyle name="Tusenskille 14_3. Chng in credit spreads" xfId="9600"/>
    <cellStyle name="Tusenskille 15" xfId="587"/>
    <cellStyle name="Tusenskille 15 2" xfId="832"/>
    <cellStyle name="Tusenskille 15 3" xfId="1373"/>
    <cellStyle name="Tusenskille 15_3. Chng in credit spreads" xfId="9601"/>
    <cellStyle name="Tusenskille 16" xfId="588"/>
    <cellStyle name="Tusenskille 16 2" xfId="833"/>
    <cellStyle name="Tusenskille 16 2 2" xfId="9602"/>
    <cellStyle name="Tusenskille 16 2 2 2" xfId="9603"/>
    <cellStyle name="Tusenskille 16 2 2 2 2" xfId="9604"/>
    <cellStyle name="Tusenskille 16 2 2 2 3" xfId="9605"/>
    <cellStyle name="Tusenskille 16 2 2 2_3. Chng in credit spreads" xfId="9606"/>
    <cellStyle name="Tusenskille 16 2 2 3" xfId="9607"/>
    <cellStyle name="Tusenskille 16 2 2 4" xfId="9608"/>
    <cellStyle name="Tusenskille 16 2 2_3. Chng in credit spreads" xfId="9609"/>
    <cellStyle name="Tusenskille 16 2 3" xfId="9610"/>
    <cellStyle name="Tusenskille 16 2 3 2" xfId="9611"/>
    <cellStyle name="Tusenskille 16 2 3 2 2" xfId="9612"/>
    <cellStyle name="Tusenskille 16 2 3 2 3" xfId="9613"/>
    <cellStyle name="Tusenskille 16 2 3 2_3. Chng in credit spreads" xfId="9614"/>
    <cellStyle name="Tusenskille 16 2 3 3" xfId="9615"/>
    <cellStyle name="Tusenskille 16 2 3 4" xfId="9616"/>
    <cellStyle name="Tusenskille 16 2 3_3. Chng in credit spreads" xfId="9617"/>
    <cellStyle name="Tusenskille 16 2 4" xfId="9618"/>
    <cellStyle name="Tusenskille 16 2 4 2" xfId="9619"/>
    <cellStyle name="Tusenskille 16 2 4 3" xfId="9620"/>
    <cellStyle name="Tusenskille 16 2 4_3. Chng in credit spreads" xfId="9621"/>
    <cellStyle name="Tusenskille 16 2 5" xfId="9622"/>
    <cellStyle name="Tusenskille 16 2 6" xfId="9623"/>
    <cellStyle name="Tusenskille 16 2_3. Chng in credit spreads" xfId="9624"/>
    <cellStyle name="Tusenskille 16 3" xfId="1374"/>
    <cellStyle name="Tusenskille 16 3 2" xfId="9625"/>
    <cellStyle name="Tusenskille 16 3 2 2" xfId="9626"/>
    <cellStyle name="Tusenskille 16 3 2 3" xfId="9627"/>
    <cellStyle name="Tusenskille 16 3 2_3. Chng in credit spreads" xfId="9628"/>
    <cellStyle name="Tusenskille 16 3 3" xfId="9629"/>
    <cellStyle name="Tusenskille 16 3 4" xfId="9630"/>
    <cellStyle name="Tusenskille 16 3_3. Chng in credit spreads" xfId="9631"/>
    <cellStyle name="Tusenskille 16 4" xfId="9632"/>
    <cellStyle name="Tusenskille 16 4 2" xfId="9633"/>
    <cellStyle name="Tusenskille 16 4 2 2" xfId="9634"/>
    <cellStyle name="Tusenskille 16 4 2 3" xfId="9635"/>
    <cellStyle name="Tusenskille 16 4 2_3. Chng in credit spreads" xfId="9636"/>
    <cellStyle name="Tusenskille 16 4 3" xfId="9637"/>
    <cellStyle name="Tusenskille 16 4 4" xfId="9638"/>
    <cellStyle name="Tusenskille 16 4_3. Chng in credit spreads" xfId="9639"/>
    <cellStyle name="Tusenskille 16 5" xfId="9640"/>
    <cellStyle name="Tusenskille 16 5 2" xfId="9641"/>
    <cellStyle name="Tusenskille 16 5 3" xfId="9642"/>
    <cellStyle name="Tusenskille 16 5_3. Chng in credit spreads" xfId="9643"/>
    <cellStyle name="Tusenskille 16 6" xfId="9644"/>
    <cellStyle name="Tusenskille 16 7" xfId="9645"/>
    <cellStyle name="Tusenskille 16_3. Chng in credit spreads" xfId="9646"/>
    <cellStyle name="Tusenskille 17" xfId="589"/>
    <cellStyle name="Tusenskille 17 2" xfId="834"/>
    <cellStyle name="Tusenskille 17 2 2" xfId="9647"/>
    <cellStyle name="Tusenskille 17 2 2 2" xfId="9648"/>
    <cellStyle name="Tusenskille 17 2 2 2 2" xfId="9649"/>
    <cellStyle name="Tusenskille 17 2 2 2 3" xfId="9650"/>
    <cellStyle name="Tusenskille 17 2 2 2_3. Chng in credit spreads" xfId="9651"/>
    <cellStyle name="Tusenskille 17 2 2 3" xfId="9652"/>
    <cellStyle name="Tusenskille 17 2 2 4" xfId="9653"/>
    <cellStyle name="Tusenskille 17 2 2_3. Chng in credit spreads" xfId="9654"/>
    <cellStyle name="Tusenskille 17 2 3" xfId="9655"/>
    <cellStyle name="Tusenskille 17 2 3 2" xfId="9656"/>
    <cellStyle name="Tusenskille 17 2 3 2 2" xfId="9657"/>
    <cellStyle name="Tusenskille 17 2 3 2 3" xfId="9658"/>
    <cellStyle name="Tusenskille 17 2 3 2_3. Chng in credit spreads" xfId="9659"/>
    <cellStyle name="Tusenskille 17 2 3 3" xfId="9660"/>
    <cellStyle name="Tusenskille 17 2 3 4" xfId="9661"/>
    <cellStyle name="Tusenskille 17 2 3_3. Chng in credit spreads" xfId="9662"/>
    <cellStyle name="Tusenskille 17 2 4" xfId="9663"/>
    <cellStyle name="Tusenskille 17 2 4 2" xfId="9664"/>
    <cellStyle name="Tusenskille 17 2 4 3" xfId="9665"/>
    <cellStyle name="Tusenskille 17 2 4_3. Chng in credit spreads" xfId="9666"/>
    <cellStyle name="Tusenskille 17 2 5" xfId="9667"/>
    <cellStyle name="Tusenskille 17 2 6" xfId="9668"/>
    <cellStyle name="Tusenskille 17 2_3. Chng in credit spreads" xfId="9669"/>
    <cellStyle name="Tusenskille 17 3" xfId="1375"/>
    <cellStyle name="Tusenskille 17 3 2" xfId="9670"/>
    <cellStyle name="Tusenskille 17 3 2 2" xfId="9671"/>
    <cellStyle name="Tusenskille 17 3 2 3" xfId="9672"/>
    <cellStyle name="Tusenskille 17 3 2_3. Chng in credit spreads" xfId="9673"/>
    <cellStyle name="Tusenskille 17 3 3" xfId="9674"/>
    <cellStyle name="Tusenskille 17 3 4" xfId="9675"/>
    <cellStyle name="Tusenskille 17 3_3. Chng in credit spreads" xfId="9676"/>
    <cellStyle name="Tusenskille 17 4" xfId="9677"/>
    <cellStyle name="Tusenskille 17 4 2" xfId="9678"/>
    <cellStyle name="Tusenskille 17 4 2 2" xfId="9679"/>
    <cellStyle name="Tusenskille 17 4 2 3" xfId="9680"/>
    <cellStyle name="Tusenskille 17 4 2_3. Chng in credit spreads" xfId="9681"/>
    <cellStyle name="Tusenskille 17 4 3" xfId="9682"/>
    <cellStyle name="Tusenskille 17 4 4" xfId="9683"/>
    <cellStyle name="Tusenskille 17 4_3. Chng in credit spreads" xfId="9684"/>
    <cellStyle name="Tusenskille 17 5" xfId="9685"/>
    <cellStyle name="Tusenskille 17 5 2" xfId="9686"/>
    <cellStyle name="Tusenskille 17 5 3" xfId="9687"/>
    <cellStyle name="Tusenskille 17 5_3. Chng in credit spreads" xfId="9688"/>
    <cellStyle name="Tusenskille 17 6" xfId="9689"/>
    <cellStyle name="Tusenskille 17 7" xfId="9690"/>
    <cellStyle name="Tusenskille 17_3. Chng in credit spreads" xfId="9691"/>
    <cellStyle name="Tusenskille 18" xfId="1376"/>
    <cellStyle name="Tusenskille 18 2" xfId="9692"/>
    <cellStyle name="Tusenskille 18 2 2" xfId="9693"/>
    <cellStyle name="Tusenskille 18 2 2 2" xfId="9694"/>
    <cellStyle name="Tusenskille 18 2 2 2 2" xfId="9695"/>
    <cellStyle name="Tusenskille 18 2 2 2 3" xfId="9696"/>
    <cellStyle name="Tusenskille 18 2 2 2_3. Chng in credit spreads" xfId="9697"/>
    <cellStyle name="Tusenskille 18 2 2 3" xfId="9698"/>
    <cellStyle name="Tusenskille 18 2 2 4" xfId="9699"/>
    <cellStyle name="Tusenskille 18 2 2_3. Chng in credit spreads" xfId="9700"/>
    <cellStyle name="Tusenskille 18 2 3" xfId="9701"/>
    <cellStyle name="Tusenskille 18 2 3 2" xfId="9702"/>
    <cellStyle name="Tusenskille 18 2 3 2 2" xfId="9703"/>
    <cellStyle name="Tusenskille 18 2 3 2 3" xfId="9704"/>
    <cellStyle name="Tusenskille 18 2 3 2_3. Chng in credit spreads" xfId="9705"/>
    <cellStyle name="Tusenskille 18 2 3 3" xfId="9706"/>
    <cellStyle name="Tusenskille 18 2 3 4" xfId="9707"/>
    <cellStyle name="Tusenskille 18 2 3_3. Chng in credit spreads" xfId="9708"/>
    <cellStyle name="Tusenskille 18 2 4" xfId="9709"/>
    <cellStyle name="Tusenskille 18 2 4 2" xfId="9710"/>
    <cellStyle name="Tusenskille 18 2 4 3" xfId="9711"/>
    <cellStyle name="Tusenskille 18 2 4_3. Chng in credit spreads" xfId="9712"/>
    <cellStyle name="Tusenskille 18 2 5" xfId="9713"/>
    <cellStyle name="Tusenskille 18 2 6" xfId="9714"/>
    <cellStyle name="Tusenskille 18 2_3. Chng in credit spreads" xfId="9715"/>
    <cellStyle name="Tusenskille 18 3" xfId="9716"/>
    <cellStyle name="Tusenskille 18 3 2" xfId="9717"/>
    <cellStyle name="Tusenskille 18 3 2 2" xfId="9718"/>
    <cellStyle name="Tusenskille 18 3 2 3" xfId="9719"/>
    <cellStyle name="Tusenskille 18 3 2_3. Chng in credit spreads" xfId="9720"/>
    <cellStyle name="Tusenskille 18 3 3" xfId="9721"/>
    <cellStyle name="Tusenskille 18 3 4" xfId="9722"/>
    <cellStyle name="Tusenskille 18 3_3. Chng in credit spreads" xfId="9723"/>
    <cellStyle name="Tusenskille 18 4" xfId="9724"/>
    <cellStyle name="Tusenskille 18 4 2" xfId="9725"/>
    <cellStyle name="Tusenskille 18 4 2 2" xfId="9726"/>
    <cellStyle name="Tusenskille 18 4 2 3" xfId="9727"/>
    <cellStyle name="Tusenskille 18 4 2_3. Chng in credit spreads" xfId="9728"/>
    <cellStyle name="Tusenskille 18 4 3" xfId="9729"/>
    <cellStyle name="Tusenskille 18 4 4" xfId="9730"/>
    <cellStyle name="Tusenskille 18 4_3. Chng in credit spreads" xfId="9731"/>
    <cellStyle name="Tusenskille 18 5" xfId="9732"/>
    <cellStyle name="Tusenskille 18 5 2" xfId="9733"/>
    <cellStyle name="Tusenskille 18 5 3" xfId="9734"/>
    <cellStyle name="Tusenskille 18 5_3. Chng in credit spreads" xfId="9735"/>
    <cellStyle name="Tusenskille 18 6" xfId="9736"/>
    <cellStyle name="Tusenskille 18 7" xfId="9737"/>
    <cellStyle name="Tusenskille 18_3. Chng in credit spreads" xfId="9738"/>
    <cellStyle name="Tusenskille 19" xfId="1377"/>
    <cellStyle name="Tusenskille 2" xfId="590"/>
    <cellStyle name="Tusenskille 2 2" xfId="835"/>
    <cellStyle name="Tusenskille 2 2 2" xfId="9739"/>
    <cellStyle name="Tusenskille 2 2 2 2" xfId="10203"/>
    <cellStyle name="Tusenskille 2 2 3" xfId="10204"/>
    <cellStyle name="Tusenskille 2 2_3. Chng in credit spreads" xfId="9740"/>
    <cellStyle name="Tusenskille 2 3" xfId="1014"/>
    <cellStyle name="Tusenskille 2 3 2" xfId="1378"/>
    <cellStyle name="Tusenskille 2 3_Expenses (1)" xfId="4719"/>
    <cellStyle name="Tusenskille 2 4" xfId="10205"/>
    <cellStyle name="Tusenskille 2_3. Chng in credit spreads" xfId="9741"/>
    <cellStyle name="Tusenskille 20" xfId="1379"/>
    <cellStyle name="Tusenskille 21" xfId="1380"/>
    <cellStyle name="Tusenskille 22" xfId="1381"/>
    <cellStyle name="Tusenskille 22 2" xfId="9742"/>
    <cellStyle name="Tusenskille 22 3" xfId="9743"/>
    <cellStyle name="Tusenskille 22_3. Chng in credit spreads" xfId="9744"/>
    <cellStyle name="Tusenskille 23" xfId="1382"/>
    <cellStyle name="Tusenskille 23 2" xfId="9745"/>
    <cellStyle name="Tusenskille 23 3" xfId="9746"/>
    <cellStyle name="Tusenskille 23_3. Chng in credit spreads" xfId="9747"/>
    <cellStyle name="Tusenskille 24" xfId="1383"/>
    <cellStyle name="Tusenskille 24 2" xfId="9748"/>
    <cellStyle name="Tusenskille 24 3" xfId="9749"/>
    <cellStyle name="Tusenskille 24_3. Chng in credit spreads" xfId="9750"/>
    <cellStyle name="Tusenskille 25" xfId="1384"/>
    <cellStyle name="Tusenskille 25 2" xfId="9751"/>
    <cellStyle name="Tusenskille 25 3" xfId="9752"/>
    <cellStyle name="Tusenskille 25_3. Chng in credit spreads" xfId="9753"/>
    <cellStyle name="Tusenskille 26" xfId="1385"/>
    <cellStyle name="Tusenskille 26 2" xfId="9754"/>
    <cellStyle name="Tusenskille 26 3" xfId="9755"/>
    <cellStyle name="Tusenskille 26_3. Chng in credit spreads" xfId="9756"/>
    <cellStyle name="Tusenskille 27" xfId="1386"/>
    <cellStyle name="Tusenskille 27 2" xfId="9757"/>
    <cellStyle name="Tusenskille 27 3" xfId="9758"/>
    <cellStyle name="Tusenskille 27_3. Chng in credit spreads" xfId="9759"/>
    <cellStyle name="Tusenskille 28" xfId="1387"/>
    <cellStyle name="Tusenskille 28 2" xfId="9760"/>
    <cellStyle name="Tusenskille 28 3" xfId="9761"/>
    <cellStyle name="Tusenskille 28_3. Chng in credit spreads" xfId="9762"/>
    <cellStyle name="Tusenskille 29" xfId="1388"/>
    <cellStyle name="Tusenskille 29 2" xfId="9763"/>
    <cellStyle name="Tusenskille 29 3" xfId="9764"/>
    <cellStyle name="Tusenskille 29_3. Chng in credit spreads" xfId="9765"/>
    <cellStyle name="Tusenskille 3" xfId="591"/>
    <cellStyle name="Tusenskille 3 2" xfId="836"/>
    <cellStyle name="Tusenskille 3 2 2" xfId="1269"/>
    <cellStyle name="Tusenskille 3 2 3" xfId="10206"/>
    <cellStyle name="Tusenskille 3 2_3. Chng in credit spreads" xfId="9766"/>
    <cellStyle name="Tusenskille 3 3" xfId="982"/>
    <cellStyle name="Tusenskille 3 4" xfId="1528"/>
    <cellStyle name="Tusenskille 3 4 2" xfId="10207"/>
    <cellStyle name="Tusenskille 3_3. Chng in credit spreads" xfId="9767"/>
    <cellStyle name="Tusenskille 30" xfId="4720"/>
    <cellStyle name="Tusenskille 30 2" xfId="9768"/>
    <cellStyle name="Tusenskille 30 3" xfId="9769"/>
    <cellStyle name="Tusenskille 30_3. Chng in credit spreads" xfId="9770"/>
    <cellStyle name="Tusenskille 31" xfId="4721"/>
    <cellStyle name="Tusenskille 31 2" xfId="9771"/>
    <cellStyle name="Tusenskille 31 3" xfId="9772"/>
    <cellStyle name="Tusenskille 31_3. Chng in credit spreads" xfId="9773"/>
    <cellStyle name="Tusenskille 32" xfId="4722"/>
    <cellStyle name="Tusenskille 32 2" xfId="9774"/>
    <cellStyle name="Tusenskille 32 3" xfId="9775"/>
    <cellStyle name="Tusenskille 32_3. Chng in credit spreads" xfId="9776"/>
    <cellStyle name="Tusenskille 33" xfId="4723"/>
    <cellStyle name="Tusenskille 33 2" xfId="9777"/>
    <cellStyle name="Tusenskille 33 3" xfId="9778"/>
    <cellStyle name="Tusenskille 33_3. Chng in credit spreads" xfId="9779"/>
    <cellStyle name="Tusenskille 34" xfId="9780"/>
    <cellStyle name="Tusenskille 34 2" xfId="9781"/>
    <cellStyle name="Tusenskille 34 3" xfId="9782"/>
    <cellStyle name="Tusenskille 34_3. Chng in credit spreads" xfId="9783"/>
    <cellStyle name="Tusenskille 35" xfId="9784"/>
    <cellStyle name="Tusenskille 35 2" xfId="9785"/>
    <cellStyle name="Tusenskille 35 3" xfId="9786"/>
    <cellStyle name="Tusenskille 35_3. Chng in credit spreads" xfId="9787"/>
    <cellStyle name="Tusenskille 36" xfId="9788"/>
    <cellStyle name="Tusenskille 36 2" xfId="9789"/>
    <cellStyle name="Tusenskille 36 3" xfId="9790"/>
    <cellStyle name="Tusenskille 36_3. Chng in credit spreads" xfId="9791"/>
    <cellStyle name="Tusenskille 37" xfId="9792"/>
    <cellStyle name="Tusenskille 37 2" xfId="9793"/>
    <cellStyle name="Tusenskille 37 3" xfId="9794"/>
    <cellStyle name="Tusenskille 37_3. Chng in credit spreads" xfId="9795"/>
    <cellStyle name="Tusenskille 38" xfId="9796"/>
    <cellStyle name="Tusenskille 38 2" xfId="9797"/>
    <cellStyle name="Tusenskille 38 3" xfId="9798"/>
    <cellStyle name="Tusenskille 38_3. Chng in credit spreads" xfId="9799"/>
    <cellStyle name="Tusenskille 39" xfId="9800"/>
    <cellStyle name="Tusenskille 39 2" xfId="9801"/>
    <cellStyle name="Tusenskille 39 3" xfId="9802"/>
    <cellStyle name="Tusenskille 39_3. Chng in credit spreads" xfId="9803"/>
    <cellStyle name="Tusenskille 4" xfId="592"/>
    <cellStyle name="Tusenskille 4 2" xfId="645"/>
    <cellStyle name="Tusenskille 4 2 2" xfId="1297"/>
    <cellStyle name="Tusenskille 4 2_3. Chng in credit spreads" xfId="9804"/>
    <cellStyle name="Tusenskille 4 3" xfId="837"/>
    <cellStyle name="Tusenskille 4 4" xfId="981"/>
    <cellStyle name="Tusenskille 4 4 2" xfId="1308"/>
    <cellStyle name="Tusenskille 4 4 2 2" xfId="4788"/>
    <cellStyle name="Tusenskille 4 4 2 3" xfId="10016"/>
    <cellStyle name="Tusenskille 4 4 2_3. Chng in credit spreads" xfId="9805"/>
    <cellStyle name="Tusenskille 4 4 3" xfId="4767"/>
    <cellStyle name="Tusenskille 4 4 4" xfId="10000"/>
    <cellStyle name="Tusenskille 4 4_3. Chng in credit spreads" xfId="9806"/>
    <cellStyle name="Tusenskille 4 5" xfId="1389"/>
    <cellStyle name="Tusenskille 4_3. Chng in credit spreads" xfId="9807"/>
    <cellStyle name="Tusenskille 40" xfId="9808"/>
    <cellStyle name="Tusenskille 40 2" xfId="9809"/>
    <cellStyle name="Tusenskille 40 3" xfId="9810"/>
    <cellStyle name="Tusenskille 40_3. Chng in credit spreads" xfId="9811"/>
    <cellStyle name="Tusenskille 41" xfId="9812"/>
    <cellStyle name="Tusenskille 41 2" xfId="9813"/>
    <cellStyle name="Tusenskille 41 3" xfId="9814"/>
    <cellStyle name="Tusenskille 41_3. Chng in credit spreads" xfId="9815"/>
    <cellStyle name="Tusenskille 42" xfId="9816"/>
    <cellStyle name="Tusenskille 42 2" xfId="9817"/>
    <cellStyle name="Tusenskille 42 3" xfId="9818"/>
    <cellStyle name="Tusenskille 42_3. Chng in credit spreads" xfId="9819"/>
    <cellStyle name="Tusenskille 43" xfId="9820"/>
    <cellStyle name="Tusenskille 43 2" xfId="9821"/>
    <cellStyle name="Tusenskille 43 3" xfId="9822"/>
    <cellStyle name="Tusenskille 43_3. Chng in credit spreads" xfId="9823"/>
    <cellStyle name="Tusenskille 44" xfId="9824"/>
    <cellStyle name="Tusenskille 44 2" xfId="9825"/>
    <cellStyle name="Tusenskille 44 3" xfId="9826"/>
    <cellStyle name="Tusenskille 44_3. Chng in credit spreads" xfId="9827"/>
    <cellStyle name="Tusenskille 45" xfId="9828"/>
    <cellStyle name="Tusenskille 45 2" xfId="9829"/>
    <cellStyle name="Tusenskille 45 3" xfId="9830"/>
    <cellStyle name="Tusenskille 45_3. Chng in credit spreads" xfId="9831"/>
    <cellStyle name="Tusenskille 46" xfId="9832"/>
    <cellStyle name="Tusenskille 46 2" xfId="9833"/>
    <cellStyle name="Tusenskille 46 3" xfId="9834"/>
    <cellStyle name="Tusenskille 46_3. Chng in credit spreads" xfId="9835"/>
    <cellStyle name="Tusenskille 47" xfId="9836"/>
    <cellStyle name="Tusenskille 47 2" xfId="9837"/>
    <cellStyle name="Tusenskille 47 3" xfId="9838"/>
    <cellStyle name="Tusenskille 47_3. Chng in credit spreads" xfId="9839"/>
    <cellStyle name="Tusenskille 48" xfId="9840"/>
    <cellStyle name="Tusenskille 48 2" xfId="9841"/>
    <cellStyle name="Tusenskille 48 3" xfId="9842"/>
    <cellStyle name="Tusenskille 48_3. Chng in credit spreads" xfId="9843"/>
    <cellStyle name="Tusenskille 49" xfId="9844"/>
    <cellStyle name="Tusenskille 49 2" xfId="9845"/>
    <cellStyle name="Tusenskille 49 3" xfId="9846"/>
    <cellStyle name="Tusenskille 49_3. Chng in credit spreads" xfId="9847"/>
    <cellStyle name="Tusenskille 5" xfId="593"/>
    <cellStyle name="Tusenskille 5 2" xfId="838"/>
    <cellStyle name="Tusenskille 5 2 2" xfId="9848"/>
    <cellStyle name="Tusenskille 5 2_3. Chng in credit spreads" xfId="9849"/>
    <cellStyle name="Tusenskille 5 3" xfId="980"/>
    <cellStyle name="Tusenskille 5 4" xfId="1529"/>
    <cellStyle name="Tusenskille 5_3. Chng in credit spreads" xfId="9850"/>
    <cellStyle name="Tusenskille 50" xfId="9851"/>
    <cellStyle name="Tusenskille 50 2" xfId="9852"/>
    <cellStyle name="Tusenskille 50 3" xfId="9853"/>
    <cellStyle name="Tusenskille 50_3. Chng in credit spreads" xfId="9854"/>
    <cellStyle name="Tusenskille 51" xfId="9855"/>
    <cellStyle name="Tusenskille 51 2" xfId="9856"/>
    <cellStyle name="Tusenskille 51 3" xfId="9857"/>
    <cellStyle name="Tusenskille 51_3. Chng in credit spreads" xfId="9858"/>
    <cellStyle name="Tusenskille 52" xfId="9859"/>
    <cellStyle name="Tusenskille 52 2" xfId="9860"/>
    <cellStyle name="Tusenskille 52 3" xfId="9861"/>
    <cellStyle name="Tusenskille 52_3. Chng in credit spreads" xfId="9862"/>
    <cellStyle name="Tusenskille 53" xfId="9863"/>
    <cellStyle name="Tusenskille 53 2" xfId="9864"/>
    <cellStyle name="Tusenskille 53 3" xfId="9865"/>
    <cellStyle name="Tusenskille 53_3. Chng in credit spreads" xfId="9866"/>
    <cellStyle name="Tusenskille 54" xfId="9867"/>
    <cellStyle name="Tusenskille 54 2" xfId="9868"/>
    <cellStyle name="Tusenskille 54 3" xfId="9869"/>
    <cellStyle name="Tusenskille 54_3. Chng in credit spreads" xfId="9870"/>
    <cellStyle name="Tusenskille 55" xfId="9871"/>
    <cellStyle name="Tusenskille 55 2" xfId="9872"/>
    <cellStyle name="Tusenskille 55 3" xfId="9873"/>
    <cellStyle name="Tusenskille 55_3. Chng in credit spreads" xfId="9874"/>
    <cellStyle name="Tusenskille 56" xfId="9875"/>
    <cellStyle name="Tusenskille 56 2" xfId="9876"/>
    <cellStyle name="Tusenskille 56 3" xfId="9877"/>
    <cellStyle name="Tusenskille 56_3. Chng in credit spreads" xfId="9878"/>
    <cellStyle name="Tusenskille 57" xfId="9879"/>
    <cellStyle name="Tusenskille 57 2" xfId="9880"/>
    <cellStyle name="Tusenskille 57 3" xfId="9881"/>
    <cellStyle name="Tusenskille 57_3. Chng in credit spreads" xfId="9882"/>
    <cellStyle name="Tusenskille 58" xfId="9883"/>
    <cellStyle name="Tusenskille 58 2" xfId="9884"/>
    <cellStyle name="Tusenskille 58 3" xfId="9885"/>
    <cellStyle name="Tusenskille 58_3. Chng in credit spreads" xfId="9886"/>
    <cellStyle name="Tusenskille 59" xfId="9887"/>
    <cellStyle name="Tusenskille 6" xfId="594"/>
    <cellStyle name="Tusenskille 6 2" xfId="839"/>
    <cellStyle name="Tusenskille 6_3. Chng in credit spreads" xfId="9888"/>
    <cellStyle name="Tusenskille 60" xfId="9889"/>
    <cellStyle name="Tusenskille 60 2" xfId="9890"/>
    <cellStyle name="Tusenskille 60 3" xfId="9891"/>
    <cellStyle name="Tusenskille 60_3. Chng in credit spreads" xfId="9892"/>
    <cellStyle name="Tusenskille 61" xfId="9893"/>
    <cellStyle name="Tusenskille 62" xfId="9894"/>
    <cellStyle name="Tusenskille 62 2" xfId="9895"/>
    <cellStyle name="Tusenskille 62_3. Chng in credit spreads" xfId="9896"/>
    <cellStyle name="Tusenskille 63" xfId="9897"/>
    <cellStyle name="Tusenskille 63 2" xfId="9898"/>
    <cellStyle name="Tusenskille 63 2 2" xfId="9899"/>
    <cellStyle name="Tusenskille 63 2 3" xfId="9900"/>
    <cellStyle name="Tusenskille 63 2_3. Chng in credit spreads" xfId="9901"/>
    <cellStyle name="Tusenskille 63 3" xfId="9902"/>
    <cellStyle name="Tusenskille 63 4" xfId="9903"/>
    <cellStyle name="Tusenskille 63_3. Chng in credit spreads" xfId="9904"/>
    <cellStyle name="Tusenskille 64" xfId="9905"/>
    <cellStyle name="Tusenskille 65" xfId="9906"/>
    <cellStyle name="Tusenskille 66" xfId="9907"/>
    <cellStyle name="Tusenskille 67" xfId="9908"/>
    <cellStyle name="Tusenskille 68" xfId="9909"/>
    <cellStyle name="Tusenskille 69" xfId="9910"/>
    <cellStyle name="Tusenskille 7" xfId="595"/>
    <cellStyle name="Tusenskille 7 2" xfId="840"/>
    <cellStyle name="Tusenskille 7 2 2" xfId="9911"/>
    <cellStyle name="Tusenskille 7 2_3. Chng in credit spreads" xfId="9912"/>
    <cellStyle name="Tusenskille 7 3" xfId="1530"/>
    <cellStyle name="Tusenskille 7_3. Chng in credit spreads" xfId="9913"/>
    <cellStyle name="Tusenskille 70" xfId="9914"/>
    <cellStyle name="Tusenskille 71" xfId="9915"/>
    <cellStyle name="Tusenskille 72" xfId="9916"/>
    <cellStyle name="Tusenskille 73" xfId="9917"/>
    <cellStyle name="Tusenskille 8" xfId="596"/>
    <cellStyle name="Tusenskille 8 2" xfId="841"/>
    <cellStyle name="Tusenskille 8 2 2" xfId="9918"/>
    <cellStyle name="Tusenskille 8 2_3. Chng in credit spreads" xfId="9919"/>
    <cellStyle name="Tusenskille 8 3" xfId="1390"/>
    <cellStyle name="Tusenskille 8_3. Chng in credit spreads" xfId="9920"/>
    <cellStyle name="Tusenskille 9" xfId="597"/>
    <cellStyle name="Tusenskille 9 2" xfId="842"/>
    <cellStyle name="Tusenskille 9 3" xfId="1391"/>
    <cellStyle name="Tusenskille 9_3. Chng in credit spreads" xfId="9921"/>
    <cellStyle name="Tytuł" xfId="1270"/>
    <cellStyle name="Underline_Single" xfId="598"/>
    <cellStyle name="Utdata" xfId="9922"/>
    <cellStyle name="Utdata 2" xfId="599"/>
    <cellStyle name="Utdata 3" xfId="9923"/>
    <cellStyle name="Utdata 3 2" xfId="9924"/>
    <cellStyle name="Utdata 3_3. Chng in credit spreads" xfId="9925"/>
    <cellStyle name="Utdata_7. Other MTM adjustments" xfId="9926"/>
    <cellStyle name="Uthevingsfarge1" xfId="9927"/>
    <cellStyle name="Uthevingsfarge1 2" xfId="600"/>
    <cellStyle name="Uthevingsfarge1 3" xfId="9928"/>
    <cellStyle name="Uthevingsfarge1_7. Other MTM adjustments" xfId="9929"/>
    <cellStyle name="Uthevingsfarge2" xfId="9930"/>
    <cellStyle name="Uthevingsfarge2 2" xfId="601"/>
    <cellStyle name="Uthevingsfarge2 3" xfId="9931"/>
    <cellStyle name="Uthevingsfarge2_7. Other MTM adjustments" xfId="9932"/>
    <cellStyle name="Uthevingsfarge3" xfId="9933"/>
    <cellStyle name="Uthevingsfarge3 2" xfId="602"/>
    <cellStyle name="Uthevingsfarge3 3" xfId="9934"/>
    <cellStyle name="Uthevingsfarge3_7. Other MTM adjustments" xfId="9935"/>
    <cellStyle name="Uthevingsfarge4" xfId="9936"/>
    <cellStyle name="Uthevingsfarge4 2" xfId="603"/>
    <cellStyle name="Uthevingsfarge4 3" xfId="9937"/>
    <cellStyle name="Uthevingsfarge4_7. Other MTM adjustments" xfId="9938"/>
    <cellStyle name="Uthevingsfarge5" xfId="9939"/>
    <cellStyle name="Uthevingsfarge5 2" xfId="604"/>
    <cellStyle name="Uthevingsfarge5 3" xfId="9940"/>
    <cellStyle name="Uthevingsfarge5_7. Other MTM adjustments" xfId="9941"/>
    <cellStyle name="Uthevingsfarge6" xfId="9942"/>
    <cellStyle name="Uthevingsfarge6 2" xfId="605"/>
    <cellStyle name="Uthevingsfarge6 3" xfId="9943"/>
    <cellStyle name="Uthevingsfarge6_7. Other MTM adjustments" xfId="9944"/>
    <cellStyle name="Uwaga" xfId="1271"/>
    <cellStyle name="Valuta (0)_Costi" xfId="606"/>
    <cellStyle name="Valuta 2" xfId="4724"/>
    <cellStyle name="Valuta 3" xfId="9945"/>
    <cellStyle name="Valuta 4" xfId="9946"/>
    <cellStyle name="Varseltekst" xfId="9947"/>
    <cellStyle name="Varseltekst 2" xfId="607"/>
    <cellStyle name="Varseltekst 3" xfId="9948"/>
    <cellStyle name="Varseltekst_7. Other MTM adjustments" xfId="9949"/>
    <cellStyle name="w" xfId="608"/>
    <cellStyle name="w_3. Chng in credit spreads" xfId="9951"/>
    <cellStyle name="w_7. Other MTM adjustments" xfId="9952"/>
    <cellStyle name="w_Results &amp; key fig." xfId="9950"/>
    <cellStyle name="w_SAP data_link" xfId="9953"/>
    <cellStyle name="Warburg" xfId="609"/>
    <cellStyle name="Warning Text" xfId="627"/>
    <cellStyle name="Warning Text 2" xfId="9954"/>
    <cellStyle name="Warning Text_Fin perf (2)" xfId="10342"/>
    <cellStyle name="Währung [0]_050526 Ratios Denmark without banks" xfId="610"/>
    <cellStyle name="Währung_050526 Ratios Denmark without banks" xfId="611"/>
    <cellStyle name="Year" xfId="612"/>
    <cellStyle name="Year 2" xfId="613"/>
    <cellStyle name="Year 2 2" xfId="9955"/>
    <cellStyle name="Year 2 2 2" xfId="9956"/>
    <cellStyle name="Year 2 2_3. Chng in credit spreads" xfId="9957"/>
    <cellStyle name="Year 2 3" xfId="9958"/>
    <cellStyle name="Year 2 3 2" xfId="9959"/>
    <cellStyle name="Year 2 3_3. Chng in credit spreads" xfId="9960"/>
    <cellStyle name="Year 2 4" xfId="9961"/>
    <cellStyle name="Year 2_3. Chng in credit spreads" xfId="9962"/>
    <cellStyle name="Year 3" xfId="614"/>
    <cellStyle name="Year 3 2" xfId="615"/>
    <cellStyle name="Year 3 2 2" xfId="9963"/>
    <cellStyle name="Year 3 2_3. Chng in credit spreads" xfId="9964"/>
    <cellStyle name="Year 3 3" xfId="9965"/>
    <cellStyle name="Year 3_3. Chng in credit spreads" xfId="9966"/>
    <cellStyle name="Year 4" xfId="9967"/>
    <cellStyle name="Year 4 2" xfId="9968"/>
    <cellStyle name="Year 4_3. Chng in credit spreads" xfId="9969"/>
    <cellStyle name="Year 5" xfId="9970"/>
    <cellStyle name="Year_1" xfId="9971"/>
    <cellStyle name="YearFormat" xfId="1272"/>
    <cellStyle name="YearFormat 2" xfId="10208"/>
    <cellStyle name="YearFormat 3" xfId="10209"/>
    <cellStyle name="Yen" xfId="616"/>
    <cellStyle name="Złe" xfId="1273"/>
    <cellStyle name="Акцент1" xfId="1274"/>
    <cellStyle name="Акцент2" xfId="1275"/>
    <cellStyle name="Акцент3" xfId="1276"/>
    <cellStyle name="Акцент4" xfId="1277"/>
    <cellStyle name="Акцент5" xfId="1278"/>
    <cellStyle name="Акцент6" xfId="1279"/>
    <cellStyle name="Ввод " xfId="1280"/>
    <cellStyle name="Вывод" xfId="1281"/>
    <cellStyle name="Вычисление" xfId="1282"/>
    <cellStyle name="Заголовок 1" xfId="1283"/>
    <cellStyle name="Заголовок 2" xfId="1284"/>
    <cellStyle name="Заголовок 3" xfId="1285"/>
    <cellStyle name="Заголовок 4" xfId="1286"/>
    <cellStyle name="Итог" xfId="1287"/>
    <cellStyle name="Контрольная ячейка" xfId="1288"/>
    <cellStyle name="Название" xfId="1289"/>
    <cellStyle name="Нейтральный" xfId="1290"/>
    <cellStyle name="Обычный_Книга2" xfId="1392"/>
    <cellStyle name="Плохой" xfId="1291"/>
    <cellStyle name="Пояснение" xfId="1292"/>
    <cellStyle name="Примечание" xfId="1293"/>
    <cellStyle name="Связанная ячейка" xfId="1294"/>
    <cellStyle name="Текст предупреждения" xfId="1295"/>
    <cellStyle name="Финансовый_Книга2" xfId="1393"/>
    <cellStyle name="Хороший" xfId="129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(1)'!$B$202:$B$203</c:f>
              <c:strCache>
                <c:ptCount val="1"/>
                <c:pt idx="0">
                  <c:v>30 June 2016</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(1)'!$A$204:$A$213</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(1)'!$B$204:$B$213</c:f>
              <c:numCache>
                <c:formatCode>0.0_);\(0.0\)</c:formatCode>
                <c:ptCount val="10"/>
                <c:pt idx="0">
                  <c:v>1.5656253654400001</c:v>
                </c:pt>
                <c:pt idx="1">
                  <c:v>8.9453819210100001</c:v>
                </c:pt>
                <c:pt idx="2">
                  <c:v>2.3354542357899999</c:v>
                </c:pt>
                <c:pt idx="3">
                  <c:v>1.6867057387700004</c:v>
                </c:pt>
                <c:pt idx="4">
                  <c:v>9.7091997275899971</c:v>
                </c:pt>
                <c:pt idx="5">
                  <c:v>16.118499968570003</c:v>
                </c:pt>
                <c:pt idx="6">
                  <c:v>10.173308474039997</c:v>
                </c:pt>
                <c:pt idx="7">
                  <c:v>102.52446787095995</c:v>
                </c:pt>
                <c:pt idx="8">
                  <c:v>15.724156553530003</c:v>
                </c:pt>
                <c:pt idx="9">
                  <c:v>44.116897210952352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(1)'!$A$421,'EAD (1)'!$A$422,'EAD (1)'!$A$153,'EAD (1)'!$A$154)</c:f>
              <c:strCache>
                <c:ptCount val="5"/>
                <c:pt idx="0">
                  <c:v>Amounts in NOK billion</c:v>
                </c:pt>
                <c:pt idx="1">
                  <c:v>SME</c:v>
                </c:pt>
                <c:pt idx="2">
                  <c:v>LCI</c:v>
                </c:pt>
                <c:pt idx="3">
                  <c:v>Residential mortgages</c:v>
                </c:pt>
                <c:pt idx="4">
                  <c:v>Consumer finance</c:v>
                </c:pt>
              </c:strCache>
            </c:strRef>
          </c:cat>
          <c:val>
            <c:numRef>
              <c:f>('EAD (1)'!$B$61,'EAD (1)'!$B$421,'EAD (1)'!$B$422,'EAD (1)'!$B$153,'EAD (1)'!$B$154)</c:f>
              <c:numCache>
                <c:formatCode>_(* #,##0.0_);_(* \(#,##0.0\);_(* "-"_);_(@_)</c:formatCode>
                <c:ptCount val="5"/>
                <c:pt idx="0" formatCode="@_)">
                  <c:v>0</c:v>
                </c:pt>
                <c:pt idx="1">
                  <c:v>255.96664286514002</c:v>
                </c:pt>
                <c:pt idx="2">
                  <c:v>783.40323558433215</c:v>
                </c:pt>
                <c:pt idx="3" formatCode="0.0_);\(0.0\);\-_)">
                  <c:v>755.56806478168994</c:v>
                </c:pt>
                <c:pt idx="4" formatCode="0.0_);\(0.0\);\-_)">
                  <c:v>121.05716427466999</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148.25373664920019</c:v>
                </c:pt>
                <c:pt idx="1">
                  <c:v>98.009231277880005</c:v>
                </c:pt>
                <c:pt idx="2">
                  <c:v>24.231598709019988</c:v>
                </c:pt>
                <c:pt idx="3">
                  <c:v>3.9179119893099981</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139.01303152565001</c:v>
                </c:pt>
                <c:pt idx="1">
                  <c:v>90.841425648919923</c:v>
                </c:pt>
                <c:pt idx="2">
                  <c:v>21.752741505979994</c:v>
                </c:pt>
                <c:pt idx="3">
                  <c:v>3.365479292289999</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139.25008812093995</c:v>
                </c:pt>
                <c:pt idx="1">
                  <c:v>96.550257198490172</c:v>
                </c:pt>
                <c:pt idx="2">
                  <c:v>20.111674041130001</c:v>
                </c:pt>
                <c:pt idx="3">
                  <c:v>4.2645622045499962</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147.53079347221993</c:v>
                </c:pt>
                <c:pt idx="1">
                  <c:v>91.772728540549963</c:v>
                </c:pt>
                <c:pt idx="2">
                  <c:v>21.156740337320006</c:v>
                </c:pt>
                <c:pt idx="3">
                  <c:v>4.2925029965599988</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151.55233916484002</c:v>
                </c:pt>
                <c:pt idx="1">
                  <c:v>88.753811731409897</c:v>
                </c:pt>
                <c:pt idx="2">
                  <c:v>19.980379331200005</c:v>
                </c:pt>
                <c:pt idx="3">
                  <c:v>3.7305134742199999</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147.86302012026005</c:v>
                </c:pt>
                <c:pt idx="1">
                  <c:v>85.194689989539896</c:v>
                </c:pt>
                <c:pt idx="2">
                  <c:v>19.358223650459987</c:v>
                </c:pt>
                <c:pt idx="3">
                  <c:v>3.6200066372899982</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150.91657880563005</c:v>
                </c:pt>
                <c:pt idx="1">
                  <c:v>85.523438046949948</c:v>
                </c:pt>
                <c:pt idx="2">
                  <c:v>19.698438560059998</c:v>
                </c:pt>
                <c:pt idx="3">
                  <c:v>3.8279490953099984</c:v>
                </c:pt>
              </c:numCache>
            </c:numRef>
          </c:val>
        </c:ser>
        <c:dLbls>
          <c:showLegendKey val="0"/>
          <c:showVal val="0"/>
          <c:showCatName val="0"/>
          <c:showSerName val="0"/>
          <c:showPercent val="0"/>
          <c:showBubbleSize val="0"/>
        </c:dLbls>
        <c:gapWidth val="150"/>
        <c:axId val="193612800"/>
        <c:axId val="193614592"/>
      </c:barChart>
      <c:catAx>
        <c:axId val="1936128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3614592"/>
        <c:crosses val="autoZero"/>
        <c:auto val="1"/>
        <c:lblAlgn val="ctr"/>
        <c:lblOffset val="100"/>
        <c:noMultiLvlLbl val="0"/>
      </c:catAx>
      <c:valAx>
        <c:axId val="193614592"/>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3612800"/>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4.6243464052287582E-3"/>
                  <c:y val="6.6773958333333328E-2"/>
                </c:manualLayout>
              </c:layout>
              <c:showLegendKey val="0"/>
              <c:showVal val="0"/>
              <c:showCatName val="1"/>
              <c:showSerName val="0"/>
              <c:showPercent val="0"/>
              <c:showBubbleSize val="0"/>
            </c:dLbl>
            <c:dLbl>
              <c:idx val="6"/>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2.6970424836601309E-2"/>
                  <c:y val="-2.541111111111111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3.515625E-2"/>
                </c:manualLayout>
              </c:layout>
              <c:showLegendKey val="0"/>
              <c:showVal val="0"/>
              <c:showCatName val="1"/>
              <c:showSerName val="0"/>
              <c:showPercent val="0"/>
              <c:showBubbleSize val="0"/>
            </c:dLbl>
            <c:dLbl>
              <c:idx val="12"/>
              <c:layout>
                <c:manualLayout>
                  <c:x val="6.6073039215686344E-2"/>
                  <c:y val="1.4641666666666667E-2"/>
                </c:manualLayout>
              </c:layout>
              <c:showLegendKey val="0"/>
              <c:showVal val="0"/>
              <c:showCatName val="1"/>
              <c:showSerName val="0"/>
              <c:showPercent val="0"/>
              <c:showBubbleSize val="0"/>
            </c:dLbl>
            <c:dLbl>
              <c:idx val="13"/>
              <c:layout>
                <c:manualLayout>
                  <c:x val="3.4601143790849671E-2"/>
                  <c:y val="1.7602083333333355E-2"/>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(1)'!$A$420,'EAD (1)'!$A$422,'EAD (1)'!$A$162,'EAD (1)'!$A$163,'EAD (1)'!$A$164,'EAD (1)'!$A$165,'EAD (1)'!$A$166,'EAD (1)'!$A$167,'EAD (1)'!$A$168,'EAD (1)'!$A$169,'EAD (1)'!$A$170,'EAD (1)'!$A$171,'EAD (1)'!$A$172,'EAD (1)'!$A$173)</c:f>
              <c:strCache>
                <c:ptCount val="15"/>
                <c:pt idx="0">
                  <c:v>Amounts in NOK billion</c:v>
                </c:pt>
                <c:pt idx="1">
                  <c:v>PM</c:v>
                </c:pt>
                <c:pt idx="2">
                  <c:v>LCI</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('EAD (1)'!$B$61,'EAD (1)'!$B$420,'EAD (1)'!$B$422,'EAD (1)'!$B$162,'EAD (1)'!$B$163,'EAD (1)'!$B$164,'EAD (1)'!$B$165,'EAD (1)'!$B$166,'EAD (1)'!$B$167,'EAD (1)'!$B$168,'EAD (1)'!$B$169,'EAD (1)'!$B$170,'EAD (1)'!$B$171,'EAD (1)'!$B$172,'EAD (1)'!$B$173)</c:f>
              <c:numCache>
                <c:formatCode>_(* #,##0.0_);_(* \(#,##0.0\);_(* "-"_);_(@_)</c:formatCode>
                <c:ptCount val="15"/>
                <c:pt idx="0" formatCode="@_)">
                  <c:v>0</c:v>
                </c:pt>
                <c:pt idx="1">
                  <c:v>876.6252290563599</c:v>
                </c:pt>
                <c:pt idx="2">
                  <c:v>783.40323558433215</c:v>
                </c:pt>
                <c:pt idx="3" formatCode="0.0_);\(0.0\);\-_)">
                  <c:v>103.36935652773001</c:v>
                </c:pt>
                <c:pt idx="4" formatCode="0.0_);\(0.0\);\-_)">
                  <c:v>1.0731809204000002</c:v>
                </c:pt>
                <c:pt idx="5" formatCode="0.0_);\(0.0\);\-_)">
                  <c:v>0.50957787631999996</c:v>
                </c:pt>
                <c:pt idx="6" formatCode="0.0_);\(0.0\);\-_)">
                  <c:v>6.8110487344000008</c:v>
                </c:pt>
                <c:pt idx="7" formatCode="0.0_);\(0.0\);\-_)">
                  <c:v>14.030065377569994</c:v>
                </c:pt>
                <c:pt idx="8" formatCode="0.0_);\(0.0\);\-_)">
                  <c:v>13.753701621360008</c:v>
                </c:pt>
                <c:pt idx="9" formatCode="0.0_);\(0.0\);\-_)">
                  <c:v>17.178116364840005</c:v>
                </c:pt>
                <c:pt idx="10" formatCode="0.0_);\(0.0\);\-_)">
                  <c:v>18.768595153149999</c:v>
                </c:pt>
                <c:pt idx="11" formatCode="0.0_);\(0.0\);\-_)">
                  <c:v>1.5680284863999998</c:v>
                </c:pt>
                <c:pt idx="12" formatCode="0.0_);\(0.0\);\-_)">
                  <c:v>10.409696242569998</c:v>
                </c:pt>
                <c:pt idx="13" formatCode="0.0_);\(0.0\);\-_)">
                  <c:v>44.080786750549997</c:v>
                </c:pt>
                <c:pt idx="14" formatCode="0.0_);\(0.0\);\-_)">
                  <c:v>24.414488809850006</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489.20598356994185</c:v>
                </c:pt>
                <c:pt idx="1">
                  <c:v>279.26772425697521</c:v>
                </c:pt>
                <c:pt idx="2">
                  <c:v>27.273025705655641</c:v>
                </c:pt>
                <c:pt idx="3">
                  <c:v>13.223098427647114</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504.82758695870177</c:v>
                </c:pt>
                <c:pt idx="1">
                  <c:v>305.09401185639911</c:v>
                </c:pt>
                <c:pt idx="2">
                  <c:v>30.228482009862184</c:v>
                </c:pt>
                <c:pt idx="3">
                  <c:v>11.499657302760934</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497.8278999908394</c:v>
                </c:pt>
                <c:pt idx="1">
                  <c:v>288.29722513213733</c:v>
                </c:pt>
                <c:pt idx="2">
                  <c:v>32.423615110322508</c:v>
                </c:pt>
                <c:pt idx="3">
                  <c:v>10.043317025731326</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537.34957174974011</c:v>
                </c:pt>
                <c:pt idx="1">
                  <c:v>293.6586980778219</c:v>
                </c:pt>
                <c:pt idx="2">
                  <c:v>35.237989980916524</c:v>
                </c:pt>
                <c:pt idx="3">
                  <c:v>10.996903365964243</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515.7698064173527</c:v>
                </c:pt>
                <c:pt idx="1">
                  <c:v>256.2458082160756</c:v>
                </c:pt>
                <c:pt idx="2">
                  <c:v>54.018611744525273</c:v>
                </c:pt>
                <c:pt idx="3">
                  <c:v>12.240707550438589</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495.04699378253122</c:v>
                </c:pt>
                <c:pt idx="1">
                  <c:v>219.62171203420669</c:v>
                </c:pt>
                <c:pt idx="2">
                  <c:v>81.969274801638718</c:v>
                </c:pt>
                <c:pt idx="3">
                  <c:v>13.926827713455143</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482.61281373436486</c:v>
                </c:pt>
                <c:pt idx="1">
                  <c:v>211.32711755366745</c:v>
                </c:pt>
                <c:pt idx="2">
                  <c:v>87.139912881211231</c:v>
                </c:pt>
                <c:pt idx="3">
                  <c:v>21.658981007256322</c:v>
                </c:pt>
              </c:numCache>
            </c:numRef>
          </c:val>
        </c:ser>
        <c:dLbls>
          <c:showLegendKey val="0"/>
          <c:showVal val="0"/>
          <c:showCatName val="0"/>
          <c:showSerName val="0"/>
          <c:showPercent val="0"/>
          <c:showBubbleSize val="0"/>
        </c:dLbls>
        <c:gapWidth val="150"/>
        <c:axId val="195305472"/>
        <c:axId val="195307008"/>
      </c:barChart>
      <c:catAx>
        <c:axId val="1953054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5307008"/>
        <c:crosses val="autoZero"/>
        <c:auto val="1"/>
        <c:lblAlgn val="ctr"/>
        <c:lblOffset val="100"/>
        <c:noMultiLvlLbl val="0"/>
      </c:catAx>
      <c:valAx>
        <c:axId val="19530700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5305472"/>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(1)'!$B$256:$B$257</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(1)'!$A$258:$A$266</c:f>
              <c:strCache>
                <c:ptCount val="9"/>
                <c:pt idx="0">
                  <c:v>Financial institutions</c:v>
                </c:pt>
                <c:pt idx="1">
                  <c:v>Hotels and accomo-dation</c:v>
                </c:pt>
                <c:pt idx="2">
                  <c:v>Commercial real estate</c:v>
                </c:pt>
                <c:pt idx="3">
                  <c:v>Residential mortgages</c:v>
                </c:pt>
                <c:pt idx="4">
                  <c:v>Construction</c:v>
                </c:pt>
                <c:pt idx="5">
                  <c:v>Services</c:v>
                </c:pt>
                <c:pt idx="6">
                  <c:v>Public sector</c:v>
                </c:pt>
                <c:pt idx="7">
                  <c:v>Trade</c:v>
                </c:pt>
                <c:pt idx="8">
                  <c:v>Other corporate customers </c:v>
                </c:pt>
              </c:strCache>
            </c:strRef>
          </c:cat>
          <c:val>
            <c:numRef>
              <c:f>'EAD (1)'!$B$258:$B$266</c:f>
              <c:numCache>
                <c:formatCode>#,##0.0_);\(#,##0.0\)</c:formatCode>
                <c:ptCount val="9"/>
                <c:pt idx="0">
                  <c:v>11.438718568529993</c:v>
                </c:pt>
                <c:pt idx="1">
                  <c:v>25.236126344489993</c:v>
                </c:pt>
                <c:pt idx="2">
                  <c:v>76.96062179737001</c:v>
                </c:pt>
                <c:pt idx="3">
                  <c:v>17.077246851990001</c:v>
                </c:pt>
                <c:pt idx="4">
                  <c:v>8.0954230871599986</c:v>
                </c:pt>
                <c:pt idx="5">
                  <c:v>20.549937299609997</c:v>
                </c:pt>
                <c:pt idx="6">
                  <c:v>17.695162084199989</c:v>
                </c:pt>
                <c:pt idx="7">
                  <c:v>21.635628767689997</c:v>
                </c:pt>
                <c:pt idx="8">
                  <c:v>14.016006486080002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(1)'!$H$324,'EAD (1)'!$H$331,'EAD (1)'!$H$338,'EAD (1)'!$H$345)</c:f>
              <c:numCache>
                <c:formatCode>_(* #,##0.0_);_(* \(#,##0.0\);_(* ""_);_(@_)</c:formatCode>
                <c:ptCount val="4"/>
                <c:pt idx="0">
                  <c:v>158.98146453835997</c:v>
                </c:pt>
                <c:pt idx="1">
                  <c:v>54.392921179010003</c:v>
                </c:pt>
                <c:pt idx="2">
                  <c:v>4.8486641840900004</c:v>
                </c:pt>
                <c:pt idx="3">
                  <c:v>1.8914121889000006</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(1)'!$G$324,'EAD (1)'!$G$331,'EAD (1)'!$G$338,'EAD (1)'!$G$345)</c:f>
              <c:numCache>
                <c:formatCode>_(* #,##0.0_);_(* \(#,##0.0\);_(* ""_);_(@_)</c:formatCode>
                <c:ptCount val="4"/>
                <c:pt idx="0">
                  <c:v>157.23709250844004</c:v>
                </c:pt>
                <c:pt idx="1">
                  <c:v>53.320624190099991</c:v>
                </c:pt>
                <c:pt idx="2">
                  <c:v>5.6893774916700002</c:v>
                </c:pt>
                <c:pt idx="3">
                  <c:v>2.2123124775999994</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(1)'!$F$324,'EAD (1)'!$F$331,'EAD (1)'!$F$338,'EAD (1)'!$F$345)</c:f>
              <c:numCache>
                <c:formatCode>_(* #,##0.0_);_(* \(#,##0.0\);_(* ""_);_(@_)</c:formatCode>
                <c:ptCount val="4"/>
                <c:pt idx="0">
                  <c:v>150.68679715794002</c:v>
                </c:pt>
                <c:pt idx="1">
                  <c:v>49.730020906649997</c:v>
                </c:pt>
                <c:pt idx="2">
                  <c:v>6.9616884944499997</c:v>
                </c:pt>
                <c:pt idx="3">
                  <c:v>1.5389280009099993</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(1)'!$E$324,'EAD (1)'!$E$331,'EAD (1)'!$E$338,'EAD (1)'!$E$345)</c:f>
              <c:numCache>
                <c:formatCode>_(* #,##0.0_);_(* \(#,##0.0\);_(* ""_);_(@_)</c:formatCode>
                <c:ptCount val="4"/>
                <c:pt idx="0">
                  <c:v>167.08010711997994</c:v>
                </c:pt>
                <c:pt idx="1">
                  <c:v>44.855238750200009</c:v>
                </c:pt>
                <c:pt idx="2">
                  <c:v>8.2612257504399977</c:v>
                </c:pt>
                <c:pt idx="3">
                  <c:v>1.5965139433800002</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(1)'!$D$324,'EAD (1)'!$D$331,'EAD (1)'!$D$338,'EAD (1)'!$D$345)</c:f>
              <c:numCache>
                <c:formatCode>_(* #,##0.0_);_(* \(#,##0.0\);_(* ""_);_(@_)</c:formatCode>
                <c:ptCount val="4"/>
                <c:pt idx="0">
                  <c:v>170.06710555405999</c:v>
                </c:pt>
                <c:pt idx="1">
                  <c:v>33.095311616410008</c:v>
                </c:pt>
                <c:pt idx="2">
                  <c:v>9.8034146946199989</c:v>
                </c:pt>
                <c:pt idx="3">
                  <c:v>1.3625532644600002</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(1)'!$C$324,'EAD (1)'!$C$331,'EAD (1)'!$C$338,'EAD (1)'!$C$345)</c:f>
              <c:numCache>
                <c:formatCode>_(* #,##0.0_);_(* \(#,##0.0\);_(* ""_);_(@_)</c:formatCode>
                <c:ptCount val="4"/>
                <c:pt idx="0">
                  <c:v>171.12928320658997</c:v>
                </c:pt>
                <c:pt idx="1">
                  <c:v>31.091859720250003</c:v>
                </c:pt>
                <c:pt idx="2">
                  <c:v>10.66018982085</c:v>
                </c:pt>
                <c:pt idx="3">
                  <c:v>1.6893050152100004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(1)'!$B$324,'EAD (1)'!$B$331,'EAD (1)'!$B$338,'EAD (1)'!$B$345)</c:f>
              <c:numCache>
                <c:formatCode>_(* #,##0.0_);_(* \(#,##0.0\);_(* ""_);_(@_)</c:formatCode>
                <c:ptCount val="4"/>
                <c:pt idx="0">
                  <c:v>165.80086540979005</c:v>
                </c:pt>
                <c:pt idx="1">
                  <c:v>35.678705752630002</c:v>
                </c:pt>
                <c:pt idx="2">
                  <c:v>9.3732307392399985</c:v>
                </c:pt>
                <c:pt idx="3">
                  <c:v>1.8520693854599999</c:v>
                </c:pt>
              </c:numCache>
            </c:numRef>
          </c:val>
        </c:ser>
        <c:dLbls>
          <c:showLegendKey val="0"/>
          <c:showVal val="0"/>
          <c:showCatName val="0"/>
          <c:showSerName val="0"/>
          <c:showPercent val="0"/>
          <c:showBubbleSize val="0"/>
        </c:dLbls>
        <c:gapWidth val="150"/>
        <c:axId val="195864448"/>
        <c:axId val="195865984"/>
      </c:barChart>
      <c:catAx>
        <c:axId val="195864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5865984"/>
        <c:crosses val="autoZero"/>
        <c:auto val="1"/>
        <c:lblAlgn val="ctr"/>
        <c:lblOffset val="100"/>
        <c:noMultiLvlLbl val="0"/>
      </c:catAx>
      <c:valAx>
        <c:axId val="195865984"/>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58644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(1)'!$B$256:$B$257</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(1)'!$A$271:$A$277</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(1)'!$B$271:$B$277</c:f>
              <c:numCache>
                <c:formatCode>#,##0.0_);\(#,##0.0\)</c:formatCode>
                <c:ptCount val="7"/>
                <c:pt idx="0">
                  <c:v>16.0633735356</c:v>
                </c:pt>
                <c:pt idx="1">
                  <c:v>43.357564576400001</c:v>
                </c:pt>
                <c:pt idx="2">
                  <c:v>10.565191675859996</c:v>
                </c:pt>
                <c:pt idx="3">
                  <c:v>13.064667510480001</c:v>
                </c:pt>
                <c:pt idx="4">
                  <c:v>25.146105665939999</c:v>
                </c:pt>
                <c:pt idx="5">
                  <c:v>31.088752870950003</c:v>
                </c:pt>
                <c:pt idx="6">
                  <c:v>18.219533400940001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(1)'!$H$325,'EAD (1)'!$H$332,'EAD (1)'!$H$339,'EAD (1)'!$H$346)</c:f>
              <c:numCache>
                <c:formatCode>_(* #,##0.0_);_(* \(#,##0.0\);_(* ""_);_(@_)</c:formatCode>
                <c:ptCount val="4"/>
                <c:pt idx="0">
                  <c:v>98.729410903489978</c:v>
                </c:pt>
                <c:pt idx="1">
                  <c:v>44.720380373390007</c:v>
                </c:pt>
                <c:pt idx="2">
                  <c:v>6.3483201345399989</c:v>
                </c:pt>
                <c:pt idx="3">
                  <c:v>1.2324233548399999</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(1)'!$G$325,'EAD (1)'!$G$332,'EAD (1)'!$G$339,'EAD (1)'!$G$346)</c:f>
              <c:numCache>
                <c:formatCode>_(* #,##0.0_);_(* \(#,##0.0\);_(* ""_);_(@_)</c:formatCode>
                <c:ptCount val="4"/>
                <c:pt idx="0">
                  <c:v>103.03176780313999</c:v>
                </c:pt>
                <c:pt idx="1">
                  <c:v>43.439817172649988</c:v>
                </c:pt>
                <c:pt idx="2">
                  <c:v>6.18808393657</c:v>
                </c:pt>
                <c:pt idx="3">
                  <c:v>0.72151904264999978</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(1)'!$F$325,'EAD (1)'!$F$332,'EAD (1)'!$F$339,'EAD (1)'!$F$346)</c:f>
              <c:numCache>
                <c:formatCode>_(* #,##0.0_);_(* \(#,##0.0\);_(* ""_);_(@_)</c:formatCode>
                <c:ptCount val="4"/>
                <c:pt idx="0">
                  <c:v>113.13143959701999</c:v>
                </c:pt>
                <c:pt idx="1">
                  <c:v>41.665505064729992</c:v>
                </c:pt>
                <c:pt idx="2">
                  <c:v>4.7568163551000007</c:v>
                </c:pt>
                <c:pt idx="3">
                  <c:v>0.72829382994999992</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(1)'!$E$325,'EAD (1)'!$E$332,'EAD (1)'!$E$339,'EAD (1)'!$E$346)</c:f>
              <c:numCache>
                <c:formatCode>_(* #,##0.0_);_(* \(#,##0.0\);_(* ""_);_(@_)</c:formatCode>
                <c:ptCount val="4"/>
                <c:pt idx="0">
                  <c:v>125.49768463807</c:v>
                </c:pt>
                <c:pt idx="1">
                  <c:v>41.840150363369993</c:v>
                </c:pt>
                <c:pt idx="2">
                  <c:v>5.5235908388799997</c:v>
                </c:pt>
                <c:pt idx="3">
                  <c:v>0.54125416398000015</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(1)'!$D$325,'EAD (1)'!$D$332,'EAD (1)'!$D$339,'EAD (1)'!$D$346)</c:f>
              <c:numCache>
                <c:formatCode>_(* #,##0.0_);_(* \(#,##0.0\);_(* ""_);_(@_)</c:formatCode>
                <c:ptCount val="4"/>
                <c:pt idx="0">
                  <c:v>112.48721811351004</c:v>
                </c:pt>
                <c:pt idx="1">
                  <c:v>31.913536048219996</c:v>
                </c:pt>
                <c:pt idx="2">
                  <c:v>10.399554852120001</c:v>
                </c:pt>
                <c:pt idx="3">
                  <c:v>0.58068886695999999</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(1)'!$C$325,'EAD (1)'!$C$332,'EAD (1)'!$C$339,'EAD (1)'!$C$346)</c:f>
              <c:numCache>
                <c:formatCode>_(* #,##0.0_);_(* \(#,##0.0\);_(* ""_);_(@_)</c:formatCode>
                <c:ptCount val="4"/>
                <c:pt idx="0">
                  <c:v>115.72402241791002</c:v>
                </c:pt>
                <c:pt idx="1">
                  <c:v>29.271300838169996</c:v>
                </c:pt>
                <c:pt idx="2">
                  <c:v>9.4398362517500001</c:v>
                </c:pt>
                <c:pt idx="3">
                  <c:v>0.31971558374000009</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4.1805141705446632E-3"/>
                  <c:y val="4.3045035368235928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(1)'!$B$325,'EAD (1)'!$B$332,'EAD (1)'!$B$339,'EAD (1)'!$B$346)</c:f>
              <c:numCache>
                <c:formatCode>_(* #,##0.0_);_(* \(#,##0.0\);_(* ""_);_(@_)</c:formatCode>
                <c:ptCount val="4"/>
                <c:pt idx="0">
                  <c:v>118.52866138827002</c:v>
                </c:pt>
                <c:pt idx="1">
                  <c:v>26.773483694350002</c:v>
                </c:pt>
                <c:pt idx="2">
                  <c:v>11.84068979625</c:v>
                </c:pt>
                <c:pt idx="3">
                  <c:v>0.36235435729999993</c:v>
                </c:pt>
              </c:numCache>
            </c:numRef>
          </c:val>
        </c:ser>
        <c:dLbls>
          <c:showLegendKey val="0"/>
          <c:showVal val="0"/>
          <c:showCatName val="0"/>
          <c:showSerName val="0"/>
          <c:showPercent val="0"/>
          <c:showBubbleSize val="0"/>
        </c:dLbls>
        <c:gapWidth val="150"/>
        <c:axId val="201265152"/>
        <c:axId val="201266688"/>
      </c:barChart>
      <c:catAx>
        <c:axId val="2012651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1266688"/>
        <c:crosses val="autoZero"/>
        <c:auto val="1"/>
        <c:lblAlgn val="ctr"/>
        <c:lblOffset val="100"/>
        <c:noMultiLvlLbl val="0"/>
      </c:catAx>
      <c:valAx>
        <c:axId val="201266688"/>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12651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(1)'!$B$256:$B$257</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2.4259037738918996E-2"/>
                  <c:y val="8.8890962431972895E-3"/>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(1)'!$A$282:$A$286</c:f>
              <c:strCache>
                <c:ptCount val="5"/>
                <c:pt idx="0">
                  <c:v>Midstream</c:v>
                </c:pt>
                <c:pt idx="1">
                  <c:v>Oil and gas</c:v>
                </c:pt>
                <c:pt idx="2">
                  <c:v>Oilfield services</c:v>
                </c:pt>
                <c:pt idx="3">
                  <c:v>Power and heat</c:v>
                </c:pt>
                <c:pt idx="4">
                  <c:v>Other energy</c:v>
                </c:pt>
              </c:strCache>
            </c:strRef>
          </c:cat>
          <c:val>
            <c:numRef>
              <c:f>'EAD (1)'!$B$282:$B$286</c:f>
              <c:numCache>
                <c:formatCode>#,##0.0_);\(#,##0.0\)</c:formatCode>
                <c:ptCount val="5"/>
                <c:pt idx="0">
                  <c:v>20.095628938290002</c:v>
                </c:pt>
                <c:pt idx="1">
                  <c:v>45.46460104617001</c:v>
                </c:pt>
                <c:pt idx="2">
                  <c:v>27.979460082289997</c:v>
                </c:pt>
                <c:pt idx="3">
                  <c:v>34.815475064730016</c:v>
                </c:pt>
                <c:pt idx="4">
                  <c:v>6.4978165710800022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(1)'!$H$326,'EAD (1)'!$H$333,'EAD (1)'!$H$340,'EAD (1)'!$H$347)</c:f>
              <c:numCache>
                <c:formatCode>_(* #,##0.0_);_(* \(#,##0.0\);_(* ""_);_(@_)</c:formatCode>
                <c:ptCount val="4"/>
                <c:pt idx="0">
                  <c:v>129.50461802168005</c:v>
                </c:pt>
                <c:pt idx="1">
                  <c:v>25.233111627429992</c:v>
                </c:pt>
                <c:pt idx="2">
                  <c:v>1.3198447751200002</c:v>
                </c:pt>
                <c:pt idx="3">
                  <c:v>2.7249447360000009E-2</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(1)'!$G$326,'EAD (1)'!$G$333,'EAD (1)'!$G$340,'EAD (1)'!$G$347)</c:f>
              <c:numCache>
                <c:formatCode>_(* #,##0.0_);_(* \(#,##0.0\);_(* ""_);_(@_)</c:formatCode>
                <c:ptCount val="4"/>
                <c:pt idx="0">
                  <c:v>129.93165998393002</c:v>
                </c:pt>
                <c:pt idx="1">
                  <c:v>30.737703289790005</c:v>
                </c:pt>
                <c:pt idx="2">
                  <c:v>1.8844283433599998</c:v>
                </c:pt>
                <c:pt idx="3">
                  <c:v>0.25692337369000001</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(1)'!$F$326,'EAD (1)'!$F$333,'EAD (1)'!$F$340,'EAD (1)'!$F$347)</c:f>
              <c:numCache>
                <c:formatCode>_(* #,##0.0_);_(* \(#,##0.0\);_(* ""_);_(@_)</c:formatCode>
                <c:ptCount val="4"/>
                <c:pt idx="0">
                  <c:v>121.59564967930004</c:v>
                </c:pt>
                <c:pt idx="1">
                  <c:v>30.967235429959999</c:v>
                </c:pt>
                <c:pt idx="2">
                  <c:v>3.4991554004499998</c:v>
                </c:pt>
                <c:pt idx="3">
                  <c:v>0.20769147694999998</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(1)'!$E$326,'EAD (1)'!$E$333,'EAD (1)'!$E$340,'EAD (1)'!$E$347)</c:f>
              <c:numCache>
                <c:formatCode>_(* #,##0.0_);_(* \(#,##0.0\);_(* ""_);_(@_)</c:formatCode>
                <c:ptCount val="4"/>
                <c:pt idx="0">
                  <c:v>125.94863496653001</c:v>
                </c:pt>
                <c:pt idx="1">
                  <c:v>29.140868267749998</c:v>
                </c:pt>
                <c:pt idx="2">
                  <c:v>5.4101334378599999</c:v>
                </c:pt>
                <c:pt idx="3">
                  <c:v>1.01199165681</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(1)'!$D$326,'EAD (1)'!$D$333,'EAD (1)'!$D$340,'EAD (1)'!$D$347)</c:f>
              <c:numCache>
                <c:formatCode>_(* #,##0.0_);_(* \(#,##0.0\);_(* ""_);_(@_)</c:formatCode>
                <c:ptCount val="4"/>
                <c:pt idx="0">
                  <c:v>115.83502565351999</c:v>
                </c:pt>
                <c:pt idx="1">
                  <c:v>28.65466031023</c:v>
                </c:pt>
                <c:pt idx="2">
                  <c:v>5.0663772621400005</c:v>
                </c:pt>
                <c:pt idx="3">
                  <c:v>3.0262681029499996</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(1)'!$C$326,'EAD (1)'!$C$333,'EAD (1)'!$C$340,'EAD (1)'!$C$347)</c:f>
              <c:numCache>
                <c:formatCode>_(* #,##0.0_);_(* \(#,##0.0\);_(* ""_);_(@_)</c:formatCode>
                <c:ptCount val="4"/>
                <c:pt idx="0">
                  <c:v>100.07532300720001</c:v>
                </c:pt>
                <c:pt idx="1">
                  <c:v>23.516091627299996</c:v>
                </c:pt>
                <c:pt idx="2">
                  <c:v>15.593038704990002</c:v>
                </c:pt>
                <c:pt idx="3">
                  <c:v>2.6967373367699996</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dLbl>
              <c:idx val="1"/>
              <c:layout>
                <c:manualLayout>
                  <c:x val="8.9297893554098357E-3"/>
                  <c:y val="8.0112446711889018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(1)'!$A$326,'EAD (1)'!$A$333,'EAD (1)'!$A$340,'EAD (1)'!$A$347)</c:f>
              <c:strCache>
                <c:ptCount val="4"/>
                <c:pt idx="0">
                  <c:v>Energy Division</c:v>
                </c:pt>
                <c:pt idx="1">
                  <c:v>Energy Division</c:v>
                </c:pt>
                <c:pt idx="2">
                  <c:v>Energy Division</c:v>
                </c:pt>
                <c:pt idx="3">
                  <c:v>Energy Division</c:v>
                </c:pt>
              </c:strCache>
            </c:strRef>
          </c:cat>
          <c:val>
            <c:numRef>
              <c:f>('EAD (1)'!$B$326,'EAD (1)'!$B$333,'EAD (1)'!$B$340,'EAD (1)'!$B$347)</c:f>
              <c:numCache>
                <c:formatCode>_(* #,##0.0_);_(* \(#,##0.0\);_(* ""_);_(@_)</c:formatCode>
                <c:ptCount val="4"/>
                <c:pt idx="0">
                  <c:v>93.261426222220038</c:v>
                </c:pt>
                <c:pt idx="1">
                  <c:v>21.645147468590004</c:v>
                </c:pt>
                <c:pt idx="2">
                  <c:v>15.1248455751</c:v>
                </c:pt>
                <c:pt idx="3">
                  <c:v>4.821562436649999</c:v>
                </c:pt>
              </c:numCache>
            </c:numRef>
          </c:val>
        </c:ser>
        <c:dLbls>
          <c:showLegendKey val="0"/>
          <c:showVal val="0"/>
          <c:showCatName val="0"/>
          <c:showSerName val="0"/>
          <c:showPercent val="0"/>
          <c:showBubbleSize val="0"/>
        </c:dLbls>
        <c:gapWidth val="150"/>
        <c:axId val="201463680"/>
        <c:axId val="201465216"/>
      </c:barChart>
      <c:catAx>
        <c:axId val="2014636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1465216"/>
        <c:crosses val="autoZero"/>
        <c:auto val="1"/>
        <c:lblAlgn val="ctr"/>
        <c:lblOffset val="100"/>
        <c:noMultiLvlLbl val="0"/>
      </c:catAx>
      <c:valAx>
        <c:axId val="201465216"/>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14636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(1)'!$B$217:$B$218</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(1)'!$A$219:$A$225</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(1)'!$B$219:$B$225</c:f>
              <c:numCache>
                <c:formatCode>0.0_);\(0.0\)</c:formatCode>
                <c:ptCount val="7"/>
                <c:pt idx="0">
                  <c:v>57.392922431021603</c:v>
                </c:pt>
                <c:pt idx="1">
                  <c:v>57.5582807769079</c:v>
                </c:pt>
                <c:pt idx="2">
                  <c:v>44.452491564633263</c:v>
                </c:pt>
                <c:pt idx="3">
                  <c:v>34.774943210416801</c:v>
                </c:pt>
                <c:pt idx="4">
                  <c:v>6.4261532639280494</c:v>
                </c:pt>
                <c:pt idx="5">
                  <c:v>8.8536560031725529</c:v>
                </c:pt>
                <c:pt idx="6">
                  <c:v>3.4146203929122163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(1)'!$B$289:$B$290</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(1)'!$A$291:$A$301</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(1)'!$B$291:$B$301</c:f>
              <c:numCache>
                <c:formatCode>#,##0.0_);\(#,##0.0\)</c:formatCode>
                <c:ptCount val="11"/>
                <c:pt idx="0">
                  <c:v>14.774098784480007</c:v>
                </c:pt>
                <c:pt idx="1">
                  <c:v>20.196620996239997</c:v>
                </c:pt>
                <c:pt idx="2">
                  <c:v>22.3</c:v>
                </c:pt>
                <c:pt idx="3">
                  <c:v>9.6102719415599989</c:v>
                </c:pt>
                <c:pt idx="4">
                  <c:v>21.375611350680007</c:v>
                </c:pt>
                <c:pt idx="5">
                  <c:v>23.408717627749997</c:v>
                </c:pt>
                <c:pt idx="6">
                  <c:v>7.144787567599999</c:v>
                </c:pt>
                <c:pt idx="7">
                  <c:v>56.2</c:v>
                </c:pt>
                <c:pt idx="8">
                  <c:v>3.1</c:v>
                </c:pt>
                <c:pt idx="9">
                  <c:v>9.605766774360001</c:v>
                </c:pt>
                <c:pt idx="10">
                  <c:v>4.0999999999999996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(1)'!$H$327,'EAD (1)'!$H$334,'EAD (1)'!$H$341,'EAD (1)'!$H$348)</c:f>
              <c:numCache>
                <c:formatCode>_(* #,##0.0_);_(* \(#,##0.0\);_(* ""_);_(@_)</c:formatCode>
                <c:ptCount val="4"/>
                <c:pt idx="0">
                  <c:v>71.167596335919981</c:v>
                </c:pt>
                <c:pt idx="1">
                  <c:v>124.53549374292002</c:v>
                </c:pt>
                <c:pt idx="2">
                  <c:v>9.7437899363600007</c:v>
                </c:pt>
                <c:pt idx="3">
                  <c:v>5.7091574306500013</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(1)'!$G$327,'EAD (1)'!$G$334,'EAD (1)'!$G$341,'EAD (1)'!$G$348)</c:f>
              <c:numCache>
                <c:formatCode>_(* #,##0.0_);_(* \(#,##0.0\);_(* ""_);_(@_)</c:formatCode>
                <c:ptCount val="4"/>
                <c:pt idx="0">
                  <c:v>70.746435857479995</c:v>
                </c:pt>
                <c:pt idx="1">
                  <c:v>143.45546702807999</c:v>
                </c:pt>
                <c:pt idx="2">
                  <c:v>10.942443547499998</c:v>
                </c:pt>
                <c:pt idx="3">
                  <c:v>3.8622532745099996</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(1)'!$F$327,'EAD (1)'!$F$334,'EAD (1)'!$F$341,'EAD (1)'!$F$348)</c:f>
              <c:numCache>
                <c:formatCode>_(* #,##0.0_);_(* \(#,##0.0\);_(* ""_);_(@_)</c:formatCode>
                <c:ptCount val="4"/>
                <c:pt idx="0">
                  <c:v>65.969322410900006</c:v>
                </c:pt>
                <c:pt idx="1">
                  <c:v>132.52874075053998</c:v>
                </c:pt>
                <c:pt idx="2">
                  <c:v>11.70275866391</c:v>
                </c:pt>
                <c:pt idx="3">
                  <c:v>3.3233991460899999</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(1)'!$E$327,'EAD (1)'!$E$334,'EAD (1)'!$E$341,'EAD (1)'!$E$348)</c:f>
              <c:numCache>
                <c:formatCode>_(* #,##0.0_);_(* \(#,##0.0\);_(* ""_);_(@_)</c:formatCode>
                <c:ptCount val="4"/>
                <c:pt idx="0">
                  <c:v>67.498843634070013</c:v>
                </c:pt>
                <c:pt idx="1">
                  <c:v>142.61534397690994</c:v>
                </c:pt>
                <c:pt idx="2">
                  <c:v>10.389786384000001</c:v>
                </c:pt>
                <c:pt idx="3">
                  <c:v>3.5577292117700003</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(1)'!$D$327,'EAD (1)'!$D$334,'EAD (1)'!$D$341,'EAD (1)'!$D$348)</c:f>
              <c:numCache>
                <c:formatCode>_(* #,##0.0_);_(* \(#,##0.0\);_(* ""_);_(@_)</c:formatCode>
                <c:ptCount val="4"/>
                <c:pt idx="0">
                  <c:v>55.29425179527999</c:v>
                </c:pt>
                <c:pt idx="1">
                  <c:v>135.77440860485999</c:v>
                </c:pt>
                <c:pt idx="2">
                  <c:v>23.388214423180003</c:v>
                </c:pt>
                <c:pt idx="3">
                  <c:v>3.2639770794100005</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(1)'!$C$327,'EAD (1)'!$C$334,'EAD (1)'!$C$341,'EAD (1)'!$C$348)</c:f>
              <c:numCache>
                <c:formatCode>_(* #,##0.0_);_(* \(#,##0.0\);_(* ""_);_(@_)</c:formatCode>
                <c:ptCount val="4"/>
                <c:pt idx="0">
                  <c:v>44.11560069163</c:v>
                </c:pt>
                <c:pt idx="1">
                  <c:v>106.87080821377</c:v>
                </c:pt>
                <c:pt idx="2">
                  <c:v>39.803147075519988</c:v>
                </c:pt>
                <c:pt idx="3">
                  <c:v>5.4516029017399994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4.4177508708534889E-3"/>
                  <c:y val="0"/>
                </c:manualLayout>
              </c:layout>
              <c:showLegendKey val="0"/>
              <c:showVal val="1"/>
              <c:showCatName val="0"/>
              <c:showSerName val="0"/>
              <c:showPercent val="0"/>
              <c:showBubbleSize val="0"/>
            </c:dLbl>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(1)'!$B$327,'EAD (1)'!$B$334,'EAD (1)'!$B$341,'EAD (1)'!$B$348)</c:f>
              <c:numCache>
                <c:formatCode>_(* #,##0.0_);_(* \(#,##0.0\);_(* ""_);_(@_)</c:formatCode>
                <c:ptCount val="4"/>
                <c:pt idx="0">
                  <c:v>38.393874319010003</c:v>
                </c:pt>
                <c:pt idx="1">
                  <c:v>98.004483724980005</c:v>
                </c:pt>
                <c:pt idx="2">
                  <c:v>44.317459604610008</c:v>
                </c:pt>
                <c:pt idx="3">
                  <c:v>11.091188494110003</c:v>
                </c:pt>
              </c:numCache>
            </c:numRef>
          </c:val>
        </c:ser>
        <c:dLbls>
          <c:showLegendKey val="0"/>
          <c:showVal val="0"/>
          <c:showCatName val="0"/>
          <c:showSerName val="0"/>
          <c:showPercent val="0"/>
          <c:showBubbleSize val="0"/>
        </c:dLbls>
        <c:gapWidth val="150"/>
        <c:axId val="201880320"/>
        <c:axId val="201881856"/>
      </c:barChart>
      <c:catAx>
        <c:axId val="2018803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1881856"/>
        <c:crosses val="autoZero"/>
        <c:auto val="1"/>
        <c:lblAlgn val="ctr"/>
        <c:lblOffset val="100"/>
        <c:noMultiLvlLbl val="0"/>
      </c:catAx>
      <c:valAx>
        <c:axId val="201881856"/>
        <c:scaling>
          <c:orientation val="minMax"/>
          <c:max val="18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18803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(1)'!$H$356,'EAD (1)'!$H$362,'EAD (1)'!$H$368,'EAD (1)'!$H$374)</c:f>
              <c:numCache>
                <c:formatCode>_(* #,##0.0_);_(* \(#,##0.0\);_(* ""_);_(@_)</c:formatCode>
                <c:ptCount val="4"/>
                <c:pt idx="0">
                  <c:v>1.8863613882300001</c:v>
                </c:pt>
                <c:pt idx="1">
                  <c:v>17.730771103950008</c:v>
                </c:pt>
                <c:pt idx="2">
                  <c:v>2.6500222018000001</c:v>
                </c:pt>
                <c:pt idx="3">
                  <c:v>5.8342199999988079E-6</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(1)'!$G$356,'EAD (1)'!$G$362,'EAD (1)'!$G$368,'EAD (1)'!$G$374)</c:f>
              <c:numCache>
                <c:formatCode>_(* #,##0.0_);_(* \(#,##0.0\);_(* ""_);_(@_)</c:formatCode>
                <c:ptCount val="4"/>
                <c:pt idx="0">
                  <c:v>1.8273849269500002</c:v>
                </c:pt>
                <c:pt idx="1">
                  <c:v>20.288789765400001</c:v>
                </c:pt>
                <c:pt idx="2">
                  <c:v>1.7259227827200001</c:v>
                </c:pt>
                <c:pt idx="3">
                  <c:v>6.5001500000059605E-6</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(1)'!$F$356,'EAD (1)'!$F$362,'EAD (1)'!$F$368,'EAD (1)'!$F$374)</c:f>
              <c:numCache>
                <c:formatCode>_(* #,##0.0_);_(* \(#,##0.0\);_(* ""_);_(@_)</c:formatCode>
                <c:ptCount val="4"/>
                <c:pt idx="0">
                  <c:v>1.1833088135200001</c:v>
                </c:pt>
                <c:pt idx="1">
                  <c:v>22.770572933120008</c:v>
                </c:pt>
                <c:pt idx="2">
                  <c:v>0.45500096355000008</c:v>
                </c:pt>
                <c:pt idx="3">
                  <c:v>6.2361699999943377E-6</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(1)'!$E$356,'EAD (1)'!$E$362,'EAD (1)'!$E$368,'EAD (1)'!$E$374)</c:f>
              <c:numCache>
                <c:formatCode>_(* #,##0.0_);_(* \(#,##0.0\);_(* ""_);_(@_)</c:formatCode>
                <c:ptCount val="4"/>
                <c:pt idx="0">
                  <c:v>4.6855341926999996</c:v>
                </c:pt>
                <c:pt idx="1">
                  <c:v>21.029596835420001</c:v>
                </c:pt>
                <c:pt idx="2">
                  <c:v>0.25576236835999999</c:v>
                </c:pt>
                <c:pt idx="3">
                  <c:v>5.9334699999913573E-6</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(1)'!$D$356,'EAD (1)'!$D$362,'EAD (1)'!$D$368,'EAD (1)'!$D$374)</c:f>
              <c:numCache>
                <c:formatCode>_(* #,##0.0_);_(* \(#,##0.0\);_(* ""_);_(@_)</c:formatCode>
                <c:ptCount val="4"/>
                <c:pt idx="0">
                  <c:v>4.7540900206299979</c:v>
                </c:pt>
                <c:pt idx="1">
                  <c:v>18.65779314441</c:v>
                </c:pt>
                <c:pt idx="2">
                  <c:v>0.75983299444000008</c:v>
                </c:pt>
                <c:pt idx="3">
                  <c:v>1E-13</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(1)'!$C$356,'EAD (1)'!$C$362,'EAD (1)'!$C$368,'EAD (1)'!$C$374)</c:f>
              <c:numCache>
                <c:formatCode>_(* #,##0.0_);_(* \(#,##0.0\);_(* ""_);_(@_)</c:formatCode>
                <c:ptCount val="4"/>
                <c:pt idx="0">
                  <c:v>2.4336477964299998</c:v>
                </c:pt>
                <c:pt idx="1">
                  <c:v>18.070684142900006</c:v>
                </c:pt>
                <c:pt idx="2">
                  <c:v>0.23768185804</c:v>
                </c:pt>
                <c:pt idx="3">
                  <c:v>6.2108900000005957E-6</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(1)'!$B$356,'EAD (1)'!$B$362,'EAD (1)'!$B$368,'EAD (1)'!$B$374)</c:f>
              <c:numCache>
                <c:formatCode>_(* #,##0.0_);_(* \(#,##0.0\);_(* ""_);_(@_)</c:formatCode>
                <c:ptCount val="4"/>
                <c:pt idx="0">
                  <c:v>4.5586115004000005</c:v>
                </c:pt>
                <c:pt idx="1">
                  <c:v>14.673958294890003</c:v>
                </c:pt>
                <c:pt idx="2">
                  <c:v>3.10931951371</c:v>
                </c:pt>
                <c:pt idx="3">
                  <c:v>6.393979999989271E-6</c:v>
                </c:pt>
              </c:numCache>
            </c:numRef>
          </c:val>
        </c:ser>
        <c:dLbls>
          <c:showLegendKey val="0"/>
          <c:showVal val="0"/>
          <c:showCatName val="0"/>
          <c:showSerName val="0"/>
          <c:showPercent val="0"/>
          <c:showBubbleSize val="0"/>
        </c:dLbls>
        <c:gapWidth val="150"/>
        <c:axId val="202073600"/>
        <c:axId val="202075136"/>
      </c:barChart>
      <c:catAx>
        <c:axId val="2020736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075136"/>
        <c:crosses val="autoZero"/>
        <c:auto val="1"/>
        <c:lblAlgn val="ctr"/>
        <c:lblOffset val="100"/>
        <c:noMultiLvlLbl val="0"/>
      </c:catAx>
      <c:valAx>
        <c:axId val="20207513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0736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(1)'!$H$357,'EAD (1)'!$H$363,'EAD (1)'!$H$369,'EAD (1)'!$H$375)</c:f>
              <c:numCache>
                <c:formatCode>_(* #,##0.0_);_(* \(#,##0.0\);_(* ""_);_(@_)</c:formatCode>
                <c:ptCount val="4"/>
                <c:pt idx="0">
                  <c:v>0.63569340021999998</c:v>
                </c:pt>
                <c:pt idx="1">
                  <c:v>19.844188707080004</c:v>
                </c:pt>
                <c:pt idx="2">
                  <c:v>2.5470573590099996</c:v>
                </c:pt>
                <c:pt idx="3">
                  <c:v>1.3981462167600001</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(1)'!$G$357,'EAD (1)'!$G$363,'EAD (1)'!$G$369,'EAD (1)'!$G$375)</c:f>
              <c:numCache>
                <c:formatCode>_(* #,##0.0_);_(* \(#,##0.0\);_(* ""_);_(@_)</c:formatCode>
                <c:ptCount val="4"/>
                <c:pt idx="0">
                  <c:v>0.67613658188000003</c:v>
                </c:pt>
                <c:pt idx="1">
                  <c:v>22.38619016837</c:v>
                </c:pt>
                <c:pt idx="2">
                  <c:v>2.7789051294899996</c:v>
                </c:pt>
                <c:pt idx="3">
                  <c:v>1.24043601462</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(1)'!$F$357,'EAD (1)'!$F$363,'EAD (1)'!$F$369,'EAD (1)'!$F$375)</c:f>
              <c:numCache>
                <c:formatCode>_(* #,##0.0_);_(* \(#,##0.0\);_(* ""_);_(@_)</c:formatCode>
                <c:ptCount val="4"/>
                <c:pt idx="0">
                  <c:v>0.86644030816000006</c:v>
                </c:pt>
                <c:pt idx="1">
                  <c:v>21.515677084249997</c:v>
                </c:pt>
                <c:pt idx="2">
                  <c:v>2.3329946574800005</c:v>
                </c:pt>
                <c:pt idx="3">
                  <c:v>1.1506613539499999</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(1)'!$E$357,'EAD (1)'!$E$363,'EAD (1)'!$E$369,'EAD (1)'!$E$375)</c:f>
              <c:numCache>
                <c:formatCode>_(* #,##0.0_);_(* \(#,##0.0\);_(* ""_);_(@_)</c:formatCode>
                <c:ptCount val="4"/>
                <c:pt idx="0">
                  <c:v>0.92395509720999991</c:v>
                </c:pt>
                <c:pt idx="1">
                  <c:v>21.851965558349988</c:v>
                </c:pt>
                <c:pt idx="2">
                  <c:v>2.9241978763500005</c:v>
                </c:pt>
                <c:pt idx="3">
                  <c:v>1.5274200966700004</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(1)'!$D$357,'EAD (1)'!$D$363,'EAD (1)'!$D$369,'EAD (1)'!$D$375)</c:f>
              <c:numCache>
                <c:formatCode>_(* #,##0.0_);_(* \(#,##0.0\);_(* ""_);_(@_)</c:formatCode>
                <c:ptCount val="4"/>
                <c:pt idx="0">
                  <c:v>0.64754148084999985</c:v>
                </c:pt>
                <c:pt idx="1">
                  <c:v>19.108251122279999</c:v>
                </c:pt>
                <c:pt idx="2">
                  <c:v>3.4973048094200001</c:v>
                </c:pt>
                <c:pt idx="3">
                  <c:v>1.3279395234</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(1)'!$C$357,'EAD (1)'!$C$363,'EAD (1)'!$C$369,'EAD (1)'!$C$375)</c:f>
              <c:numCache>
                <c:formatCode>_(* #,##0.0_);_(* \(#,##0.0\);_(* ""_);_(@_)</c:formatCode>
                <c:ptCount val="4"/>
                <c:pt idx="0">
                  <c:v>0.59088587640000012</c:v>
                </c:pt>
                <c:pt idx="1">
                  <c:v>16.330814297040003</c:v>
                </c:pt>
                <c:pt idx="2">
                  <c:v>3.3078335361499995</c:v>
                </c:pt>
                <c:pt idx="3">
                  <c:v>1.3427064169499994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(1)'!$B$357,'EAD (1)'!$B$363,'EAD (1)'!$B$369,'EAD (1)'!$B$375)</c:f>
              <c:numCache>
                <c:formatCode>_(* #,##0.0_);_(* \(#,##0.0\);_(* ""_);_(@_)</c:formatCode>
                <c:ptCount val="4"/>
                <c:pt idx="0">
                  <c:v>0.91481065547000007</c:v>
                </c:pt>
                <c:pt idx="1">
                  <c:v>15.279993987590005</c:v>
                </c:pt>
                <c:pt idx="2">
                  <c:v>3.8954958449499997</c:v>
                </c:pt>
                <c:pt idx="3">
                  <c:v>1.2853108626700005</c:v>
                </c:pt>
              </c:numCache>
            </c:numRef>
          </c:val>
        </c:ser>
        <c:dLbls>
          <c:showLegendKey val="0"/>
          <c:showVal val="0"/>
          <c:showCatName val="0"/>
          <c:showSerName val="0"/>
          <c:showPercent val="0"/>
          <c:showBubbleSize val="0"/>
        </c:dLbls>
        <c:gapWidth val="150"/>
        <c:axId val="202119040"/>
        <c:axId val="202120576"/>
      </c:barChart>
      <c:catAx>
        <c:axId val="20211904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120576"/>
        <c:crosses val="autoZero"/>
        <c:auto val="1"/>
        <c:lblAlgn val="ctr"/>
        <c:lblOffset val="100"/>
        <c:noMultiLvlLbl val="0"/>
      </c:catAx>
      <c:valAx>
        <c:axId val="20212057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11904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(1)'!$H$358,'EAD (1)'!$H$364,'EAD (1)'!$H$370,'EAD (1)'!$H$376)</c:f>
              <c:numCache>
                <c:formatCode>_(* #,##0.0_);_(* \(#,##0.0\);_(* ""_);_(@_)</c:formatCode>
                <c:ptCount val="4"/>
                <c:pt idx="0">
                  <c:v>8.492790230819999</c:v>
                </c:pt>
                <c:pt idx="1">
                  <c:v>11.060574138960002</c:v>
                </c:pt>
                <c:pt idx="2">
                  <c:v>2.0927894592</c:v>
                </c:pt>
                <c:pt idx="3">
                  <c:v>2.6977808158500003</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(1)'!$G$358,'EAD (1)'!$G$364,'EAD (1)'!$G$370,'EAD (1)'!$G$376)</c:f>
              <c:numCache>
                <c:formatCode>_(* #,##0.0_);_(* \(#,##0.0\);_(* ""_);_(@_)</c:formatCode>
                <c:ptCount val="4"/>
                <c:pt idx="0">
                  <c:v>8.0701462423100008</c:v>
                </c:pt>
                <c:pt idx="1">
                  <c:v>12.976957118920003</c:v>
                </c:pt>
                <c:pt idx="2">
                  <c:v>3.772499108419999</c:v>
                </c:pt>
                <c:pt idx="3">
                  <c:v>0.8020306582700002</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(1)'!$F$358,'EAD (1)'!$F$364,'EAD (1)'!$F$370,'EAD (1)'!$F$376)</c:f>
              <c:numCache>
                <c:formatCode>_(* #,##0.0_);_(* \(#,##0.0\);_(* ""_);_(@_)</c:formatCode>
                <c:ptCount val="4"/>
                <c:pt idx="0">
                  <c:v>7.8536764294199992</c:v>
                </c:pt>
                <c:pt idx="1">
                  <c:v>11.763444078130002</c:v>
                </c:pt>
                <c:pt idx="2">
                  <c:v>2.1939616421100001</c:v>
                </c:pt>
                <c:pt idx="3">
                  <c:v>0.50547926148</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(1)'!$E$358,'EAD (1)'!$E$364,'EAD (1)'!$E$370,'EAD (1)'!$E$376)</c:f>
              <c:numCache>
                <c:formatCode>_(* #,##0.0_);_(* \(#,##0.0\);_(* ""_);_(@_)</c:formatCode>
                <c:ptCount val="4"/>
                <c:pt idx="0">
                  <c:v>8.0338172759800024</c:v>
                </c:pt>
                <c:pt idx="1">
                  <c:v>14.437592122240003</c:v>
                </c:pt>
                <c:pt idx="2">
                  <c:v>0.12801853967000001</c:v>
                </c:pt>
                <c:pt idx="3">
                  <c:v>0.22103184765999997</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(1)'!$D$358,'EAD (1)'!$D$364,'EAD (1)'!$D$370,'EAD (1)'!$D$376)</c:f>
              <c:numCache>
                <c:formatCode>_(* #,##0.0_);_(* \(#,##0.0\);_(* ""_);_(@_)</c:formatCode>
                <c:ptCount val="4"/>
                <c:pt idx="0">
                  <c:v>7.9094645431700004</c:v>
                </c:pt>
                <c:pt idx="1">
                  <c:v>11.452886648899998</c:v>
                </c:pt>
                <c:pt idx="2">
                  <c:v>3.1751657424900013</c:v>
                </c:pt>
                <c:pt idx="3">
                  <c:v>0.16087916662999993</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(1)'!$C$358,'EAD (1)'!$C$364,'EAD (1)'!$C$370,'EAD (1)'!$C$376)</c:f>
              <c:numCache>
                <c:formatCode>_(* #,##0.0_);_(* \(#,##0.0\);_(* ""_);_(@_)</c:formatCode>
                <c:ptCount val="4"/>
                <c:pt idx="0">
                  <c:v>7.0372662868000013</c:v>
                </c:pt>
                <c:pt idx="1">
                  <c:v>10.097158657390006</c:v>
                </c:pt>
                <c:pt idx="2">
                  <c:v>3.467241551319999</c:v>
                </c:pt>
                <c:pt idx="3">
                  <c:v>0.35391651504999994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(1)'!$B$358,'EAD (1)'!$B$364,'EAD (1)'!$B$370,'EAD (1)'!$B$376)</c:f>
              <c:numCache>
                <c:formatCode>_(* #,##0.0_);_(* \(#,##0.0\);_(* ""_);_(@_)</c:formatCode>
                <c:ptCount val="4"/>
                <c:pt idx="0">
                  <c:v>2.4674825880599998</c:v>
                </c:pt>
                <c:pt idx="1">
                  <c:v>12.681043048049998</c:v>
                </c:pt>
                <c:pt idx="2">
                  <c:v>4.1738093437999995</c:v>
                </c:pt>
                <c:pt idx="3">
                  <c:v>0.87428601632999992</c:v>
                </c:pt>
              </c:numCache>
            </c:numRef>
          </c:val>
        </c:ser>
        <c:dLbls>
          <c:showLegendKey val="0"/>
          <c:showVal val="0"/>
          <c:showCatName val="0"/>
          <c:showSerName val="0"/>
          <c:showPercent val="0"/>
          <c:showBubbleSize val="0"/>
        </c:dLbls>
        <c:gapWidth val="150"/>
        <c:axId val="202156288"/>
        <c:axId val="202158080"/>
      </c:barChart>
      <c:catAx>
        <c:axId val="2021562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158080"/>
        <c:crosses val="autoZero"/>
        <c:auto val="1"/>
        <c:lblAlgn val="ctr"/>
        <c:lblOffset val="100"/>
        <c:noMultiLvlLbl val="0"/>
      </c:catAx>
      <c:valAx>
        <c:axId val="20215808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1562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(1)'!$H$359,'EAD (1)'!$H$365,'EAD (1)'!$H$371,'EAD (1)'!$H$377)</c:f>
              <c:numCache>
                <c:formatCode>_(* #,##0.0_);_(* \(#,##0.0\);_(* ""_);_(@_)</c:formatCode>
                <c:ptCount val="4"/>
                <c:pt idx="0">
                  <c:v>60.152751316649983</c:v>
                </c:pt>
                <c:pt idx="1">
                  <c:v>75.899959792930005</c:v>
                </c:pt>
                <c:pt idx="2">
                  <c:v>2.4539209163500013</c:v>
                </c:pt>
                <c:pt idx="3">
                  <c:v>1.6132245638200007</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(1)'!$G$359,'EAD (1)'!$G$365,'EAD (1)'!$G$371,'EAD (1)'!$G$377)</c:f>
              <c:numCache>
                <c:formatCode>_(* #,##0.0_);_(* \(#,##0.0\);_(* ""_);_(@_)</c:formatCode>
                <c:ptCount val="4"/>
                <c:pt idx="0">
                  <c:v>60.172768106340001</c:v>
                </c:pt>
                <c:pt idx="1">
                  <c:v>87.803529975390006</c:v>
                </c:pt>
                <c:pt idx="2">
                  <c:v>2.6651165268699999</c:v>
                </c:pt>
                <c:pt idx="3">
                  <c:v>1.8197801014699995</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(1)'!$F$359,'EAD (1)'!$F$365,'EAD (1)'!$F$371,'EAD (1)'!$F$377)</c:f>
              <c:numCache>
                <c:formatCode>_(* #,##0.0_);_(* \(#,##0.0\);_(* ""_);_(@_)</c:formatCode>
                <c:ptCount val="4"/>
                <c:pt idx="0">
                  <c:v>56.065896859800006</c:v>
                </c:pt>
                <c:pt idx="1">
                  <c:v>76.47904665503998</c:v>
                </c:pt>
                <c:pt idx="2">
                  <c:v>6.7208014007700001</c:v>
                </c:pt>
                <c:pt idx="3">
                  <c:v>1.6672522944899997</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(1)'!$E$359,'EAD (1)'!$E$365,'EAD (1)'!$E$371,'EAD (1)'!$E$377)</c:f>
              <c:numCache>
                <c:formatCode>_(* #,##0.0_);_(* \(#,##0.0\);_(* ""_);_(@_)</c:formatCode>
                <c:ptCount val="4"/>
                <c:pt idx="0">
                  <c:v>53.855537068180006</c:v>
                </c:pt>
                <c:pt idx="1">
                  <c:v>85.296189460899953</c:v>
                </c:pt>
                <c:pt idx="2">
                  <c:v>7.0818075996199985</c:v>
                </c:pt>
                <c:pt idx="3">
                  <c:v>1.8092713339700002</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(1)'!$D$359,'EAD (1)'!$D$365,'EAD (1)'!$D$371,'EAD (1)'!$D$377)</c:f>
              <c:numCache>
                <c:formatCode>_(* #,##0.0_);_(* \(#,##0.0\);_(* ""_);_(@_)</c:formatCode>
                <c:ptCount val="4"/>
                <c:pt idx="0">
                  <c:v>41.983155750629997</c:v>
                </c:pt>
                <c:pt idx="1">
                  <c:v>86.555477689269992</c:v>
                </c:pt>
                <c:pt idx="2">
                  <c:v>15.955910876830005</c:v>
                </c:pt>
                <c:pt idx="3">
                  <c:v>1.7752619354600003</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(1)'!$C$359,'EAD (1)'!$C$365,'EAD (1)'!$C$371,'EAD (1)'!$C$377)</c:f>
              <c:numCache>
                <c:formatCode>_(* #,##0.0_);_(* \(#,##0.0\);_(* ""_);_(@_)</c:formatCode>
                <c:ptCount val="4"/>
                <c:pt idx="0">
                  <c:v>34.053800731999992</c:v>
                </c:pt>
                <c:pt idx="1">
                  <c:v>62.37215111643998</c:v>
                </c:pt>
                <c:pt idx="2">
                  <c:v>32.790390130009989</c:v>
                </c:pt>
                <c:pt idx="3">
                  <c:v>3.7549737588500003</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(1)'!$A$359,'EAD (1)'!$A$365,'EAD (1)'!$A$371,'EAD (1)'!$A$377)</c:f>
              <c:strCache>
                <c:ptCount val="4"/>
                <c:pt idx="0">
                  <c:v>Other</c:v>
                </c:pt>
                <c:pt idx="1">
                  <c:v>Other</c:v>
                </c:pt>
                <c:pt idx="2">
                  <c:v>Other</c:v>
                </c:pt>
                <c:pt idx="3">
                  <c:v>Other</c:v>
                </c:pt>
              </c:strCache>
            </c:strRef>
          </c:cat>
          <c:val>
            <c:numRef>
              <c:f>('EAD (1)'!$B$359,'EAD (1)'!$B$365,'EAD (1)'!$B$371,'EAD (1)'!$B$377)</c:f>
              <c:numCache>
                <c:formatCode>_(* #,##0.0_);_(* \(#,##0.0\);_(* ""_);_(@_)</c:formatCode>
                <c:ptCount val="4"/>
                <c:pt idx="0">
                  <c:v>30.452969575079997</c:v>
                </c:pt>
                <c:pt idx="1">
                  <c:v>55.369488394450009</c:v>
                </c:pt>
                <c:pt idx="2">
                  <c:v>33.138834902150016</c:v>
                </c:pt>
                <c:pt idx="3">
                  <c:v>8.9315852211300033</c:v>
                </c:pt>
              </c:numCache>
            </c:numRef>
          </c:val>
        </c:ser>
        <c:dLbls>
          <c:showLegendKey val="0"/>
          <c:showVal val="0"/>
          <c:showCatName val="0"/>
          <c:showSerName val="0"/>
          <c:showPercent val="0"/>
          <c:showBubbleSize val="0"/>
        </c:dLbls>
        <c:gapWidth val="150"/>
        <c:axId val="202245632"/>
        <c:axId val="202247168"/>
      </c:barChart>
      <c:catAx>
        <c:axId val="2022456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247168"/>
        <c:crosses val="autoZero"/>
        <c:auto val="1"/>
        <c:lblAlgn val="ctr"/>
        <c:lblOffset val="100"/>
        <c:noMultiLvlLbl val="0"/>
      </c:catAx>
      <c:valAx>
        <c:axId val="20224716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24563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6.8527941176470583E-2"/>
                  <c:y val="1.4631597222222232E-2"/>
                </c:manualLayout>
              </c:layout>
              <c:showLegendKey val="0"/>
              <c:showVal val="0"/>
              <c:showCatName val="1"/>
              <c:showSerName val="0"/>
              <c:showPercent val="0"/>
              <c:showBubbleSize val="0"/>
            </c:dLbl>
            <c:dLbl>
              <c:idx val="7"/>
              <c:layout>
                <c:manualLayout>
                  <c:x val="-5.6278921568627453E-2"/>
                  <c:y val="-3.2445833333333333E-2"/>
                </c:manualLayout>
              </c:layout>
              <c:showLegendKey val="0"/>
              <c:showVal val="0"/>
              <c:showCatName val="1"/>
              <c:showSerName val="0"/>
              <c:showPercent val="0"/>
              <c:showBubbleSize val="0"/>
            </c:dLbl>
            <c:dLbl>
              <c:idx val="8"/>
              <c:layout>
                <c:manualLayout>
                  <c:x val="3.494575163398693E-2"/>
                  <c:y val="-2.2983333333333335E-2"/>
                </c:manualLayout>
              </c:layout>
              <c:showLegendKey val="0"/>
              <c:showVal val="0"/>
              <c:showCatName val="1"/>
              <c:showSerName val="0"/>
              <c:showPercent val="0"/>
              <c:showBubbleSize val="0"/>
            </c:dLbl>
            <c:dLbl>
              <c:idx val="9"/>
              <c:layout>
                <c:manualLayout>
                  <c:x val="6.1150326797385621E-2"/>
                  <c:y val="2.479375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2"/>
              <c:layout>
                <c:manualLayout>
                  <c:x val="3.1949836601307187E-2"/>
                  <c:y val="3.410763888888889E-3"/>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(1)'!$A$420,'EAD (1)'!$A$421,'EAD (1)'!$A$181,'EAD (1)'!$A$182,'EAD (1)'!$A$183,'EAD (1)'!$A$184,'EAD (1)'!$A$185,'EAD (1)'!$A$186,'EAD (1)'!$A$187,'EAD (1)'!$A$188,'EAD (1)'!$A$189,'EAD (1)'!$A$190,'EAD (1)'!$A$191,'EAD (1)'!$A$192)</c:f>
              <c:strCache>
                <c:ptCount val="15"/>
                <c:pt idx="0">
                  <c:v>Amounts in NOK billion</c:v>
                </c:pt>
                <c:pt idx="1">
                  <c:v>PM</c:v>
                </c:pt>
                <c:pt idx="2">
                  <c:v>SME</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('EAD (1)'!$B$61,'EAD (1)'!$B$420,'EAD (1)'!$B$421,'EAD (1)'!$B$181,'EAD (1)'!$B$182,'EAD (1)'!$B$183,'EAD (1)'!$B$184,'EAD (1)'!$B$185,'EAD (1)'!$B$186,'EAD (1)'!$B$187,'EAD (1)'!$B$188,'EAD (1)'!$B$189,'EAD (1)'!$B$190,'EAD (1)'!$B$191,'EAD (1)'!$B$192)</c:f>
              <c:numCache>
                <c:formatCode>_(* #,##0.0_);_(* \(#,##0.0\);_(* "-"_);_(@_)</c:formatCode>
                <c:ptCount val="15"/>
                <c:pt idx="0" formatCode="@_)">
                  <c:v>0</c:v>
                </c:pt>
                <c:pt idx="1">
                  <c:v>876.6252290563599</c:v>
                </c:pt>
                <c:pt idx="2">
                  <c:v>255.96664286514002</c:v>
                </c:pt>
                <c:pt idx="3" formatCode="0.0_);\(0.0\);\-_)">
                  <c:v>109.53034053892233</c:v>
                </c:pt>
                <c:pt idx="4" formatCode="0.0_);\(0.0\);\-_)">
                  <c:v>117.22042196462002</c:v>
                </c:pt>
                <c:pt idx="5" formatCode="0.0_);\(0.0\);\-_)">
                  <c:v>149.96034483830522</c:v>
                </c:pt>
                <c:pt idx="6" formatCode="0.0_);\(0.0\);\-_)">
                  <c:v>37.41669827222173</c:v>
                </c:pt>
                <c:pt idx="7" formatCode="0.0_);\(0.0\);\-_)">
                  <c:v>25.108315245757737</c:v>
                </c:pt>
                <c:pt idx="8" formatCode="0.0_);\(0.0\);\-_)">
                  <c:v>22.5282405095043</c:v>
                </c:pt>
                <c:pt idx="9" formatCode="0.0_);\(0.0\);\-_)">
                  <c:v>33.678955295075475</c:v>
                </c:pt>
                <c:pt idx="10" formatCode="0.0_);\(0.0\);\-_)">
                  <c:v>70.099977957299032</c:v>
                </c:pt>
                <c:pt idx="11" formatCode="0.0_);\(0.0\);\-_)">
                  <c:v>34.16824915033358</c:v>
                </c:pt>
                <c:pt idx="12" formatCode="0.0_);\(0.0\);\-_)">
                  <c:v>25.807727355013462</c:v>
                </c:pt>
                <c:pt idx="13" formatCode="0.0_);\(0.0\);\-_)">
                  <c:v>61.687093944193705</c:v>
                </c:pt>
                <c:pt idx="14" formatCode="0.0_);\(0.0\);\-_)">
                  <c:v>96.196870513085571</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(1)'!$H$388,'EAD (1)'!$H$393,'EAD (1)'!$H$398,'EAD (1)'!$H$403)</c:f>
              <c:numCache>
                <c:formatCode>_(* #,##0.0_);_(* \(#,##0.0\);_(* ""_);_(@_)</c:formatCode>
                <c:ptCount val="4"/>
                <c:pt idx="0">
                  <c:v>63.224257784679985</c:v>
                </c:pt>
                <c:pt idx="1">
                  <c:v>10.034818197010001</c:v>
                </c:pt>
                <c:pt idx="2">
                  <c:v>0.27294680770999996</c:v>
                </c:pt>
                <c:pt idx="3">
                  <c:v>2.2753574449999998E-2</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(1)'!$G$388,'EAD (1)'!$G$393,'EAD (1)'!$G$398,'EAD (1)'!$G$404)</c:f>
              <c:numCache>
                <c:formatCode>_(* #,##0.0_);_(* \(#,##0.0\);_(* ""_);_(@_)</c:formatCode>
                <c:ptCount val="4"/>
                <c:pt idx="0">
                  <c:v>61.846507256079988</c:v>
                </c:pt>
                <c:pt idx="1">
                  <c:v>15.012889498429987</c:v>
                </c:pt>
                <c:pt idx="2">
                  <c:v>0.25671874419000001</c:v>
                </c:pt>
                <c:pt idx="3">
                  <c:v>1.2862115272499997</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(1)'!$F$388,'EAD (1)'!$F$393,'EAD (1)'!$F$398,'EAD (1)'!$F$403)</c:f>
              <c:numCache>
                <c:formatCode>_(* #,##0.0_);_(* \(#,##0.0\);_(* ""_);_(@_)</c:formatCode>
                <c:ptCount val="4"/>
                <c:pt idx="0">
                  <c:v>57.858466050260013</c:v>
                </c:pt>
                <c:pt idx="1">
                  <c:v>14.393592965359993</c:v>
                </c:pt>
                <c:pt idx="2">
                  <c:v>1.0346656008599999</c:v>
                </c:pt>
                <c:pt idx="3">
                  <c:v>2.062698684E-2</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(1)'!$E$388,'EAD (1)'!$E$393,'EAD (1)'!$E$398,'EAD (1)'!$E$403)</c:f>
              <c:numCache>
                <c:formatCode>_(* #,##0.0_);_(* \(#,##0.0\);_(* ""_);_(@_)</c:formatCode>
                <c:ptCount val="4"/>
                <c:pt idx="0">
                  <c:v>60.477462473290011</c:v>
                </c:pt>
                <c:pt idx="1">
                  <c:v>14.970283821849995</c:v>
                </c:pt>
                <c:pt idx="2">
                  <c:v>0.49159936764999995</c:v>
                </c:pt>
                <c:pt idx="3">
                  <c:v>0.81649470942999991</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(1)'!$D$388,'EAD (1)'!$D$393,'EAD (1)'!$D$398,'EAD (1)'!$D$403)</c:f>
              <c:numCache>
                <c:formatCode>_(* #,##0.0_);_(* \(#,##0.0\);_(* ""_);_(@_)</c:formatCode>
                <c:ptCount val="4"/>
                <c:pt idx="0">
                  <c:v>57.876724030739993</c:v>
                </c:pt>
                <c:pt idx="1">
                  <c:v>15.611914437479999</c:v>
                </c:pt>
                <c:pt idx="2">
                  <c:v>1.18047476729</c:v>
                </c:pt>
                <c:pt idx="3">
                  <c:v>0.83118043941999997</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(1)'!$C$388,'EAD (1)'!$C$393,'EAD (1)'!$C$398,'EAD (1)'!$C$403)</c:f>
              <c:numCache>
                <c:formatCode>_(* #,##0.0_);_(* \(#,##0.0\);_(* ""_);_(@_)</c:formatCode>
                <c:ptCount val="4"/>
                <c:pt idx="0">
                  <c:v>47.342616375479999</c:v>
                </c:pt>
                <c:pt idx="1">
                  <c:v>13.561665851489995</c:v>
                </c:pt>
                <c:pt idx="2">
                  <c:v>7.5468780408499994</c:v>
                </c:pt>
                <c:pt idx="3">
                  <c:v>0.76217604682999995</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(1)'!$B$388,'EAD (1)'!$B$393,'EAD (1)'!$B$398,'EAD (1)'!$B$403)</c:f>
              <c:numCache>
                <c:formatCode>_(* #,##0.0_);_(* \(#,##0.0\);_(* ""_);_(@_)</c:formatCode>
                <c:ptCount val="4"/>
                <c:pt idx="0">
                  <c:v>43.324219351180005</c:v>
                </c:pt>
                <c:pt idx="1">
                  <c:v>12.581368091690003</c:v>
                </c:pt>
                <c:pt idx="2">
                  <c:v>7.7064427025800022</c:v>
                </c:pt>
                <c:pt idx="3">
                  <c:v>2.2914825681099997</c:v>
                </c:pt>
              </c:numCache>
            </c:numRef>
          </c:val>
        </c:ser>
        <c:dLbls>
          <c:showLegendKey val="0"/>
          <c:showVal val="0"/>
          <c:showCatName val="0"/>
          <c:showSerName val="0"/>
          <c:showPercent val="0"/>
          <c:showBubbleSize val="0"/>
        </c:dLbls>
        <c:gapWidth val="150"/>
        <c:axId val="202356224"/>
        <c:axId val="202357760"/>
      </c:barChart>
      <c:catAx>
        <c:axId val="2023562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357760"/>
        <c:crosses val="autoZero"/>
        <c:auto val="1"/>
        <c:lblAlgn val="ctr"/>
        <c:lblOffset val="100"/>
        <c:noMultiLvlLbl val="0"/>
      </c:catAx>
      <c:valAx>
        <c:axId val="20235776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35622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(1)'!$H$389,'EAD (1)'!$H$394,'EAD (1)'!$H$399,'EAD (1)'!$H$404)</c:f>
              <c:numCache>
                <c:formatCode>_(* #,##0.0_);_(* \(#,##0.0\);_(* ""_);_(@_)</c:formatCode>
                <c:ptCount val="4"/>
                <c:pt idx="0">
                  <c:v>18.457422401910001</c:v>
                </c:pt>
                <c:pt idx="1">
                  <c:v>32.318590426919982</c:v>
                </c:pt>
                <c:pt idx="2">
                  <c:v>0.31315088666000007</c:v>
                </c:pt>
                <c:pt idx="3">
                  <c:v>1.1711646538400002</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(1)'!$G$389,'EAD (1)'!$G$394,'EAD (1)'!$G$399,'EAD (1)'!$G$404)</c:f>
              <c:numCache>
                <c:formatCode>_(* #,##0.0_);_(* \(#,##0.0\);_(* ""_);_(@_)</c:formatCode>
                <c:ptCount val="4"/>
                <c:pt idx="0">
                  <c:v>16.117002222980002</c:v>
                </c:pt>
                <c:pt idx="1">
                  <c:v>39.772054513619963</c:v>
                </c:pt>
                <c:pt idx="2">
                  <c:v>0.30023688696999995</c:v>
                </c:pt>
                <c:pt idx="3">
                  <c:v>1.2862115272499997</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(1)'!$F$389,'EAD (1)'!$F$394,'EAD (1)'!$F$399,'EAD (1)'!$F$404)</c:f>
              <c:numCache>
                <c:formatCode>_(* #,##0.0_);_(* \(#,##0.0\);_(* ""_);_(@_)</c:formatCode>
                <c:ptCount val="4"/>
                <c:pt idx="0">
                  <c:v>16.379744074200001</c:v>
                </c:pt>
                <c:pt idx="1">
                  <c:v>34.973920431689997</c:v>
                </c:pt>
                <c:pt idx="2">
                  <c:v>3.9570566725499998</c:v>
                </c:pt>
                <c:pt idx="3">
                  <c:v>1.2038160101799997</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(1)'!$E$389,'EAD (1)'!$E$394,'EAD (1)'!$E$399,'EAD (1)'!$E$404)</c:f>
              <c:numCache>
                <c:formatCode>_(* #,##0.0_);_(* \(#,##0.0\);_(* ""_);_(@_)</c:formatCode>
                <c:ptCount val="4"/>
                <c:pt idx="0">
                  <c:v>18.650126751560002</c:v>
                </c:pt>
                <c:pt idx="1">
                  <c:v>38.710384073839975</c:v>
                </c:pt>
                <c:pt idx="2">
                  <c:v>4.2866763774700001</c:v>
                </c:pt>
                <c:pt idx="3">
                  <c:v>1.3704640154600001</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(1)'!$D$389,'EAD (1)'!$D$394,'EAD (1)'!$D$399,'EAD (1)'!$D$404)</c:f>
              <c:numCache>
                <c:formatCode>_(* #,##0.0_);_(* \(#,##0.0\);_(* ""_);_(@_)</c:formatCode>
                <c:ptCount val="4"/>
                <c:pt idx="0">
                  <c:v>10.52931832076</c:v>
                </c:pt>
                <c:pt idx="1">
                  <c:v>38.751434739139981</c:v>
                </c:pt>
                <c:pt idx="2">
                  <c:v>11.866567207290004</c:v>
                </c:pt>
                <c:pt idx="3">
                  <c:v>1.0983404714399998</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(1)'!$C$389,'EAD (1)'!$C$394,'EAD (1)'!$C$399,'EAD (1)'!$C$404)</c:f>
              <c:numCache>
                <c:formatCode>_(* #,##0.0_);_(* \(#,##0.0\);_(* ""_);_(@_)</c:formatCode>
                <c:ptCount val="4"/>
                <c:pt idx="0">
                  <c:v>5.0384939447900008</c:v>
                </c:pt>
                <c:pt idx="1">
                  <c:v>19.668355683699996</c:v>
                </c:pt>
                <c:pt idx="2">
                  <c:v>28.965743595279992</c:v>
                </c:pt>
                <c:pt idx="3">
                  <c:v>3.1316907089400003</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(1)'!$B$389,'EAD (1)'!$B$394,'EAD (1)'!$B$399,'EAD (1)'!$B$404)</c:f>
              <c:numCache>
                <c:formatCode>_(* #,##0.0_);_(* \(#,##0.0\);_(* ""_);_(@_)</c:formatCode>
                <c:ptCount val="4"/>
                <c:pt idx="0">
                  <c:v>2.1114588087500001</c:v>
                </c:pt>
                <c:pt idx="1">
                  <c:v>16.508824216609998</c:v>
                </c:pt>
                <c:pt idx="2">
                  <c:v>29.235697527310005</c:v>
                </c:pt>
                <c:pt idx="3">
                  <c:v>8.3119729443500017</c:v>
                </c:pt>
              </c:numCache>
            </c:numRef>
          </c:val>
        </c:ser>
        <c:dLbls>
          <c:showLegendKey val="0"/>
          <c:showVal val="0"/>
          <c:showCatName val="0"/>
          <c:showSerName val="0"/>
          <c:showPercent val="0"/>
          <c:showBubbleSize val="0"/>
        </c:dLbls>
        <c:gapWidth val="150"/>
        <c:axId val="202422144"/>
        <c:axId val="202423680"/>
      </c:barChart>
      <c:catAx>
        <c:axId val="2024221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423680"/>
        <c:crosses val="autoZero"/>
        <c:auto val="1"/>
        <c:lblAlgn val="ctr"/>
        <c:lblOffset val="100"/>
        <c:noMultiLvlLbl val="0"/>
      </c:catAx>
      <c:valAx>
        <c:axId val="20242368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42214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(1)'!$H$390,'EAD (1)'!$H$395,'EAD (1)'!$H$400,'EAD (1)'!$H$405)</c:f>
              <c:numCache>
                <c:formatCode>_(* #,##0.0_);_(* \(#,##0.0\);_(* ""_);_(@_)</c:formatCode>
                <c:ptCount val="4"/>
                <c:pt idx="0">
                  <c:v>19.730228358890002</c:v>
                </c:pt>
                <c:pt idx="1">
                  <c:v>6.9007012466500033</c:v>
                </c:pt>
                <c:pt idx="2">
                  <c:v>0.10799264956999999</c:v>
                </c:pt>
                <c:pt idx="3">
                  <c:v>0</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(1)'!$G$390,'EAD (1)'!$G$395,'EAD (1)'!$G$400,'EAD (1)'!$G$405)</c:f>
              <c:numCache>
                <c:formatCode>_(* #,##0.0_);_(* \(#,##0.0\);_(* ""_);_(@_)</c:formatCode>
                <c:ptCount val="4"/>
                <c:pt idx="0">
                  <c:v>17.607234727459989</c:v>
                </c:pt>
                <c:pt idx="1">
                  <c:v>7.4369737782400032</c:v>
                </c:pt>
                <c:pt idx="2">
                  <c:v>0.7479693283200004</c:v>
                </c:pt>
                <c:pt idx="3">
                  <c:v>0</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(1)'!$F$390,'EAD (1)'!$F$395,'EAD (1)'!$F$400,'EAD (1)'!$F$405)</c:f>
              <c:numCache>
                <c:formatCode>_(* #,##0.0_);_(* \(#,##0.0\);_(* ""_);_(@_)</c:formatCode>
                <c:ptCount val="4"/>
                <c:pt idx="0">
                  <c:v>15.929383709399996</c:v>
                </c:pt>
                <c:pt idx="1">
                  <c:v>6.4372969578100001</c:v>
                </c:pt>
                <c:pt idx="2">
                  <c:v>0.62827565517999995</c:v>
                </c:pt>
                <c:pt idx="3">
                  <c:v>1.1536737300000001E-2</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(1)'!$E$390,'EAD (1)'!$E$395,'EAD (1)'!$E$400,'EAD (1)'!$E$405)</c:f>
              <c:numCache>
                <c:formatCode>_(* #,##0.0_);_(* \(#,##0.0\);_(* ""_);_(@_)</c:formatCode>
                <c:ptCount val="4"/>
                <c:pt idx="0">
                  <c:v>16.45092970004</c:v>
                </c:pt>
                <c:pt idx="1">
                  <c:v>5.9071591533999968</c:v>
                </c:pt>
                <c:pt idx="2">
                  <c:v>1.8610413599299995</c:v>
                </c:pt>
                <c:pt idx="3">
                  <c:v>0.11288531151999999</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(1)'!$D$390,'EAD (1)'!$D$395,'EAD (1)'!$D$400,'EAD (1)'!$D$405)</c:f>
              <c:numCache>
                <c:formatCode>_(* #,##0.0_);_(* \(#,##0.0\);_(* ""_);_(@_)</c:formatCode>
                <c:ptCount val="4"/>
                <c:pt idx="0">
                  <c:v>13.966921212239995</c:v>
                </c:pt>
                <c:pt idx="1">
                  <c:v>6.3646655724400052</c:v>
                </c:pt>
                <c:pt idx="2">
                  <c:v>1.2643808433399999</c:v>
                </c:pt>
                <c:pt idx="3">
                  <c:v>1.40568075106</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(1)'!$C$390,'EAD (1)'!$C$395,'EAD (1)'!$C$400,'EAD (1)'!$C$405)</c:f>
              <c:numCache>
                <c:formatCode>_(* #,##0.0_);_(* \(#,##0.0\);_(* ""_);_(@_)</c:formatCode>
                <c:ptCount val="4"/>
                <c:pt idx="0">
                  <c:v>16.106814349999997</c:v>
                </c:pt>
                <c:pt idx="1">
                  <c:v>6.3381483960999994</c:v>
                </c:pt>
                <c:pt idx="2">
                  <c:v>5.6273775962200006</c:v>
                </c:pt>
                <c:pt idx="3">
                  <c:v>1.06622141814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(1)'!$B$390,'EAD (1)'!$B$395,'EAD (1)'!$B$400,'EAD (1)'!$B$405)</c:f>
              <c:numCache>
                <c:formatCode>_(* #,##0.0_);_(* \(#,##0.0\);_(* ""_);_(@_)</c:formatCode>
                <c:ptCount val="4"/>
                <c:pt idx="0">
                  <c:v>14.984169973389994</c:v>
                </c:pt>
                <c:pt idx="1">
                  <c:v>5.7768316571199962</c:v>
                </c:pt>
                <c:pt idx="2">
                  <c:v>5.2901836923400012</c:v>
                </c:pt>
                <c:pt idx="3">
                  <c:v>2.3439108593099989</c:v>
                </c:pt>
              </c:numCache>
            </c:numRef>
          </c:val>
        </c:ser>
        <c:dLbls>
          <c:showLegendKey val="0"/>
          <c:showVal val="0"/>
          <c:showCatName val="0"/>
          <c:showSerName val="0"/>
          <c:showPercent val="0"/>
          <c:showBubbleSize val="0"/>
        </c:dLbls>
        <c:gapWidth val="150"/>
        <c:axId val="202483968"/>
        <c:axId val="202489856"/>
      </c:barChart>
      <c:catAx>
        <c:axId val="20248396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2489856"/>
        <c:crosses val="autoZero"/>
        <c:auto val="1"/>
        <c:lblAlgn val="ctr"/>
        <c:lblOffset val="100"/>
        <c:noMultiLvlLbl val="0"/>
      </c:catAx>
      <c:valAx>
        <c:axId val="20248985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0248396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 (1)'!$B$6:$B$7</c:f>
              <c:strCache>
                <c:ptCount val="1"/>
                <c:pt idx="0">
                  <c:v>30 June 2016</c:v>
                </c:pt>
              </c:strCache>
            </c:strRef>
          </c:tx>
          <c:dPt>
            <c:idx val="0"/>
            <c:bubble3D val="0"/>
            <c:spPr>
              <a:solidFill>
                <a:schemeClr val="accent2"/>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no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8.1304868889027094E-3"/>
                  <c:y val="7.0195223196851148E-2"/>
                </c:manualLayout>
              </c:layout>
              <c:showLegendKey val="0"/>
              <c:showVal val="0"/>
              <c:showCatName val="1"/>
              <c:showSerName val="0"/>
              <c:showPercent val="1"/>
              <c:showBubbleSize val="0"/>
              <c:separator>
</c:separator>
            </c:dLbl>
            <c:dLbl>
              <c:idx val="12"/>
              <c:layout>
                <c:manualLayout>
                  <c:x val="-8.2565508717073313E-2"/>
                  <c:y val="-2.0657785477756468E-2"/>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(1)'!$A$8:$A$20</c:f>
              <c:strCache>
                <c:ptCount val="13"/>
                <c:pt idx="0">
                  <c:v>Commercial real estate</c:v>
                </c:pt>
                <c:pt idx="1">
                  <c:v>Shipping</c:v>
                </c:pt>
                <c:pt idx="2">
                  <c:v>Oil, gas and offshore</c:v>
                </c:pt>
                <c:pt idx="3">
                  <c:v>Energy</c:v>
                </c:pt>
                <c:pt idx="4">
                  <c:v>Other corporate customers</c:v>
                </c:pt>
                <c:pt idx="5">
                  <c:v>Public sector</c:v>
                </c:pt>
                <c:pt idx="6">
                  <c:v>Fishing and fish farming</c:v>
                </c:pt>
                <c:pt idx="7">
                  <c:v>Trade</c:v>
                </c:pt>
                <c:pt idx="8">
                  <c:v>Manufacturing</c:v>
                </c:pt>
                <c:pt idx="9">
                  <c:v>Telecom and media</c:v>
                </c:pt>
                <c:pt idx="10">
                  <c:v>Services</c:v>
                </c:pt>
                <c:pt idx="11">
                  <c:v>Residential mortgages</c:v>
                </c:pt>
                <c:pt idx="12">
                  <c:v>Consumer finance</c:v>
                </c:pt>
              </c:strCache>
            </c:strRef>
          </c:cat>
          <c:val>
            <c:numRef>
              <c:f>'EAD (1)'!$B$8:$B$20</c:f>
              <c:numCache>
                <c:formatCode>#,##0.0_);\(#,##0.0\)</c:formatCode>
                <c:ptCount val="13"/>
                <c:pt idx="0">
                  <c:v>212.89969706665249</c:v>
                </c:pt>
                <c:pt idx="1">
                  <c:v>118.29360288501998</c:v>
                </c:pt>
                <c:pt idx="2">
                  <c:v>150.46992271462523</c:v>
                </c:pt>
                <c:pt idx="3">
                  <c:v>44.22774700662174</c:v>
                </c:pt>
                <c:pt idx="4">
                  <c:v>120.61135932293548</c:v>
                </c:pt>
                <c:pt idx="5">
                  <c:v>39.138380623327734</c:v>
                </c:pt>
                <c:pt idx="6">
                  <c:v>36.281942130864287</c:v>
                </c:pt>
                <c:pt idx="7">
                  <c:v>50.857071659915462</c:v>
                </c:pt>
                <c:pt idx="8">
                  <c:v>88.868573110449049</c:v>
                </c:pt>
                <c:pt idx="9">
                  <c:v>35.736277636733568</c:v>
                </c:pt>
                <c:pt idx="10">
                  <c:v>36.217423597583483</c:v>
                </c:pt>
                <c:pt idx="11">
                  <c:v>846.68049807160867</c:v>
                </c:pt>
                <c:pt idx="12">
                  <c:v>135.71261167949544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1273.8026726197918</c:v>
                </c:pt>
                <c:pt idx="1">
                  <c:v>541.79568514159519</c:v>
                </c:pt>
                <c:pt idx="2">
                  <c:v>73.369144575135635</c:v>
                </c:pt>
                <c:pt idx="3">
                  <c:v>20.614390553207112</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1290.2791279431221</c:v>
                </c:pt>
                <c:pt idx="1">
                  <c:v>560.91663924730904</c:v>
                </c:pt>
                <c:pt idx="2">
                  <c:v>72.749868859792173</c:v>
                </c:pt>
                <c:pt idx="3">
                  <c:v>18.217669720650932</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1292.4090050097893</c:v>
                </c:pt>
                <c:pt idx="1">
                  <c:v>555.3997174079575</c:v>
                </c:pt>
                <c:pt idx="2">
                  <c:v>73.496558880492515</c:v>
                </c:pt>
                <c:pt idx="3">
                  <c:v>17.834281498281321</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1346.5448035827596</c:v>
                </c:pt>
                <c:pt idx="1">
                  <c:v>556.83451105983181</c:v>
                </c:pt>
                <c:pt idx="2">
                  <c:v>76.732694371646531</c:v>
                </c:pt>
                <c:pt idx="3">
                  <c:v>18.488003965784241</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1322.5531961252727</c:v>
                </c:pt>
                <c:pt idx="1">
                  <c:v>505.17035471513555</c:v>
                </c:pt>
                <c:pt idx="2">
                  <c:v>93.234636160035279</c:v>
                </c:pt>
                <c:pt idx="3">
                  <c:v>18.711143447598587</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1314.9957944102612</c:v>
                </c:pt>
                <c:pt idx="1">
                  <c:v>463.98673853614662</c:v>
                </c:pt>
                <c:pt idx="2">
                  <c:v>119.4799626261287</c:v>
                </c:pt>
                <c:pt idx="3">
                  <c:v>20.278112273585144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1320.6220229267751</c:v>
                </c:pt>
                <c:pt idx="1">
                  <c:v>465.25418144349732</c:v>
                </c:pt>
                <c:pt idx="2">
                  <c:v>124.96461171652123</c:v>
                </c:pt>
                <c:pt idx="3">
                  <c:v>28.489642654016322</c:v>
                </c:pt>
              </c:numCache>
            </c:numRef>
          </c:val>
        </c:ser>
        <c:dLbls>
          <c:showLegendKey val="0"/>
          <c:showVal val="0"/>
          <c:showCatName val="0"/>
          <c:showSerName val="0"/>
          <c:showPercent val="0"/>
          <c:showBubbleSize val="0"/>
        </c:dLbls>
        <c:gapWidth val="150"/>
        <c:axId val="116442624"/>
        <c:axId val="116444160"/>
      </c:barChart>
      <c:catAx>
        <c:axId val="1164426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6444160"/>
        <c:crosses val="autoZero"/>
        <c:auto val="1"/>
        <c:lblAlgn val="ctr"/>
        <c:lblOffset val="100"/>
        <c:noMultiLvlLbl val="0"/>
      </c:catAx>
      <c:valAx>
        <c:axId val="116444160"/>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6442624"/>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301.44498084520239</c:v>
                </c:pt>
                <c:pt idx="1">
                  <c:v>166.24535596522523</c:v>
                </c:pt>
                <c:pt idx="2">
                  <c:v>17.713369390395641</c:v>
                </c:pt>
                <c:pt idx="3">
                  <c:v>11.023803702617119</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304.79033299118174</c:v>
                </c:pt>
                <c:pt idx="1">
                  <c:v>183.62804577895898</c:v>
                </c:pt>
                <c:pt idx="2">
                  <c:v>18.562617342882184</c:v>
                </c:pt>
                <c:pt idx="3">
                  <c:v>8.8562351761109372</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309.83482007311937</c:v>
                </c:pt>
                <c:pt idx="1">
                  <c:v>176.66163508063732</c:v>
                </c:pt>
                <c:pt idx="2">
                  <c:v>15.746566479312509</c:v>
                </c:pt>
                <c:pt idx="3">
                  <c:v>7.8846756056113314</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336.59928251417023</c:v>
                </c:pt>
                <c:pt idx="1">
                  <c:v>181.13935003749182</c:v>
                </c:pt>
                <c:pt idx="2">
                  <c:v>15.685932755806526</c:v>
                </c:pt>
                <c:pt idx="3">
                  <c:v>8.9162740439942425</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325.74594791110275</c:v>
                </c:pt>
                <c:pt idx="1">
                  <c:v>154.69328801326554</c:v>
                </c:pt>
                <c:pt idx="2">
                  <c:v>24.767961644255276</c:v>
                </c:pt>
                <c:pt idx="3">
                  <c:v>9.5558689964285914</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306.39841788239119</c:v>
                </c:pt>
                <c:pt idx="1">
                  <c:v>139.33355039435679</c:v>
                </c:pt>
                <c:pt idx="2">
                  <c:v>38.7000657484787</c:v>
                </c:pt>
                <c:pt idx="3">
                  <c:v>9.3584836770851396</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292.91895405025468</c:v>
                </c:pt>
                <c:pt idx="1">
                  <c:v>130.91820689985735</c:v>
                </c:pt>
                <c:pt idx="2">
                  <c:v>44.956376282111236</c:v>
                </c:pt>
                <c:pt idx="3">
                  <c:v>14.435359207976312</c:v>
                </c:pt>
              </c:numCache>
            </c:numRef>
          </c:val>
        </c:ser>
        <c:dLbls>
          <c:showLegendKey val="0"/>
          <c:showVal val="0"/>
          <c:showCatName val="0"/>
          <c:showSerName val="0"/>
          <c:showPercent val="0"/>
          <c:showBubbleSize val="0"/>
        </c:dLbls>
        <c:gapWidth val="150"/>
        <c:axId val="116795264"/>
        <c:axId val="116796800"/>
      </c:barChart>
      <c:catAx>
        <c:axId val="1167952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6796800"/>
        <c:crosses val="autoZero"/>
        <c:auto val="1"/>
        <c:lblAlgn val="ctr"/>
        <c:lblOffset val="100"/>
        <c:noMultiLvlLbl val="0"/>
      </c:catAx>
      <c:valAx>
        <c:axId val="116796800"/>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6795264"/>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135.56782764004333</c:v>
                </c:pt>
                <c:pt idx="1">
                  <c:v>58.697550242450681</c:v>
                </c:pt>
                <c:pt idx="2">
                  <c:v>9.6971461717509353</c:v>
                </c:pt>
                <c:pt idx="3">
                  <c:v>3.2819055872875751</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139.14571932932057</c:v>
                </c:pt>
                <c:pt idx="1">
                  <c:v>56.669488593687952</c:v>
                </c:pt>
                <c:pt idx="2">
                  <c:v>9.8021339392807061</c:v>
                </c:pt>
                <c:pt idx="3">
                  <c:v>2.9851658802283687</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136.26019526062615</c:v>
                </c:pt>
                <c:pt idx="1">
                  <c:v>59.914639740467734</c:v>
                </c:pt>
                <c:pt idx="2">
                  <c:v>8.6584263362652276</c:v>
                </c:pt>
                <c:pt idx="3">
                  <c:v>2.8660682518126865</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143.59749623948997</c:v>
                </c:pt>
                <c:pt idx="1">
                  <c:v>60.735093888281334</c:v>
                </c:pt>
                <c:pt idx="2">
                  <c:v>8.6818854017226812</c:v>
                </c:pt>
                <c:pt idx="3">
                  <c:v>2.9232196506391088</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147.69779887631273</c:v>
                </c:pt>
                <c:pt idx="1">
                  <c:v>53.63994620728436</c:v>
                </c:pt>
                <c:pt idx="2">
                  <c:v>10.491839835327726</c:v>
                </c:pt>
                <c:pt idx="3">
                  <c:v>2.8496277504035255</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146.72243462343008</c:v>
                </c:pt>
                <c:pt idx="1">
                  <c:v>49.424463302187355</c:v>
                </c:pt>
                <c:pt idx="2">
                  <c:v>10.973605785148512</c:v>
                </c:pt>
                <c:pt idx="3">
                  <c:v>2.6559930354098085</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148.01775548507186</c:v>
                </c:pt>
                <c:pt idx="1">
                  <c:v>51.983260729014489</c:v>
                </c:pt>
                <c:pt idx="2">
                  <c:v>10.457274303752277</c:v>
                </c:pt>
                <c:pt idx="3">
                  <c:v>2.4414065488136738</c:v>
                </c:pt>
              </c:numCache>
            </c:numRef>
          </c:val>
        </c:ser>
        <c:dLbls>
          <c:showLegendKey val="0"/>
          <c:showVal val="0"/>
          <c:showCatName val="0"/>
          <c:showSerName val="0"/>
          <c:showPercent val="0"/>
          <c:showBubbleSize val="0"/>
        </c:dLbls>
        <c:gapWidth val="150"/>
        <c:axId val="116824704"/>
        <c:axId val="116830592"/>
      </c:barChart>
      <c:catAx>
        <c:axId val="1168247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6830592"/>
        <c:crosses val="autoZero"/>
        <c:auto val="1"/>
        <c:lblAlgn val="ctr"/>
        <c:lblOffset val="100"/>
        <c:noMultiLvlLbl val="0"/>
      </c:catAx>
      <c:valAx>
        <c:axId val="11683059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6824704"/>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9066512034838E-4"/>
          <c:y val="2.0431494052048357E-2"/>
          <c:w val="0.98587436570428688"/>
          <c:h val="0.73186345422414378"/>
        </c:manualLayout>
      </c:layout>
      <c:barChart>
        <c:barDir val="col"/>
        <c:grouping val="stacked"/>
        <c:varyColors val="0"/>
        <c:ser>
          <c:idx val="0"/>
          <c:order val="0"/>
          <c:tx>
            <c:strRef>
              <c:f>'Liq.&amp;funding (2)'!$A$30</c:f>
              <c:strCache>
                <c:ptCount val="1"/>
                <c:pt idx="0">
                  <c:v>Senior unsecured bonds</c:v>
                </c:pt>
              </c:strCache>
            </c:strRef>
          </c:tx>
          <c:spPr>
            <a:solidFill>
              <a:schemeClr val="accent2"/>
            </a:solidFill>
            <a:ln w="3175">
              <a:noFill/>
              <a:prstDash val="solid"/>
            </a:ln>
          </c:spPr>
          <c:invertIfNegative val="0"/>
          <c:cat>
            <c:strRef>
              <c:f>'Liq.&amp;funding (2)'!$C$29:$N$29</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(2)'!$C$30:$N$30</c:f>
              <c:numCache>
                <c:formatCode>#,##0.0_);\(#,##0.0\)</c:formatCode>
                <c:ptCount val="12"/>
                <c:pt idx="0">
                  <c:v>2.8566564116068003</c:v>
                </c:pt>
                <c:pt idx="1">
                  <c:v>34.180364187087577</c:v>
                </c:pt>
                <c:pt idx="2">
                  <c:v>19.442541378331999</c:v>
                </c:pt>
                <c:pt idx="3">
                  <c:v>16.249040999999998</c:v>
                </c:pt>
                <c:pt idx="4">
                  <c:v>36.030127732459199</c:v>
                </c:pt>
                <c:pt idx="5">
                  <c:v>36.571120038886399</c:v>
                </c:pt>
                <c:pt idx="6">
                  <c:v>18.831811000000002</c:v>
                </c:pt>
                <c:pt idx="7">
                  <c:v>8.7132669624991994</c:v>
                </c:pt>
                <c:pt idx="8">
                  <c:v>1.4841139999999999</c:v>
                </c:pt>
                <c:pt idx="9">
                  <c:v>0.42290499999999998</c:v>
                </c:pt>
                <c:pt idx="10">
                  <c:v>1.8463099349599998</c:v>
                </c:pt>
                <c:pt idx="11">
                  <c:v>3.3152649000000003</c:v>
                </c:pt>
              </c:numCache>
            </c:numRef>
          </c:val>
        </c:ser>
        <c:ser>
          <c:idx val="1"/>
          <c:order val="1"/>
          <c:tx>
            <c:strRef>
              <c:f>'Liq.&amp;funding (2)'!$A$31</c:f>
              <c:strCache>
                <c:ptCount val="1"/>
                <c:pt idx="0">
                  <c:v>Covered bonds</c:v>
                </c:pt>
              </c:strCache>
            </c:strRef>
          </c:tx>
          <c:spPr>
            <a:solidFill>
              <a:srgbClr val="80B9BA"/>
            </a:solidFill>
          </c:spPr>
          <c:invertIfNegative val="0"/>
          <c:cat>
            <c:strRef>
              <c:f>'Liq.&amp;funding (2)'!$C$29:$N$29</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(2)'!$C$31:$N$31</c:f>
              <c:numCache>
                <c:formatCode>#,##0.0_);\(#,##0.0\)</c:formatCode>
                <c:ptCount val="12"/>
                <c:pt idx="0">
                  <c:v>23.326035000000001</c:v>
                </c:pt>
                <c:pt idx="1">
                  <c:v>59.578210799999994</c:v>
                </c:pt>
                <c:pt idx="2">
                  <c:v>69.048575600000007</c:v>
                </c:pt>
                <c:pt idx="3">
                  <c:v>56.194436593952993</c:v>
                </c:pt>
                <c:pt idx="4">
                  <c:v>53.023320500000004</c:v>
                </c:pt>
                <c:pt idx="5">
                  <c:v>59.548056999999993</c:v>
                </c:pt>
                <c:pt idx="6">
                  <c:v>35.619364000000004</c:v>
                </c:pt>
                <c:pt idx="7">
                  <c:v>24.509241999999997</c:v>
                </c:pt>
                <c:pt idx="8">
                  <c:v>9.4486349999999995</c:v>
                </c:pt>
                <c:pt idx="9">
                  <c:v>9.7774359999999998</c:v>
                </c:pt>
                <c:pt idx="10">
                  <c:v>5.9298329999999995</c:v>
                </c:pt>
                <c:pt idx="11">
                  <c:v>18.502733499999998</c:v>
                </c:pt>
              </c:numCache>
            </c:numRef>
          </c:val>
        </c:ser>
        <c:dLbls>
          <c:showLegendKey val="0"/>
          <c:showVal val="0"/>
          <c:showCatName val="0"/>
          <c:showSerName val="0"/>
          <c:showPercent val="0"/>
          <c:showBubbleSize val="0"/>
        </c:dLbls>
        <c:gapWidth val="55"/>
        <c:overlap val="100"/>
        <c:axId val="181464064"/>
        <c:axId val="189997824"/>
      </c:barChart>
      <c:catAx>
        <c:axId val="181464064"/>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89997824"/>
        <c:crosses val="autoZero"/>
        <c:auto val="1"/>
        <c:lblAlgn val="ctr"/>
        <c:lblOffset val="100"/>
        <c:tickLblSkip val="1"/>
        <c:tickMarkSkip val="1"/>
        <c:noMultiLvlLbl val="0"/>
      </c:catAx>
      <c:valAx>
        <c:axId val="189997824"/>
        <c:scaling>
          <c:orientation val="minMax"/>
          <c:min val="0"/>
        </c:scaling>
        <c:delete val="1"/>
        <c:axPos val="l"/>
        <c:numFmt formatCode="#,##0.0_);\(#,##0.0\)" sourceLinked="1"/>
        <c:majorTickMark val="out"/>
        <c:minorTickMark val="none"/>
        <c:tickLblPos val="nextTo"/>
        <c:crossAx val="181464064"/>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cust'!$D$112</c:f>
              <c:strCache>
                <c:ptCount val="1"/>
                <c:pt idx="0">
                  <c:v>31 Dec. 2015</c:v>
                </c:pt>
              </c:strCache>
            </c:strRef>
          </c:tx>
          <c:spPr>
            <a:ln>
              <a:solidFill>
                <a:schemeClr val="tx1">
                  <a:lumMod val="60000"/>
                  <a:lumOff val="40000"/>
                </a:schemeClr>
              </a:solidFill>
            </a:ln>
          </c:spPr>
          <c:invertIfNegative val="0"/>
          <c:cat>
            <c:strRef>
              <c:f>'Personal cust'!$A$116:$A$120</c:f>
              <c:strCache>
                <c:ptCount val="5"/>
                <c:pt idx="0">
                  <c:v>0-40</c:v>
                </c:pt>
                <c:pt idx="1">
                  <c:v>40-60</c:v>
                </c:pt>
                <c:pt idx="2">
                  <c:v>60-75</c:v>
                </c:pt>
                <c:pt idx="3">
                  <c:v>75-85</c:v>
                </c:pt>
                <c:pt idx="4">
                  <c:v>&gt;85</c:v>
                </c:pt>
              </c:strCache>
            </c:strRef>
          </c:cat>
          <c:val>
            <c:numRef>
              <c:f>'Personal cust'!$D$116:$D$120</c:f>
              <c:numCache>
                <c:formatCode>0.0\ %</c:formatCode>
                <c:ptCount val="5"/>
                <c:pt idx="0">
                  <c:v>0.15054944258231928</c:v>
                </c:pt>
                <c:pt idx="1">
                  <c:v>0.28322581781733797</c:v>
                </c:pt>
                <c:pt idx="2">
                  <c:v>0.34519869207558468</c:v>
                </c:pt>
                <c:pt idx="3">
                  <c:v>0.14776635217720116</c:v>
                </c:pt>
                <c:pt idx="4">
                  <c:v>7.3259695347557011E-2</c:v>
                </c:pt>
              </c:numCache>
            </c:numRef>
          </c:val>
        </c:ser>
        <c:ser>
          <c:idx val="1"/>
          <c:order val="1"/>
          <c:tx>
            <c:strRef>
              <c:f>'Personal cust'!$C$112</c:f>
              <c:strCache>
                <c:ptCount val="1"/>
                <c:pt idx="0">
                  <c:v>31 March 2016</c:v>
                </c:pt>
              </c:strCache>
            </c:strRef>
          </c:tx>
          <c:spPr>
            <a:solidFill>
              <a:srgbClr val="C0C0C0"/>
            </a:solidFill>
            <a:ln>
              <a:solidFill>
                <a:schemeClr val="tx1">
                  <a:lumMod val="60000"/>
                  <a:lumOff val="40000"/>
                </a:schemeClr>
              </a:solidFill>
            </a:ln>
          </c:spPr>
          <c:invertIfNegative val="0"/>
          <c:cat>
            <c:strRef>
              <c:f>'Personal cust'!$A$116:$A$120</c:f>
              <c:strCache>
                <c:ptCount val="5"/>
                <c:pt idx="0">
                  <c:v>0-40</c:v>
                </c:pt>
                <c:pt idx="1">
                  <c:v>40-60</c:v>
                </c:pt>
                <c:pt idx="2">
                  <c:v>60-75</c:v>
                </c:pt>
                <c:pt idx="3">
                  <c:v>75-85</c:v>
                </c:pt>
                <c:pt idx="4">
                  <c:v>&gt;85</c:v>
                </c:pt>
              </c:strCache>
            </c:strRef>
          </c:cat>
          <c:val>
            <c:numRef>
              <c:f>'Personal cust'!$C$116:$C$120</c:f>
              <c:numCache>
                <c:formatCode>0.0\ %</c:formatCode>
                <c:ptCount val="5"/>
                <c:pt idx="0">
                  <c:v>0.1487663682922489</c:v>
                </c:pt>
                <c:pt idx="1">
                  <c:v>0.28076659791308239</c:v>
                </c:pt>
                <c:pt idx="2">
                  <c:v>0.34164661350775172</c:v>
                </c:pt>
                <c:pt idx="3">
                  <c:v>0.15051352341139149</c:v>
                </c:pt>
                <c:pt idx="4">
                  <c:v>7.83068968755255E-2</c:v>
                </c:pt>
              </c:numCache>
            </c:numRef>
          </c:val>
        </c:ser>
        <c:ser>
          <c:idx val="0"/>
          <c:order val="2"/>
          <c:tx>
            <c:strRef>
              <c:f>'Personal cust'!$B$112</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cust'!$A$116:$A$120</c:f>
              <c:strCache>
                <c:ptCount val="5"/>
                <c:pt idx="0">
                  <c:v>0-40</c:v>
                </c:pt>
                <c:pt idx="1">
                  <c:v>40-60</c:v>
                </c:pt>
                <c:pt idx="2">
                  <c:v>60-75</c:v>
                </c:pt>
                <c:pt idx="3">
                  <c:v>75-85</c:v>
                </c:pt>
                <c:pt idx="4">
                  <c:v>&gt;85</c:v>
                </c:pt>
              </c:strCache>
            </c:strRef>
          </c:cat>
          <c:val>
            <c:numRef>
              <c:f>'Personal cust'!$B$116:$B$120</c:f>
              <c:numCache>
                <c:formatCode>0.0\ %</c:formatCode>
                <c:ptCount val="5"/>
                <c:pt idx="0">
                  <c:v>0.16345696133253571</c:v>
                </c:pt>
                <c:pt idx="1">
                  <c:v>0.30784711350355032</c:v>
                </c:pt>
                <c:pt idx="2">
                  <c:v>0.33799612193504852</c:v>
                </c:pt>
                <c:pt idx="3">
                  <c:v>0.13489824465724631</c:v>
                </c:pt>
                <c:pt idx="4">
                  <c:v>5.5801558571619128E-2</c:v>
                </c:pt>
              </c:numCache>
            </c:numRef>
          </c:val>
        </c:ser>
        <c:dLbls>
          <c:showLegendKey val="0"/>
          <c:showVal val="0"/>
          <c:showCatName val="0"/>
          <c:showSerName val="0"/>
          <c:showPercent val="0"/>
          <c:showBubbleSize val="0"/>
        </c:dLbls>
        <c:gapWidth val="150"/>
        <c:axId val="191684992"/>
        <c:axId val="191686528"/>
      </c:barChart>
      <c:catAx>
        <c:axId val="191684992"/>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686528"/>
        <c:crosses val="autoZero"/>
        <c:auto val="1"/>
        <c:lblAlgn val="ctr"/>
        <c:lblOffset val="100"/>
        <c:noMultiLvlLbl val="0"/>
      </c:catAx>
      <c:valAx>
        <c:axId val="191686528"/>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684992"/>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(1)'!$H$320</c:f>
              <c:strCache>
                <c:ptCount val="1"/>
                <c:pt idx="0">
                  <c:v>31 Dec.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636.34295240064978</c:v>
                </c:pt>
                <c:pt idx="1">
                  <c:v>164.51872960674001</c:v>
                </c:pt>
                <c:pt idx="2">
                  <c:v>21.86452016046</c:v>
                </c:pt>
                <c:pt idx="3">
                  <c:v>3.4733801362500003</c:v>
                </c:pt>
              </c:numCache>
            </c:numRef>
          </c:val>
        </c:ser>
        <c:ser>
          <c:idx val="5"/>
          <c:order val="1"/>
          <c:tx>
            <c:strRef>
              <c:f>'EAD (1)'!$G$320</c:f>
              <c:strCache>
                <c:ptCount val="1"/>
                <c:pt idx="0">
                  <c:v>31 March 2015</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646.43850945877023</c:v>
                </c:pt>
                <c:pt idx="1">
                  <c:v>164.98120174199002</c:v>
                </c:pt>
                <c:pt idx="2">
                  <c:v>20.768645343949991</c:v>
                </c:pt>
                <c:pt idx="3">
                  <c:v>3.3525331256000004</c:v>
                </c:pt>
              </c:numCache>
            </c:numRef>
          </c:val>
        </c:ser>
        <c:ser>
          <c:idx val="4"/>
          <c:order val="2"/>
          <c:tx>
            <c:strRef>
              <c:f>'EAD (1)'!$F$320</c:f>
              <c:strCache>
                <c:ptCount val="1"/>
                <c:pt idx="0">
                  <c:v>30 June 2015</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655.33101689801003</c:v>
                </c:pt>
                <c:pt idx="1">
                  <c:v>170.55223507732995</c:v>
                </c:pt>
                <c:pt idx="2">
                  <c:v>20.961269729040005</c:v>
                </c:pt>
                <c:pt idx="3">
                  <c:v>3.526402268</c:v>
                </c:pt>
              </c:numCache>
            </c:numRef>
          </c:val>
        </c:ser>
        <c:ser>
          <c:idx val="3"/>
          <c:order val="3"/>
          <c:tx>
            <c:strRef>
              <c:f>'EAD (1)'!$E$320</c:f>
              <c:strCache>
                <c:ptCount val="1"/>
                <c:pt idx="0">
                  <c:v>30 Sept. 2015</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661.66443836079964</c:v>
                </c:pt>
                <c:pt idx="1">
                  <c:v>171.40308444146001</c:v>
                </c:pt>
                <c:pt idx="2">
                  <c:v>20.337964053409998</c:v>
                </c:pt>
                <c:pt idx="3">
                  <c:v>3.1985976032599988</c:v>
                </c:pt>
              </c:numCache>
            </c:numRef>
          </c:val>
        </c:ser>
        <c:ser>
          <c:idx val="2"/>
          <c:order val="4"/>
          <c:tx>
            <c:strRef>
              <c:f>'EAD (1)'!$D$320</c:f>
              <c:strCache>
                <c:ptCount val="1"/>
                <c:pt idx="0">
                  <c:v>31 Dec. 2015</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655.23105054307996</c:v>
                </c:pt>
                <c:pt idx="1">
                  <c:v>160.17073476765003</c:v>
                </c:pt>
                <c:pt idx="2">
                  <c:v>19.235645084310001</c:v>
                </c:pt>
                <c:pt idx="3">
                  <c:v>2.7399224229400003</c:v>
                </c:pt>
              </c:numCache>
            </c:numRef>
          </c:val>
        </c:ser>
        <c:ser>
          <c:idx val="1"/>
          <c:order val="5"/>
          <c:tx>
            <c:strRef>
              <c:f>'EAD (1)'!$C$320</c:f>
              <c:strCache>
                <c:ptCount val="1"/>
                <c:pt idx="0">
                  <c:v>31 March 2016</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672.08578050746996</c:v>
                </c:pt>
                <c:pt idx="1">
                  <c:v>159.17033651239998</c:v>
                </c:pt>
                <c:pt idx="2">
                  <c:v>18.152464174029998</c:v>
                </c:pt>
                <c:pt idx="3">
                  <c:v>2.7312779228400004</c:v>
                </c:pt>
              </c:numCache>
            </c:numRef>
          </c:val>
        </c:ser>
        <c:ser>
          <c:idx val="0"/>
          <c:order val="6"/>
          <c:tx>
            <c:strRef>
              <c:f>'EAD (1)'!$B$320</c:f>
              <c:strCache>
                <c:ptCount val="1"/>
                <c:pt idx="0">
                  <c:v>30 June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687.09263038678012</c:v>
                </c:pt>
                <c:pt idx="1">
                  <c:v>168.40362584287993</c:v>
                </c:pt>
                <c:pt idx="2">
                  <c:v>18.126260275249997</c:v>
                </c:pt>
                <c:pt idx="3">
                  <c:v>3.0027125514499997</c:v>
                </c:pt>
              </c:numCache>
            </c:numRef>
          </c:val>
        </c:ser>
        <c:dLbls>
          <c:showLegendKey val="0"/>
          <c:showVal val="0"/>
          <c:showCatName val="0"/>
          <c:showSerName val="0"/>
          <c:showPercent val="0"/>
          <c:showBubbleSize val="0"/>
        </c:dLbls>
        <c:gapWidth val="150"/>
        <c:axId val="191794560"/>
        <c:axId val="191804544"/>
      </c:barChart>
      <c:catAx>
        <c:axId val="1917945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1804544"/>
        <c:crosses val="autoZero"/>
        <c:auto val="1"/>
        <c:lblAlgn val="ctr"/>
        <c:lblOffset val="100"/>
        <c:noMultiLvlLbl val="0"/>
      </c:catAx>
      <c:valAx>
        <c:axId val="19180454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91794560"/>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3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5.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120000" cy="8654584"/>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0000" cy="865458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9</xdr:col>
      <xdr:colOff>302946</xdr:colOff>
      <xdr:row>95</xdr:row>
      <xdr:rowOff>3697</xdr:rowOff>
    </xdr:to>
    <xdr:pic>
      <xdr:nvPicPr>
        <xdr:cNvPr id="2" name="Bilde 1"/>
        <xdr:cNvPicPr>
          <a:picLocks noChangeAspect="1"/>
        </xdr:cNvPicPr>
      </xdr:nvPicPr>
      <xdr:blipFill>
        <a:blip xmlns:r="http://schemas.openxmlformats.org/officeDocument/2006/relationships" r:embed="rId1"/>
        <a:stretch>
          <a:fillRect/>
        </a:stretch>
      </xdr:blipFill>
      <xdr:spPr>
        <a:xfrm>
          <a:off x="0" y="14830425"/>
          <a:ext cx="6122721" cy="18324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20409</xdr:colOff>
      <xdr:row>130</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44</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50</xdr:row>
      <xdr:rowOff>257175</xdr:rowOff>
    </xdr:from>
    <xdr:ext cx="184731" cy="264560"/>
    <xdr:sp macro="" textlink="">
      <xdr:nvSpPr>
        <xdr:cNvPr id="4" name="TekstSylinder 3"/>
        <xdr:cNvSpPr txBox="1"/>
      </xdr:nvSpPr>
      <xdr:spPr>
        <a:xfrm>
          <a:off x="7734300" y="97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60</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3.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Personal cust'!$C$189">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chemeClr val="bg1"/>
              </a:solidFill>
              <a:latin typeface="Arial"/>
              <a:cs typeface="Arial"/>
            </a:rPr>
            <a:pPr algn="ctr"/>
            <a:t>46%</a:t>
          </a:fld>
          <a:endParaRPr lang="nb-NO" sz="10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0.07748</cdr:x>
      <cdr:y>0.64551</cdr:y>
    </cdr:from>
    <cdr:to>
      <cdr:x>0.23205</cdr:x>
      <cdr:y>0.73695</cdr:y>
    </cdr:to>
    <cdr:sp macro="" textlink="'Personal cust'!$C$190">
      <cdr:nvSpPr>
        <cdr:cNvPr id="5" name="TekstSylinder 4"/>
        <cdr:cNvSpPr txBox="1"/>
      </cdr:nvSpPr>
      <cdr:spPr>
        <a:xfrm xmlns:a="http://schemas.openxmlformats.org/drawingml/2006/main">
          <a:off x="474158" y="1859070"/>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0.04147</cdr:x>
      <cdr:y>0.39076</cdr:y>
    </cdr:from>
    <cdr:to>
      <cdr:x>0.19603</cdr:x>
      <cdr:y>0.4822</cdr:y>
    </cdr:to>
    <cdr:sp macro="" textlink="'Personal cust'!$C$191">
      <cdr:nvSpPr>
        <cdr:cNvPr id="6" name="TekstSylinder 5"/>
        <cdr:cNvSpPr txBox="1"/>
      </cdr:nvSpPr>
      <cdr:spPr>
        <a:xfrm xmlns:a="http://schemas.openxmlformats.org/drawingml/2006/main">
          <a:off x="253807" y="1125394"/>
          <a:ext cx="945907"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accent2"/>
              </a:solidFill>
              <a:latin typeface="Arial"/>
              <a:cs typeface="Arial"/>
            </a:rPr>
            <a:pPr algn="ctr"/>
            <a:t>41%</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0.58904</cdr:y>
    </cdr:from>
    <cdr:to>
      <cdr:x>0.20278</cdr:x>
      <cdr:y>0.67114</cdr:y>
    </cdr:to>
    <cdr:sp macro="" textlink="">
      <cdr:nvSpPr>
        <cdr:cNvPr id="8" name="TekstSylinder 7"/>
        <cdr:cNvSpPr txBox="1"/>
      </cdr:nvSpPr>
      <cdr:spPr>
        <a:xfrm xmlns:a="http://schemas.openxmlformats.org/drawingml/2006/main">
          <a:off x="599749" y="1696422"/>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5.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7.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0.08604</cdr:x>
      <cdr:y>0.36246</cdr:y>
    </cdr:from>
    <cdr:to>
      <cdr:x>0.24061</cdr:x>
      <cdr:y>0.45389</cdr:y>
    </cdr:to>
    <cdr:sp macro="" textlink="SME!$C$120">
      <cdr:nvSpPr>
        <cdr:cNvPr id="3" name="TekstSylinder 2"/>
        <cdr:cNvSpPr txBox="1"/>
      </cdr:nvSpPr>
      <cdr:spPr>
        <a:xfrm xmlns:a="http://schemas.openxmlformats.org/drawingml/2006/main">
          <a:off x="526554" y="1043879"/>
          <a:ext cx="945968" cy="26331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chemeClr val="accent2"/>
              </a:solidFill>
              <a:latin typeface="Arial"/>
              <a:cs typeface="Arial"/>
            </a:rPr>
            <a:pPr algn="ctr"/>
            <a:t>46%</a:t>
          </a:fld>
          <a:endParaRPr lang="nb-NO" sz="1000" b="0">
            <a:solidFill>
              <a:schemeClr val="accent2"/>
            </a:solidFill>
          </a:endParaRPr>
        </a:p>
      </cdr:txBody>
    </cdr:sp>
  </cdr:relSizeAnchor>
  <cdr:relSizeAnchor xmlns:cdr="http://schemas.openxmlformats.org/drawingml/2006/chartDrawing">
    <cdr:from>
      <cdr:x>0.08494</cdr:x>
      <cdr:y>0.24135</cdr:y>
    </cdr:from>
    <cdr:to>
      <cdr:x>0.2312</cdr:x>
      <cdr:y>0.39782</cdr:y>
    </cdr:to>
    <cdr:sp macro="" textlink="">
      <cdr:nvSpPr>
        <cdr:cNvPr id="4" name="TekstSylinder 3"/>
        <cdr:cNvSpPr txBox="1"/>
      </cdr:nvSpPr>
      <cdr:spPr>
        <a:xfrm xmlns:a="http://schemas.openxmlformats.org/drawingml/2006/main">
          <a:off x="519844" y="695090"/>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13%</a:t>
          </a:fld>
          <a:endParaRPr lang="nb-NO" sz="10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SME!$C$122">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accent2"/>
              </a:solidFill>
              <a:latin typeface="Arial"/>
              <a:cs typeface="Arial"/>
            </a:rPr>
            <a:pPr algn="ctr"/>
            <a:t>41%</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8.xml><?xml version="1.0" encoding="utf-8"?>
<xdr:wsDr xmlns:xdr="http://schemas.openxmlformats.org/drawingml/2006/spreadsheetDrawing" xmlns:a="http://schemas.openxmlformats.org/drawingml/2006/main">
  <xdr:oneCellAnchor>
    <xdr:from>
      <xdr:col>0</xdr:col>
      <xdr:colOff>0</xdr:colOff>
      <xdr:row>34</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133</xdr:row>
      <xdr:rowOff>0</xdr:rowOff>
    </xdr:from>
    <xdr:ext cx="2880205" cy="2915589"/>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432287</xdr:colOff>
      <xdr:row>133</xdr:row>
      <xdr:rowOff>0</xdr:rowOff>
    </xdr:from>
    <xdr:ext cx="2854355" cy="2915589"/>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158</xdr:row>
      <xdr:rowOff>0</xdr:rowOff>
    </xdr:from>
    <xdr:ext cx="2892766" cy="2967921"/>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394607</xdr:colOff>
      <xdr:row>157</xdr:row>
      <xdr:rowOff>204107</xdr:rowOff>
    </xdr:from>
    <xdr:ext cx="2874766" cy="2920821"/>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182</xdr:row>
      <xdr:rowOff>0</xdr:rowOff>
    </xdr:from>
    <xdr:ext cx="2866598" cy="2960956"/>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3</xdr:col>
      <xdr:colOff>0</xdr:colOff>
      <xdr:row>182</xdr:row>
      <xdr:rowOff>0</xdr:rowOff>
    </xdr:from>
    <xdr:ext cx="2844412" cy="2952222"/>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206</xdr:row>
      <xdr:rowOff>0</xdr:rowOff>
    </xdr:from>
    <xdr:ext cx="2896952" cy="2961643"/>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3</xdr:col>
      <xdr:colOff>0</xdr:colOff>
      <xdr:row>206</xdr:row>
      <xdr:rowOff>0</xdr:rowOff>
    </xdr:from>
    <xdr:ext cx="2874766" cy="2952221"/>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231</xdr:row>
      <xdr:rowOff>0</xdr:rowOff>
    </xdr:from>
    <xdr:ext cx="2880000" cy="2880000"/>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2</xdr:col>
      <xdr:colOff>428625</xdr:colOff>
      <xdr:row>230</xdr:row>
      <xdr:rowOff>285749</xdr:rowOff>
    </xdr:from>
    <xdr:ext cx="2879453" cy="2882721"/>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243</xdr:row>
      <xdr:rowOff>0</xdr:rowOff>
    </xdr:from>
    <xdr:ext cx="2880000" cy="2880000"/>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2</xdr:col>
      <xdr:colOff>428625</xdr:colOff>
      <xdr:row>243</xdr:row>
      <xdr:rowOff>0</xdr:rowOff>
    </xdr:from>
    <xdr:ext cx="2880000" cy="2880000"/>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0</xdr:col>
      <xdr:colOff>23132</xdr:colOff>
      <xdr:row>50</xdr:row>
      <xdr:rowOff>13607</xdr:rowOff>
    </xdr:from>
    <xdr:ext cx="6120000" cy="2880000"/>
    <xdr:graphicFrame macro="">
      <xdr:nvGraphicFramePr>
        <xdr:cNvPr id="15" name="Diagram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259</xdr:row>
      <xdr:rowOff>0</xdr:rowOff>
    </xdr:from>
    <xdr:ext cx="2880000" cy="2880000"/>
    <xdr:graphicFrame macro="">
      <xdr:nvGraphicFramePr>
        <xdr:cNvPr id="16" name="Diagra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258</xdr:row>
      <xdr:rowOff>285749</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271</xdr:row>
      <xdr:rowOff>0</xdr:rowOff>
    </xdr:from>
    <xdr:ext cx="2880000" cy="2880000"/>
    <xdr:graphicFrame macro="">
      <xdr:nvGraphicFramePr>
        <xdr:cNvPr id="18" name="Diagra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19.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65</xdr:row>
      <xdr:rowOff>63500</xdr:rowOff>
    </xdr:from>
    <xdr:to>
      <xdr:col>9</xdr:col>
      <xdr:colOff>309750</xdr:colOff>
      <xdr:row>78</xdr:row>
      <xdr:rowOff>57351</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188700"/>
          <a:ext cx="6091425" cy="3089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76201</xdr:rowOff>
    </xdr:from>
    <xdr:to>
      <xdr:col>9</xdr:col>
      <xdr:colOff>309750</xdr:colOff>
      <xdr:row>96</xdr:row>
      <xdr:rowOff>45442</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11451"/>
          <a:ext cx="6091425" cy="3064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88900</xdr:rowOff>
    </xdr:from>
    <xdr:to>
      <xdr:col>9</xdr:col>
      <xdr:colOff>309750</xdr:colOff>
      <xdr:row>117</xdr:row>
      <xdr:rowOff>76981</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320000"/>
          <a:ext cx="6091425" cy="308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63500</xdr:rowOff>
    </xdr:from>
    <xdr:to>
      <xdr:col>9</xdr:col>
      <xdr:colOff>309750</xdr:colOff>
      <xdr:row>135</xdr:row>
      <xdr:rowOff>46600</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504650"/>
          <a:ext cx="6091425" cy="307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332">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baseline="30000">
              <a:solidFill>
                <a:schemeClr val="bg1"/>
              </a:solidFill>
              <a:latin typeface="Arial"/>
              <a:cs typeface="Arial"/>
            </a:rPr>
            <a:pPr algn="ctr"/>
            <a:t>41%</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0.10245</cdr:x>
      <cdr:y>0.2205</cdr:y>
    </cdr:from>
    <cdr:to>
      <cdr:x>0.20723</cdr:x>
      <cdr:y>0.3026</cdr:y>
    </cdr:to>
    <cdr:sp macro="" textlink="">
      <cdr:nvSpPr>
        <cdr:cNvPr id="8" name="TekstSylinder 7"/>
        <cdr:cNvSpPr txBox="1"/>
      </cdr:nvSpPr>
      <cdr:spPr>
        <a:xfrm xmlns:a="http://schemas.openxmlformats.org/drawingml/2006/main">
          <a:off x="626974" y="635053"/>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0.10405</cdr:x>
      <cdr:y>0.26931</cdr:y>
    </cdr:from>
    <cdr:to>
      <cdr:x>0.21522</cdr:x>
      <cdr:y>0.37561</cdr:y>
    </cdr:to>
    <cdr:sp macro="" textlink="LCI!$C$331">
      <cdr:nvSpPr>
        <cdr:cNvPr id="9" name="TekstSylinder 8"/>
        <cdr:cNvSpPr txBox="1"/>
      </cdr:nvSpPr>
      <cdr:spPr>
        <a:xfrm xmlns:a="http://schemas.openxmlformats.org/drawingml/2006/main">
          <a:off x="636814" y="775608"/>
          <a:ext cx="680358" cy="306160"/>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baseline="30000">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0.03513</cdr:x>
      <cdr:y>0.51027</cdr:y>
    </cdr:from>
    <cdr:to>
      <cdr:x>0.17076</cdr:x>
      <cdr:y>0.64492</cdr:y>
    </cdr:to>
    <cdr:sp macro="" textlink="LCI!$C$330">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baseline="30000">
              <a:solidFill>
                <a:schemeClr val="accent2"/>
              </a:solidFill>
              <a:latin typeface="Arial"/>
              <a:cs typeface="Arial"/>
            </a:rPr>
            <a:pPr algn="ctr"/>
            <a:t>46%</a:t>
          </a:fld>
          <a:endParaRPr lang="nb-NO" sz="1000" b="0">
            <a:solidFill>
              <a:schemeClr val="accent2"/>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309750</xdr:colOff>
      <xdr:row>43</xdr:row>
      <xdr:rowOff>115671</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81600"/>
          <a:ext cx="6091425" cy="4382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51288</xdr:rowOff>
    </xdr:from>
    <xdr:to>
      <xdr:col>9</xdr:col>
      <xdr:colOff>309750</xdr:colOff>
      <xdr:row>153</xdr:row>
      <xdr:rowOff>65943</xdr:rowOff>
    </xdr:to>
    <xdr:pic>
      <xdr:nvPicPr>
        <xdr:cNvPr id="3" name="Bild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224"/>
        <a:stretch/>
      </xdr:blipFill>
      <xdr:spPr bwMode="auto">
        <a:xfrm>
          <a:off x="0" y="24454338"/>
          <a:ext cx="6091425" cy="3738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17318</xdr:colOff>
      <xdr:row>2</xdr:row>
      <xdr:rowOff>138545</xdr:rowOff>
    </xdr:from>
    <xdr:to>
      <xdr:col>10</xdr:col>
      <xdr:colOff>41318</xdr:colOff>
      <xdr:row>10</xdr:row>
      <xdr:rowOff>17319</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8" y="662420"/>
          <a:ext cx="6148575" cy="470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31</xdr:row>
      <xdr:rowOff>142875</xdr:rowOff>
    </xdr:from>
    <xdr:ext cx="6115050" cy="7742464"/>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0"/>
          <a:ext cx="6115050" cy="77424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28575</xdr:rowOff>
    </xdr:from>
    <xdr:ext cx="6115050" cy="3951514"/>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04850"/>
          <a:ext cx="6115050" cy="395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13607</xdr:colOff>
      <xdr:row>88</xdr:row>
      <xdr:rowOff>13607</xdr:rowOff>
    </xdr:from>
    <xdr:to>
      <xdr:col>0</xdr:col>
      <xdr:colOff>6117771</xdr:colOff>
      <xdr:row>136</xdr:row>
      <xdr:rowOff>32657</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607" y="14491607"/>
          <a:ext cx="6104164"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2</xdr:col>
      <xdr:colOff>1452750</xdr:colOff>
      <xdr:row>42</xdr:row>
      <xdr:rowOff>55340</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133975"/>
          <a:ext cx="6120000" cy="307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44</xdr:row>
      <xdr:rowOff>73270</xdr:rowOff>
    </xdr:from>
    <xdr:to>
      <xdr:col>1</xdr:col>
      <xdr:colOff>154385</xdr:colOff>
      <xdr:row>46</xdr:row>
      <xdr:rowOff>15913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475195"/>
          <a:ext cx="2878535" cy="255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36635</xdr:colOff>
      <xdr:row>44</xdr:row>
      <xdr:rowOff>65944</xdr:rowOff>
    </xdr:from>
    <xdr:to>
      <xdr:col>6</xdr:col>
      <xdr:colOff>601327</xdr:colOff>
      <xdr:row>46</xdr:row>
      <xdr:rowOff>16072</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41810" y="15467869"/>
          <a:ext cx="2888792" cy="2559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152399</xdr:rowOff>
    </xdr:from>
    <xdr:to>
      <xdr:col>6</xdr:col>
      <xdr:colOff>490725</xdr:colOff>
      <xdr:row>93</xdr:row>
      <xdr:rowOff>3327683</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5869899"/>
          <a:ext cx="6120000" cy="332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6</xdr:col>
      <xdr:colOff>490725</xdr:colOff>
      <xdr:row>99</xdr:row>
      <xdr:rowOff>3338182</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0222825"/>
          <a:ext cx="6120000" cy="333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6</xdr:col>
      <xdr:colOff>490725</xdr:colOff>
      <xdr:row>106</xdr:row>
      <xdr:rowOff>10168</xdr:rowOff>
    </xdr:to>
    <xdr:pic>
      <xdr:nvPicPr>
        <xdr:cNvPr id="6" name="Bild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4632900"/>
          <a:ext cx="6120000" cy="3343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57150</xdr:rowOff>
    </xdr:from>
    <xdr:to>
      <xdr:col>6</xdr:col>
      <xdr:colOff>490725</xdr:colOff>
      <xdr:row>111</xdr:row>
      <xdr:rowOff>3405829</xdr:rowOff>
    </xdr:to>
    <xdr:pic>
      <xdr:nvPicPr>
        <xdr:cNvPr id="7" name="Bild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9081075"/>
          <a:ext cx="6120000" cy="3348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6</xdr:col>
      <xdr:colOff>507054</xdr:colOff>
      <xdr:row>27</xdr:row>
      <xdr:rowOff>51908</xdr:rowOff>
    </xdr:to>
    <xdr:pic>
      <xdr:nvPicPr>
        <xdr:cNvPr id="8" name="Bild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924925"/>
          <a:ext cx="6136329" cy="338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xdr:rowOff>
    </xdr:from>
    <xdr:to>
      <xdr:col>6</xdr:col>
      <xdr:colOff>507054</xdr:colOff>
      <xdr:row>19</xdr:row>
      <xdr:rowOff>3799094</xdr:rowOff>
    </xdr:to>
    <xdr:pic>
      <xdr:nvPicPr>
        <xdr:cNvPr id="9" name="Bild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4057651"/>
          <a:ext cx="6136329" cy="3799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228</xdr:row>
      <xdr:rowOff>67826</xdr:rowOff>
    </xdr:from>
    <xdr:ext cx="2881394" cy="2849072"/>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13544</xdr:colOff>
      <xdr:row>228</xdr:row>
      <xdr:rowOff>71438</xdr:rowOff>
    </xdr:from>
    <xdr:ext cx="2877207" cy="283564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7938</xdr:colOff>
      <xdr:row>29</xdr:row>
      <xdr:rowOff>38099</xdr:rowOff>
    </xdr:from>
    <xdr:ext cx="6093731" cy="3874181"/>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105</xdr:row>
      <xdr:rowOff>150811</xdr:rowOff>
    </xdr:from>
    <xdr:ext cx="6140807" cy="3434916"/>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130</xdr:row>
      <xdr:rowOff>0</xdr:rowOff>
    </xdr:from>
    <xdr:ext cx="2884391"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47626</xdr:colOff>
      <xdr:row>130</xdr:row>
      <xdr:rowOff>15875</xdr:rowOff>
    </xdr:from>
    <xdr:ext cx="2887106"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32</xdr:row>
      <xdr:rowOff>88444</xdr:rowOff>
    </xdr:from>
    <xdr:to>
      <xdr:col>13</xdr:col>
      <xdr:colOff>353786</xdr:colOff>
      <xdr:row>52</xdr:row>
      <xdr:rowOff>97722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0.00893</cdr:x>
      <cdr:y>0.52545</cdr:y>
    </cdr:from>
    <cdr:to>
      <cdr:x>0.07175</cdr:x>
      <cdr:y>0.59275</cdr:y>
    </cdr:to>
    <cdr:sp macro="" textlink="'Liq.&amp;funding (2)'!$C$34">
      <cdr:nvSpPr>
        <cdr:cNvPr id="2" name="TekstSylinder 1"/>
        <cdr:cNvSpPr txBox="1"/>
      </cdr:nvSpPr>
      <cdr:spPr>
        <a:xfrm xmlns:a="http://schemas.openxmlformats.org/drawingml/2006/main">
          <a:off x="54878" y="1720857"/>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26</a:t>
          </a:fld>
          <a:endParaRPr lang="nb-NO" sz="1100">
            <a:solidFill>
              <a:sysClr val="windowText" lastClr="000000"/>
            </a:solidFill>
          </a:endParaRPr>
        </a:p>
      </cdr:txBody>
    </cdr:sp>
  </cdr:relSizeAnchor>
  <cdr:relSizeAnchor xmlns:cdr="http://schemas.openxmlformats.org/drawingml/2006/chartDrawing">
    <cdr:from>
      <cdr:x>0.09203</cdr:x>
      <cdr:y>0.11218</cdr:y>
    </cdr:from>
    <cdr:to>
      <cdr:x>0.15485</cdr:x>
      <cdr:y>0.17947</cdr:y>
    </cdr:to>
    <cdr:sp macro="" textlink="'Liq.&amp;funding (2)'!$D$34">
      <cdr:nvSpPr>
        <cdr:cNvPr id="21" name="TekstSylinder 20"/>
        <cdr:cNvSpPr txBox="1"/>
      </cdr:nvSpPr>
      <cdr:spPr>
        <a:xfrm xmlns:a="http://schemas.openxmlformats.org/drawingml/2006/main">
          <a:off x="565381" y="367393"/>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94</a:t>
          </a:fld>
          <a:endParaRPr lang="nb-NO" sz="1100"/>
        </a:p>
      </cdr:txBody>
    </cdr:sp>
  </cdr:relSizeAnchor>
  <cdr:relSizeAnchor xmlns:cdr="http://schemas.openxmlformats.org/drawingml/2006/chartDrawing">
    <cdr:from>
      <cdr:x>0.17394</cdr:x>
      <cdr:y>0.1427</cdr:y>
    </cdr:from>
    <cdr:to>
      <cdr:x>0.23675</cdr:x>
      <cdr:y>0.20999</cdr:y>
    </cdr:to>
    <cdr:sp macro="" textlink="'Liq.&amp;funding (2)'!$E$34">
      <cdr:nvSpPr>
        <cdr:cNvPr id="22" name="TekstSylinder 21"/>
        <cdr:cNvSpPr txBox="1"/>
      </cdr:nvSpPr>
      <cdr:spPr>
        <a:xfrm xmlns:a="http://schemas.openxmlformats.org/drawingml/2006/main">
          <a:off x="1068607" y="467346"/>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88</a:t>
          </a:fld>
          <a:endParaRPr lang="nb-NO" sz="1100"/>
        </a:p>
      </cdr:txBody>
    </cdr:sp>
  </cdr:relSizeAnchor>
  <cdr:relSizeAnchor xmlns:cdr="http://schemas.openxmlformats.org/drawingml/2006/chartDrawing">
    <cdr:from>
      <cdr:x>0.25346</cdr:x>
      <cdr:y>0.24455</cdr:y>
    </cdr:from>
    <cdr:to>
      <cdr:x>0.31628</cdr:x>
      <cdr:y>0.31184</cdr:y>
    </cdr:to>
    <cdr:sp macro="" textlink="'Liq.&amp;funding (2)'!$F$34">
      <cdr:nvSpPr>
        <cdr:cNvPr id="23" name="TekstSylinder 22"/>
        <cdr:cNvSpPr txBox="1"/>
      </cdr:nvSpPr>
      <cdr:spPr>
        <a:xfrm xmlns:a="http://schemas.openxmlformats.org/drawingml/2006/main">
          <a:off x="1557133" y="800891"/>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72</a:t>
          </a:fld>
          <a:endParaRPr lang="nb-NO" sz="1100"/>
        </a:p>
      </cdr:txBody>
    </cdr:sp>
  </cdr:relSizeAnchor>
  <cdr:relSizeAnchor xmlns:cdr="http://schemas.openxmlformats.org/drawingml/2006/chartDrawing">
    <cdr:from>
      <cdr:x>0.33674</cdr:x>
      <cdr:y>0.14201</cdr:y>
    </cdr:from>
    <cdr:to>
      <cdr:x>0.39956</cdr:x>
      <cdr:y>0.20931</cdr:y>
    </cdr:to>
    <cdr:sp macro="" textlink="'Liq.&amp;funding (2)'!$G$34">
      <cdr:nvSpPr>
        <cdr:cNvPr id="24" name="TekstSylinder 23"/>
        <cdr:cNvSpPr txBox="1"/>
      </cdr:nvSpPr>
      <cdr:spPr>
        <a:xfrm xmlns:a="http://schemas.openxmlformats.org/drawingml/2006/main">
          <a:off x="2068775" y="465081"/>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89</a:t>
          </a:fld>
          <a:endParaRPr lang="nb-NO" sz="1100"/>
        </a:p>
      </cdr:txBody>
    </cdr:sp>
  </cdr:relSizeAnchor>
  <cdr:relSizeAnchor xmlns:cdr="http://schemas.openxmlformats.org/drawingml/2006/chartDrawing">
    <cdr:from>
      <cdr:x>0.42177</cdr:x>
      <cdr:y>0.0973</cdr:y>
    </cdr:from>
    <cdr:to>
      <cdr:x>0.48459</cdr:x>
      <cdr:y>0.1646</cdr:y>
    </cdr:to>
    <cdr:sp macro="" textlink="'Liq.&amp;funding (2)'!$H$34">
      <cdr:nvSpPr>
        <cdr:cNvPr id="25" name="TekstSylinder 24"/>
        <cdr:cNvSpPr txBox="1"/>
      </cdr:nvSpPr>
      <cdr:spPr>
        <a:xfrm xmlns:a="http://schemas.openxmlformats.org/drawingml/2006/main">
          <a:off x="2591212" y="318655"/>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96</a:t>
          </a:fld>
          <a:endParaRPr lang="nb-NO" sz="1100"/>
        </a:p>
      </cdr:txBody>
    </cdr:sp>
  </cdr:relSizeAnchor>
  <cdr:relSizeAnchor xmlns:cdr="http://schemas.openxmlformats.org/drawingml/2006/chartDrawing">
    <cdr:from>
      <cdr:x>0.50396</cdr:x>
      <cdr:y>0.35532</cdr:y>
    </cdr:from>
    <cdr:to>
      <cdr:x>0.56678</cdr:x>
      <cdr:y>0.42262</cdr:y>
    </cdr:to>
    <cdr:sp macro="" textlink="'Liq.&amp;funding (2)'!$I$34">
      <cdr:nvSpPr>
        <cdr:cNvPr id="26" name="TekstSylinder 25"/>
        <cdr:cNvSpPr txBox="1"/>
      </cdr:nvSpPr>
      <cdr:spPr>
        <a:xfrm xmlns:a="http://schemas.openxmlformats.org/drawingml/2006/main">
          <a:off x="3096141" y="1163671"/>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54</a:t>
          </a:fld>
          <a:endParaRPr lang="nb-NO" sz="1100"/>
        </a:p>
      </cdr:txBody>
    </cdr:sp>
  </cdr:relSizeAnchor>
  <cdr:relSizeAnchor xmlns:cdr="http://schemas.openxmlformats.org/drawingml/2006/chartDrawing">
    <cdr:from>
      <cdr:x>0.58586</cdr:x>
      <cdr:y>0.48221</cdr:y>
    </cdr:from>
    <cdr:to>
      <cdr:x>0.64867</cdr:x>
      <cdr:y>0.5495</cdr:y>
    </cdr:to>
    <cdr:sp macro="" textlink="'Liq.&amp;funding (2)'!$J$34">
      <cdr:nvSpPr>
        <cdr:cNvPr id="27" name="TekstSylinder 26"/>
        <cdr:cNvSpPr txBox="1"/>
      </cdr:nvSpPr>
      <cdr:spPr>
        <a:xfrm xmlns:a="http://schemas.openxmlformats.org/drawingml/2006/main">
          <a:off x="3599334" y="1579225"/>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33</a:t>
          </a:fld>
          <a:endParaRPr lang="nb-NO" sz="1100"/>
        </a:p>
      </cdr:txBody>
    </cdr:sp>
  </cdr:relSizeAnchor>
  <cdr:relSizeAnchor xmlns:cdr="http://schemas.openxmlformats.org/drawingml/2006/chartDrawing">
    <cdr:from>
      <cdr:x>0.66878</cdr:x>
      <cdr:y>0.61571</cdr:y>
    </cdr:from>
    <cdr:to>
      <cdr:x>0.7316</cdr:x>
      <cdr:y>0.68301</cdr:y>
    </cdr:to>
    <cdr:sp macro="" textlink="'Liq.&amp;funding (2)'!$K$34">
      <cdr:nvSpPr>
        <cdr:cNvPr id="28" name="TekstSylinder 27"/>
        <cdr:cNvSpPr txBox="1"/>
      </cdr:nvSpPr>
      <cdr:spPr>
        <a:xfrm xmlns:a="http://schemas.openxmlformats.org/drawingml/2006/main">
          <a:off x="4108747" y="2016462"/>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0.74857</cdr:x>
      <cdr:y>0.62103</cdr:y>
    </cdr:from>
    <cdr:to>
      <cdr:x>0.81139</cdr:x>
      <cdr:y>0.68833</cdr:y>
    </cdr:to>
    <cdr:sp macro="" textlink="'Liq.&amp;funding (2)'!$L$34">
      <cdr:nvSpPr>
        <cdr:cNvPr id="29" name="TekstSylinder 28"/>
        <cdr:cNvSpPr txBox="1"/>
      </cdr:nvSpPr>
      <cdr:spPr>
        <a:xfrm xmlns:a="http://schemas.openxmlformats.org/drawingml/2006/main">
          <a:off x="4598933" y="2033884"/>
          <a:ext cx="385943" cy="22040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0.91124</cdr:x>
      <cdr:y>0.55054</cdr:y>
    </cdr:from>
    <cdr:to>
      <cdr:x>0.97407</cdr:x>
      <cdr:y>0.61784</cdr:y>
    </cdr:to>
    <cdr:sp macro="" textlink="'Liq.&amp;funding (2)'!$N$34">
      <cdr:nvSpPr>
        <cdr:cNvPr id="30" name="TekstSylinder 29"/>
        <cdr:cNvSpPr txBox="1"/>
      </cdr:nvSpPr>
      <cdr:spPr>
        <a:xfrm xmlns:a="http://schemas.openxmlformats.org/drawingml/2006/main">
          <a:off x="5598303" y="1803020"/>
          <a:ext cx="386004"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22</a:t>
          </a:fld>
          <a:endParaRPr lang="nb-NO" sz="1100"/>
        </a:p>
      </cdr:txBody>
    </cdr:sp>
  </cdr:relSizeAnchor>
  <cdr:relSizeAnchor xmlns:cdr="http://schemas.openxmlformats.org/drawingml/2006/chartDrawing">
    <cdr:from>
      <cdr:x>0.82724</cdr:x>
      <cdr:y>0.64193</cdr:y>
    </cdr:from>
    <cdr:to>
      <cdr:x>0.89812</cdr:x>
      <cdr:y>0.70633</cdr:y>
    </cdr:to>
    <cdr:sp macro="" textlink="'Liq.&amp;funding (2)'!$M$34">
      <cdr:nvSpPr>
        <cdr:cNvPr id="3" name="TekstSylinder 2"/>
        <cdr:cNvSpPr txBox="1"/>
      </cdr:nvSpPr>
      <cdr:spPr>
        <a:xfrm xmlns:a="http://schemas.openxmlformats.org/drawingml/2006/main">
          <a:off x="5082252" y="2102307"/>
          <a:ext cx="435460" cy="2109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8</a:t>
          </a:fld>
          <a:endParaRPr lang="nb-NO" sz="11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tabSelected="1" zoomScale="80" zoomScaleNormal="8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140" zoomScaleNormal="140" zoomScaleSheetLayoutView="90" workbookViewId="0"/>
  </sheetViews>
  <sheetFormatPr baseColWidth="10" defaultColWidth="9.140625" defaultRowHeight="22.5" customHeight="1"/>
  <cols>
    <col min="1" max="1" width="35.28515625" style="755" customWidth="1"/>
    <col min="2" max="10" width="6.42578125" style="755" customWidth="1"/>
    <col min="11" max="16384" width="9.140625" style="755"/>
  </cols>
  <sheetData>
    <row r="1" spans="1:19" s="92" customFormat="1" ht="22.5" customHeight="1">
      <c r="A1" s="90"/>
      <c r="B1" s="91"/>
      <c r="C1" s="91"/>
      <c r="D1" s="91"/>
      <c r="E1" s="91"/>
      <c r="F1" s="91"/>
      <c r="G1" s="91"/>
      <c r="H1" s="91"/>
      <c r="I1" s="91"/>
      <c r="J1" s="91"/>
    </row>
    <row r="2" spans="1:19" s="94" customFormat="1" ht="18.75" customHeight="1">
      <c r="A2" s="133" t="s">
        <v>664</v>
      </c>
      <c r="B2" s="703"/>
      <c r="C2" s="703"/>
      <c r="D2" s="703"/>
      <c r="E2" s="703"/>
      <c r="F2" s="703"/>
    </row>
    <row r="3" spans="1:19" s="95" customFormat="1" ht="12.75" customHeight="1">
      <c r="B3" s="704"/>
      <c r="C3" s="704"/>
      <c r="D3" s="704"/>
      <c r="E3" s="704"/>
      <c r="F3" s="704"/>
    </row>
    <row r="4" spans="1:19" s="709" customFormat="1" ht="12" customHeight="1">
      <c r="A4" s="705"/>
      <c r="B4" s="706" t="s">
        <v>376</v>
      </c>
      <c r="C4" s="707" t="s">
        <v>377</v>
      </c>
      <c r="D4" s="708" t="s">
        <v>378</v>
      </c>
      <c r="E4" s="708" t="s">
        <v>379</v>
      </c>
      <c r="F4" s="707" t="s">
        <v>376</v>
      </c>
      <c r="G4" s="708" t="s">
        <v>377</v>
      </c>
      <c r="H4" s="708" t="s">
        <v>378</v>
      </c>
      <c r="I4" s="708" t="s">
        <v>379</v>
      </c>
      <c r="J4" s="707" t="s">
        <v>376</v>
      </c>
    </row>
    <row r="5" spans="1:19" s="709" customFormat="1" ht="12" customHeight="1">
      <c r="A5" s="710" t="s">
        <v>665</v>
      </c>
      <c r="B5" s="711" t="s">
        <v>380</v>
      </c>
      <c r="C5" s="712" t="s">
        <v>380</v>
      </c>
      <c r="D5" s="712" t="s">
        <v>329</v>
      </c>
      <c r="E5" s="712" t="s">
        <v>329</v>
      </c>
      <c r="F5" s="712" t="s">
        <v>329</v>
      </c>
      <c r="G5" s="712" t="s">
        <v>329</v>
      </c>
      <c r="H5" s="712" t="s">
        <v>330</v>
      </c>
      <c r="I5" s="712" t="s">
        <v>330</v>
      </c>
      <c r="J5" s="712" t="s">
        <v>330</v>
      </c>
    </row>
    <row r="6" spans="1:19" s="717" customFormat="1" ht="12" customHeight="1">
      <c r="A6" s="713" t="s">
        <v>666</v>
      </c>
      <c r="B6" s="714">
        <v>1542.285443</v>
      </c>
      <c r="C6" s="715">
        <v>1534.9022620179901</v>
      </c>
      <c r="D6" s="716">
        <v>1542.7769356982501</v>
      </c>
      <c r="E6" s="716">
        <v>1531.2365068900001</v>
      </c>
      <c r="F6" s="716">
        <v>1491.30398344423</v>
      </c>
      <c r="G6" s="716">
        <v>1476.18560482425</v>
      </c>
      <c r="H6" s="716">
        <v>1438.8392374390401</v>
      </c>
      <c r="I6" s="716">
        <v>1387.74212977346</v>
      </c>
      <c r="J6" s="716">
        <v>1369.27095389448</v>
      </c>
    </row>
    <row r="7" spans="1:19" s="709" customFormat="1" ht="12" customHeight="1">
      <c r="A7" s="718" t="s">
        <v>667</v>
      </c>
      <c r="B7" s="719">
        <v>1460.1758032367472</v>
      </c>
      <c r="C7" s="720">
        <v>1450.8921873610802</v>
      </c>
      <c r="D7" s="721">
        <v>1439.6336873610801</v>
      </c>
      <c r="E7" s="721">
        <v>1438.5187873610801</v>
      </c>
      <c r="F7" s="721">
        <v>1432.7392873610802</v>
      </c>
      <c r="G7" s="721">
        <v>1412.5434873610802</v>
      </c>
      <c r="H7" s="721">
        <v>1392.2061873610801</v>
      </c>
      <c r="I7" s="720">
        <v>1386.5661873610802</v>
      </c>
      <c r="J7" s="721">
        <v>1369.27095389448</v>
      </c>
    </row>
    <row r="8" spans="1:19" s="709" customFormat="1" ht="8.25" customHeight="1">
      <c r="A8" s="722"/>
      <c r="B8" s="723"/>
      <c r="C8" s="723"/>
      <c r="D8" s="723"/>
      <c r="E8" s="723"/>
      <c r="F8" s="723"/>
      <c r="G8" s="724"/>
      <c r="H8" s="725"/>
    </row>
    <row r="9" spans="1:19" s="424" customFormat="1" ht="12.2" customHeight="1">
      <c r="A9" s="2347" t="s">
        <v>668</v>
      </c>
      <c r="B9" s="2347"/>
      <c r="C9" s="2347"/>
      <c r="D9" s="2347"/>
      <c r="E9" s="2347"/>
      <c r="F9" s="2347"/>
      <c r="G9" s="2347"/>
      <c r="H9" s="2347"/>
      <c r="I9" s="2347"/>
      <c r="J9" s="2347"/>
      <c r="L9" s="726"/>
      <c r="M9" s="726"/>
      <c r="N9" s="726"/>
      <c r="O9" s="726"/>
      <c r="P9" s="726"/>
      <c r="Q9" s="726"/>
      <c r="R9" s="726"/>
      <c r="S9" s="726"/>
    </row>
    <row r="10" spans="1:19" s="424" customFormat="1" ht="12.2" customHeight="1">
      <c r="A10" s="2348" t="s">
        <v>669</v>
      </c>
      <c r="B10" s="2348"/>
      <c r="C10" s="2348"/>
      <c r="D10" s="2348"/>
      <c r="E10" s="2348"/>
      <c r="F10" s="2348"/>
      <c r="G10" s="2348"/>
      <c r="H10" s="2348"/>
      <c r="I10" s="2348"/>
      <c r="J10" s="2348"/>
      <c r="K10" s="727"/>
    </row>
    <row r="11" spans="1:19" s="424" customFormat="1" ht="22.5" customHeight="1">
      <c r="A11" s="728"/>
      <c r="B11" s="728"/>
      <c r="C11" s="728"/>
      <c r="D11" s="728"/>
      <c r="E11" s="728"/>
      <c r="F11" s="728"/>
      <c r="G11" s="728"/>
      <c r="H11" s="728"/>
      <c r="I11" s="728"/>
      <c r="J11" s="728"/>
    </row>
    <row r="12" spans="1:19" s="94" customFormat="1" ht="18.75" customHeight="1">
      <c r="A12" s="133" t="s">
        <v>670</v>
      </c>
    </row>
    <row r="13" spans="1:19" s="95" customFormat="1" ht="12.75" customHeight="1"/>
    <row r="14" spans="1:19" s="148" customFormat="1" ht="11.25" customHeight="1">
      <c r="A14" s="624"/>
      <c r="B14" s="706" t="s">
        <v>376</v>
      </c>
      <c r="C14" s="707" t="s">
        <v>377</v>
      </c>
      <c r="D14" s="708" t="s">
        <v>378</v>
      </c>
      <c r="E14" s="708" t="s">
        <v>379</v>
      </c>
      <c r="F14" s="707" t="s">
        <v>376</v>
      </c>
      <c r="G14" s="708" t="s">
        <v>377</v>
      </c>
      <c r="H14" s="708" t="s">
        <v>378</v>
      </c>
      <c r="I14" s="708" t="s">
        <v>379</v>
      </c>
      <c r="J14" s="707" t="s">
        <v>376</v>
      </c>
    </row>
    <row r="15" spans="1:19" s="148" customFormat="1" ht="11.25" customHeight="1">
      <c r="A15" s="183" t="s">
        <v>665</v>
      </c>
      <c r="B15" s="711" t="s">
        <v>380</v>
      </c>
      <c r="C15" s="712" t="s">
        <v>380</v>
      </c>
      <c r="D15" s="712" t="s">
        <v>329</v>
      </c>
      <c r="E15" s="712" t="s">
        <v>329</v>
      </c>
      <c r="F15" s="712" t="s">
        <v>329</v>
      </c>
      <c r="G15" s="712" t="s">
        <v>329</v>
      </c>
      <c r="H15" s="712" t="s">
        <v>330</v>
      </c>
      <c r="I15" s="712" t="s">
        <v>330</v>
      </c>
      <c r="J15" s="712" t="s">
        <v>330</v>
      </c>
    </row>
    <row r="16" spans="1:19" s="148" customFormat="1" ht="12" customHeight="1">
      <c r="A16" s="729" t="s">
        <v>671</v>
      </c>
      <c r="B16" s="730">
        <v>758.08467746653798</v>
      </c>
      <c r="C16" s="731">
        <v>743.88063228620194</v>
      </c>
      <c r="D16" s="732">
        <v>743.30955798840796</v>
      </c>
      <c r="E16" s="732">
        <v>733.58399999999995</v>
      </c>
      <c r="F16" s="732">
        <v>726.09</v>
      </c>
      <c r="G16" s="732">
        <v>715.31399999999996</v>
      </c>
      <c r="H16" s="732">
        <v>709.94799999999998</v>
      </c>
      <c r="I16" s="732">
        <v>697.23699999999997</v>
      </c>
      <c r="J16" s="732">
        <v>690.81299999999999</v>
      </c>
    </row>
    <row r="17" spans="1:10" s="148" customFormat="1" ht="12" customHeight="1">
      <c r="A17" s="733" t="s">
        <v>672</v>
      </c>
      <c r="B17" s="734">
        <v>114.261638795422</v>
      </c>
      <c r="C17" s="735">
        <v>115.454053678986</v>
      </c>
      <c r="D17" s="736">
        <v>126.221787579188</v>
      </c>
      <c r="E17" s="736">
        <v>131.62100000000001</v>
      </c>
      <c r="F17" s="736">
        <v>129.58500000000001</v>
      </c>
      <c r="G17" s="736">
        <v>136.86500000000001</v>
      </c>
      <c r="H17" s="736">
        <v>123.69499999999999</v>
      </c>
      <c r="I17" s="736">
        <v>121.029</v>
      </c>
      <c r="J17" s="736">
        <v>118.301</v>
      </c>
    </row>
    <row r="18" spans="1:10" s="148" customFormat="1" ht="12" customHeight="1">
      <c r="A18" s="733" t="s">
        <v>673</v>
      </c>
      <c r="B18" s="734">
        <v>206.96394911196802</v>
      </c>
      <c r="C18" s="735">
        <v>205.457439600865</v>
      </c>
      <c r="D18" s="736">
        <v>202.020341133746</v>
      </c>
      <c r="E18" s="736">
        <v>201.43799999999999</v>
      </c>
      <c r="F18" s="736">
        <v>196.85</v>
      </c>
      <c r="G18" s="736">
        <v>194.51400000000001</v>
      </c>
      <c r="H18" s="736">
        <v>194.215</v>
      </c>
      <c r="I18" s="736">
        <v>189.72900000000001</v>
      </c>
      <c r="J18" s="736">
        <v>187.28899999999999</v>
      </c>
    </row>
    <row r="19" spans="1:10" s="148" customFormat="1" ht="12" customHeight="1">
      <c r="A19" s="733" t="s">
        <v>674</v>
      </c>
      <c r="B19" s="734">
        <v>101.494013521951</v>
      </c>
      <c r="C19" s="735">
        <v>95.643670321972692</v>
      </c>
      <c r="D19" s="736">
        <v>95.450752409915296</v>
      </c>
      <c r="E19" s="736">
        <v>97.402000000000001</v>
      </c>
      <c r="F19" s="736">
        <v>85.998999999999995</v>
      </c>
      <c r="G19" s="736">
        <v>80.259</v>
      </c>
      <c r="H19" s="736">
        <v>77.486000000000004</v>
      </c>
      <c r="I19" s="736">
        <v>61.837000000000003</v>
      </c>
      <c r="J19" s="736">
        <v>60.707000000000001</v>
      </c>
    </row>
    <row r="20" spans="1:10" s="599" customFormat="1" ht="12" customHeight="1">
      <c r="A20" s="733" t="s">
        <v>675</v>
      </c>
      <c r="B20" s="734">
        <v>85.944477812585902</v>
      </c>
      <c r="C20" s="735">
        <v>100.06930948268899</v>
      </c>
      <c r="D20" s="736">
        <v>97.913856901279999</v>
      </c>
      <c r="E20" s="736">
        <v>84.427000000000007</v>
      </c>
      <c r="F20" s="736">
        <v>85.158000000000001</v>
      </c>
      <c r="G20" s="736">
        <v>89.891000000000005</v>
      </c>
      <c r="H20" s="736">
        <v>79.043999999999997</v>
      </c>
      <c r="I20" s="736">
        <v>75.016000000000005</v>
      </c>
      <c r="J20" s="736">
        <v>73.777000000000001</v>
      </c>
    </row>
    <row r="21" spans="1:10" s="599" customFormat="1" ht="12" customHeight="1">
      <c r="A21" s="733" t="s">
        <v>676</v>
      </c>
      <c r="B21" s="734">
        <v>40.7484469881161</v>
      </c>
      <c r="C21" s="735">
        <v>40.8359622591286</v>
      </c>
      <c r="D21" s="736">
        <v>41.005628604152001</v>
      </c>
      <c r="E21" s="736">
        <v>42.174999999999997</v>
      </c>
      <c r="F21" s="736">
        <v>43.048999999999999</v>
      </c>
      <c r="G21" s="736">
        <v>39.469000000000001</v>
      </c>
      <c r="H21" s="736">
        <v>36.637999999999998</v>
      </c>
      <c r="I21" s="736">
        <v>35.703000000000003</v>
      </c>
      <c r="J21" s="736">
        <v>36.381999999999998</v>
      </c>
    </row>
    <row r="22" spans="1:10" s="599" customFormat="1" ht="12" customHeight="1">
      <c r="A22" s="733" t="s">
        <v>677</v>
      </c>
      <c r="B22" s="734">
        <v>30.930083315646499</v>
      </c>
      <c r="C22" s="735">
        <v>32.652007928653397</v>
      </c>
      <c r="D22" s="736">
        <v>31.906136407969502</v>
      </c>
      <c r="E22" s="736">
        <v>33.509</v>
      </c>
      <c r="F22" s="736">
        <v>32.234000000000002</v>
      </c>
      <c r="G22" s="736">
        <v>33.140999999999998</v>
      </c>
      <c r="H22" s="736">
        <v>28.591000000000001</v>
      </c>
      <c r="I22" s="736">
        <v>31.452999999999999</v>
      </c>
      <c r="J22" s="736">
        <v>28.707999999999998</v>
      </c>
    </row>
    <row r="23" spans="1:10" s="599" customFormat="1" ht="12" customHeight="1">
      <c r="A23" s="733" t="s">
        <v>678</v>
      </c>
      <c r="B23" s="734">
        <v>59.105115997328696</v>
      </c>
      <c r="C23" s="735">
        <v>59.922508552204803</v>
      </c>
      <c r="D23" s="736">
        <v>59.282631212939904</v>
      </c>
      <c r="E23" s="736">
        <v>58.741</v>
      </c>
      <c r="F23" s="736">
        <v>53.881999999999998</v>
      </c>
      <c r="G23" s="736">
        <v>45.82</v>
      </c>
      <c r="H23" s="736">
        <v>45.28</v>
      </c>
      <c r="I23" s="736">
        <v>33.037999999999997</v>
      </c>
      <c r="J23" s="736">
        <v>33.738999999999997</v>
      </c>
    </row>
    <row r="24" spans="1:10" s="599" customFormat="1" ht="12" customHeight="1">
      <c r="A24" s="733" t="s">
        <v>679</v>
      </c>
      <c r="B24" s="734">
        <v>53.639898321894101</v>
      </c>
      <c r="C24" s="735">
        <v>52.217626577235897</v>
      </c>
      <c r="D24" s="736">
        <v>48.737031743419102</v>
      </c>
      <c r="E24" s="736">
        <v>52.42</v>
      </c>
      <c r="F24" s="736">
        <v>51.853999999999999</v>
      </c>
      <c r="G24" s="736">
        <v>55.383000000000003</v>
      </c>
      <c r="H24" s="736">
        <v>49.16</v>
      </c>
      <c r="I24" s="736">
        <v>50.406999999999996</v>
      </c>
      <c r="J24" s="736">
        <v>49.142000000000003</v>
      </c>
    </row>
    <row r="25" spans="1:10" s="599" customFormat="1" ht="12" customHeight="1">
      <c r="A25" s="733" t="s">
        <v>680</v>
      </c>
      <c r="B25" s="734">
        <v>31.277555710674598</v>
      </c>
      <c r="C25" s="735">
        <v>31.9678439557158</v>
      </c>
      <c r="D25" s="736">
        <v>33.783972010646899</v>
      </c>
      <c r="E25" s="736">
        <v>37.003999999999998</v>
      </c>
      <c r="F25" s="736">
        <v>35.927999999999997</v>
      </c>
      <c r="G25" s="736">
        <v>32.795999999999999</v>
      </c>
      <c r="H25" s="736">
        <v>35.1</v>
      </c>
      <c r="I25" s="736">
        <v>32.896999999999998</v>
      </c>
      <c r="J25" s="736">
        <v>30.683</v>
      </c>
    </row>
    <row r="26" spans="1:10" s="599" customFormat="1" ht="12" customHeight="1">
      <c r="A26" s="733" t="s">
        <v>681</v>
      </c>
      <c r="B26" s="734">
        <v>15.515583694902999</v>
      </c>
      <c r="C26" s="735">
        <v>15.900349629632499</v>
      </c>
      <c r="D26" s="736">
        <v>16.289164811903802</v>
      </c>
      <c r="E26" s="736">
        <v>16.728999999999999</v>
      </c>
      <c r="F26" s="736">
        <v>14.791</v>
      </c>
      <c r="G26" s="736">
        <v>16.273</v>
      </c>
      <c r="H26" s="736">
        <v>17.405000000000001</v>
      </c>
      <c r="I26" s="736">
        <v>17.155000000000001</v>
      </c>
      <c r="J26" s="736">
        <v>17.870999999999999</v>
      </c>
    </row>
    <row r="27" spans="1:10" s="599" customFormat="1" ht="12" customHeight="1">
      <c r="A27" s="737" t="s">
        <v>682</v>
      </c>
      <c r="B27" s="734">
        <v>7.3661643039175004</v>
      </c>
      <c r="C27" s="735">
        <v>7.7377346627171999</v>
      </c>
      <c r="D27" s="736">
        <v>8.896141821761999</v>
      </c>
      <c r="E27" s="736">
        <v>5.4340000000000002</v>
      </c>
      <c r="F27" s="736">
        <v>4.6310000000000002</v>
      </c>
      <c r="G27" s="736">
        <v>5.3929999999999998</v>
      </c>
      <c r="H27" s="736">
        <v>6.9610000000000003</v>
      </c>
      <c r="I27" s="736">
        <v>9.6460000000000008</v>
      </c>
      <c r="J27" s="736">
        <v>9.1059999999999999</v>
      </c>
    </row>
    <row r="28" spans="1:10" s="599" customFormat="1" ht="12" customHeight="1">
      <c r="A28" s="737" t="s">
        <v>683</v>
      </c>
      <c r="B28" s="734">
        <v>6.3362212206899997</v>
      </c>
      <c r="C28" s="735">
        <v>6.5528480472100004</v>
      </c>
      <c r="D28" s="736">
        <v>6.8457137448300003</v>
      </c>
      <c r="E28" s="736">
        <v>7.1289999999999996</v>
      </c>
      <c r="F28" s="736">
        <v>7.5309999999999997</v>
      </c>
      <c r="G28" s="736">
        <v>7.415</v>
      </c>
      <c r="H28" s="736">
        <v>8.359</v>
      </c>
      <c r="I28" s="736">
        <v>8.3130000000000006</v>
      </c>
      <c r="J28" s="736">
        <v>7.9960000000000004</v>
      </c>
    </row>
    <row r="29" spans="1:10" s="599" customFormat="1" ht="12" customHeight="1">
      <c r="A29" s="737" t="s">
        <v>684</v>
      </c>
      <c r="B29" s="734">
        <v>13.7655085714485</v>
      </c>
      <c r="C29" s="735">
        <v>12.139940799441499</v>
      </c>
      <c r="D29" s="736">
        <v>14.4396577496475</v>
      </c>
      <c r="E29" s="736">
        <v>14.1</v>
      </c>
      <c r="F29" s="736">
        <v>12.643000000000001</v>
      </c>
      <c r="G29" s="736">
        <v>14.670999999999999</v>
      </c>
      <c r="H29" s="736">
        <v>13.02</v>
      </c>
      <c r="I29" s="736">
        <v>11.269</v>
      </c>
      <c r="J29" s="736">
        <v>11.111000000000001</v>
      </c>
    </row>
    <row r="30" spans="1:10" s="599" customFormat="1" ht="12" customHeight="1">
      <c r="A30" s="738" t="s">
        <v>685</v>
      </c>
      <c r="B30" s="734">
        <v>16.771411307149599</v>
      </c>
      <c r="C30" s="735">
        <v>13.328984141569</v>
      </c>
      <c r="D30" s="736">
        <v>15.363777449734199</v>
      </c>
      <c r="E30" s="736">
        <v>13.084</v>
      </c>
      <c r="F30" s="736">
        <v>9.6959999999999997</v>
      </c>
      <c r="G30" s="736">
        <v>6.742</v>
      </c>
      <c r="H30" s="736">
        <v>11.092000000000001</v>
      </c>
      <c r="I30" s="736">
        <v>10.210000000000001</v>
      </c>
      <c r="J30" s="736">
        <v>11.103</v>
      </c>
    </row>
    <row r="31" spans="1:10" s="148" customFormat="1" ht="12" customHeight="1">
      <c r="A31" s="739" t="s">
        <v>686</v>
      </c>
      <c r="B31" s="740">
        <v>1542.2047482486898</v>
      </c>
      <c r="C31" s="741">
        <v>1533.76091449246</v>
      </c>
      <c r="D31" s="742">
        <v>1541.4661561604801</v>
      </c>
      <c r="E31" s="742">
        <v>1528.818</v>
      </c>
      <c r="F31" s="742">
        <v>1489.9059999999999</v>
      </c>
      <c r="G31" s="742">
        <v>1473.9469999999999</v>
      </c>
      <c r="H31" s="742">
        <v>1435.9939999999999</v>
      </c>
      <c r="I31" s="742">
        <v>1384.94</v>
      </c>
      <c r="J31" s="742">
        <v>1366.7280000000007</v>
      </c>
    </row>
    <row r="32" spans="1:10" s="599" customFormat="1" ht="12" customHeight="1">
      <c r="A32" s="738" t="s">
        <v>687</v>
      </c>
      <c r="B32" s="743">
        <v>195.81117664140001</v>
      </c>
      <c r="C32" s="744">
        <v>170.195913052273</v>
      </c>
      <c r="D32" s="745">
        <v>292.15742608396397</v>
      </c>
      <c r="E32" s="745">
        <v>228.15479347286001</v>
      </c>
      <c r="F32" s="745">
        <v>204.38800000000001</v>
      </c>
      <c r="G32" s="745">
        <v>189.74600000000001</v>
      </c>
      <c r="H32" s="745">
        <v>360.17500000000001</v>
      </c>
      <c r="I32" s="745">
        <v>97.826999999999998</v>
      </c>
      <c r="J32" s="745">
        <v>170.75800000000001</v>
      </c>
    </row>
    <row r="33" spans="1:12" s="464" customFormat="1" ht="12" customHeight="1">
      <c r="A33" s="746" t="s">
        <v>688</v>
      </c>
      <c r="B33" s="747">
        <v>1738.0159248900898</v>
      </c>
      <c r="C33" s="748">
        <v>1703.956827544733</v>
      </c>
      <c r="D33" s="749">
        <v>1833.6235822444442</v>
      </c>
      <c r="E33" s="749">
        <v>1756.973</v>
      </c>
      <c r="F33" s="749">
        <v>1694.2940000000001</v>
      </c>
      <c r="G33" s="749">
        <v>1663.693</v>
      </c>
      <c r="H33" s="749">
        <v>1796.1689999999999</v>
      </c>
      <c r="I33" s="749">
        <v>1482.7670000000001</v>
      </c>
      <c r="J33" s="749">
        <v>1537.4860000000008</v>
      </c>
    </row>
    <row r="34" spans="1:12" s="424" customFormat="1" ht="7.5" customHeight="1">
      <c r="B34" s="750"/>
      <c r="C34" s="750"/>
      <c r="D34" s="750"/>
      <c r="E34" s="750"/>
      <c r="F34" s="750"/>
      <c r="G34" s="750"/>
      <c r="H34" s="750"/>
      <c r="I34" s="750"/>
      <c r="J34" s="750"/>
    </row>
    <row r="35" spans="1:12" s="148" customFormat="1" ht="12" customHeight="1">
      <c r="A35" s="579" t="s">
        <v>689</v>
      </c>
      <c r="B35" s="751">
        <v>177.83292620699999</v>
      </c>
      <c r="C35" s="752">
        <v>151.97745053999998</v>
      </c>
      <c r="D35" s="753">
        <v>278.17287916112298</v>
      </c>
      <c r="E35" s="753">
        <v>200.97297024</v>
      </c>
      <c r="F35" s="753">
        <v>189.250239556</v>
      </c>
      <c r="G35" s="753">
        <v>170.833780257</v>
      </c>
      <c r="H35" s="753">
        <v>330.30540594899998</v>
      </c>
      <c r="I35" s="753">
        <v>83.402618459999999</v>
      </c>
      <c r="J35" s="753">
        <v>154.79298612400001</v>
      </c>
    </row>
    <row r="36" spans="1:12" s="424" customFormat="1" ht="7.5" customHeight="1"/>
    <row r="37" spans="1:12" s="424" customFormat="1" ht="13.35" customHeight="1">
      <c r="A37" s="2347" t="s">
        <v>690</v>
      </c>
      <c r="B37" s="2347"/>
      <c r="C37" s="2347"/>
      <c r="D37" s="2347"/>
      <c r="E37" s="2347"/>
      <c r="F37" s="2347"/>
      <c r="G37" s="2347"/>
      <c r="H37" s="2347"/>
      <c r="I37" s="2347"/>
      <c r="J37" s="2347"/>
    </row>
    <row r="38" spans="1:12" ht="31.5" customHeight="1">
      <c r="A38" s="2349" t="s">
        <v>2012</v>
      </c>
      <c r="B38" s="2349"/>
      <c r="C38" s="2349"/>
      <c r="D38" s="2349"/>
      <c r="E38" s="2349"/>
      <c r="F38" s="2349"/>
      <c r="G38" s="2349"/>
      <c r="H38" s="2349"/>
      <c r="I38" s="2349"/>
      <c r="J38" s="2349"/>
      <c r="K38" s="754"/>
      <c r="L38" s="754"/>
    </row>
    <row r="39" spans="1:12" ht="22.5" customHeight="1">
      <c r="A39" s="2347"/>
      <c r="B39" s="2347"/>
      <c r="C39" s="2347"/>
      <c r="D39" s="2347"/>
      <c r="E39" s="2347"/>
      <c r="F39" s="2347"/>
      <c r="G39" s="2347"/>
      <c r="H39" s="2347"/>
      <c r="I39" s="2347"/>
      <c r="J39" s="2347"/>
      <c r="K39" s="2347"/>
    </row>
    <row r="40" spans="1:12" ht="22.5" customHeight="1">
      <c r="A40" s="2347"/>
      <c r="B40" s="2347"/>
      <c r="C40" s="2347"/>
      <c r="D40" s="2347"/>
      <c r="E40" s="2347"/>
      <c r="F40" s="2347"/>
      <c r="G40" s="2347"/>
      <c r="H40" s="2347"/>
      <c r="I40" s="2347"/>
      <c r="J40" s="2347"/>
      <c r="K40" s="2347"/>
    </row>
  </sheetData>
  <mergeCells count="6">
    <mergeCell ref="A40:K40"/>
    <mergeCell ref="A9:J9"/>
    <mergeCell ref="A10:J10"/>
    <mergeCell ref="A37:J37"/>
    <mergeCell ref="A38:J38"/>
    <mergeCell ref="A39:K3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zoomScale="140" zoomScaleNormal="140" zoomScaleSheetLayoutView="90" workbookViewId="0"/>
  </sheetViews>
  <sheetFormatPr baseColWidth="10" defaultColWidth="9.140625" defaultRowHeight="22.5" customHeight="1"/>
  <cols>
    <col min="1" max="1" width="35.28515625" style="424" customWidth="1"/>
    <col min="2" max="2" width="6.42578125" style="92" customWidth="1"/>
    <col min="3" max="4" width="6.42578125" style="424" customWidth="1"/>
    <col min="5" max="8" width="6.42578125" style="92" customWidth="1"/>
    <col min="9" max="9" width="6.42578125" style="424" customWidth="1"/>
    <col min="10" max="10" width="6.42578125" style="92" customWidth="1"/>
    <col min="11" max="11" width="6.42578125" style="424" customWidth="1"/>
    <col min="12" max="12" width="12.85546875" style="424" bestFit="1" customWidth="1"/>
    <col min="13" max="18" width="10.42578125" style="424" customWidth="1"/>
    <col min="19" max="19" width="10.85546875" style="424" customWidth="1"/>
    <col min="20" max="20" width="49" style="424" customWidth="1"/>
    <col min="21" max="27" width="10.42578125" style="424" customWidth="1"/>
    <col min="28" max="16384" width="9.140625" style="424"/>
  </cols>
  <sheetData>
    <row r="1" spans="1:14" s="92" customFormat="1" ht="22.5" customHeight="1">
      <c r="A1" s="90"/>
      <c r="B1" s="91"/>
      <c r="C1" s="91"/>
      <c r="D1" s="91"/>
      <c r="E1" s="91"/>
      <c r="F1" s="91"/>
      <c r="G1" s="91"/>
      <c r="H1" s="91"/>
      <c r="I1" s="91"/>
      <c r="J1" s="91"/>
    </row>
    <row r="2" spans="1:14" s="94" customFormat="1" ht="18.75" customHeight="1">
      <c r="A2" s="133" t="s">
        <v>691</v>
      </c>
    </row>
    <row r="3" spans="1:14" s="95" customFormat="1" ht="12.75" customHeight="1"/>
    <row r="4" spans="1:14" s="148" customFormat="1" ht="13.5" customHeight="1">
      <c r="A4" s="183" t="s">
        <v>287</v>
      </c>
      <c r="B4" s="97" t="s">
        <v>288</v>
      </c>
      <c r="C4" s="98" t="s">
        <v>289</v>
      </c>
      <c r="D4" s="756" t="s">
        <v>290</v>
      </c>
      <c r="E4" s="756" t="s">
        <v>291</v>
      </c>
      <c r="F4" s="756" t="s">
        <v>292</v>
      </c>
      <c r="G4" s="756" t="s">
        <v>293</v>
      </c>
      <c r="H4" s="756" t="s">
        <v>294</v>
      </c>
      <c r="I4" s="756" t="s">
        <v>295</v>
      </c>
      <c r="J4" s="98" t="s">
        <v>296</v>
      </c>
      <c r="K4" s="464"/>
      <c r="L4" s="464"/>
    </row>
    <row r="5" spans="1:14" s="148" customFormat="1" ht="12" customHeight="1">
      <c r="A5" s="757" t="s">
        <v>195</v>
      </c>
      <c r="B5" s="758">
        <v>-105.88251</v>
      </c>
      <c r="C5" s="759">
        <v>432.01504999999997</v>
      </c>
      <c r="D5" s="759">
        <v>24.144070000000056</v>
      </c>
      <c r="E5" s="759">
        <v>942</v>
      </c>
      <c r="F5" s="759">
        <v>-58.113000000000014</v>
      </c>
      <c r="G5" s="759">
        <v>34.308999999999997</v>
      </c>
      <c r="H5" s="759">
        <v>67.369509999999991</v>
      </c>
      <c r="I5" s="759">
        <v>-83.970017999999996</v>
      </c>
      <c r="J5" s="759">
        <v>-53.228496</v>
      </c>
      <c r="K5" s="464"/>
      <c r="L5" s="464"/>
    </row>
    <row r="6" spans="1:14" s="148" customFormat="1" ht="12" customHeight="1">
      <c r="A6" s="760" t="s">
        <v>692</v>
      </c>
      <c r="B6" s="116">
        <v>-29.886770000000002</v>
      </c>
      <c r="C6" s="118">
        <v>531.05025000000001</v>
      </c>
      <c r="D6" s="118">
        <v>115.79723</v>
      </c>
      <c r="E6" s="118">
        <v>10</v>
      </c>
      <c r="F6" s="118">
        <v>17.02</v>
      </c>
      <c r="G6" s="118">
        <v>80.772999999999996</v>
      </c>
      <c r="H6" s="118">
        <v>141.16399999999999</v>
      </c>
      <c r="I6" s="118">
        <v>-33.094999999999999</v>
      </c>
      <c r="J6" s="118">
        <v>5.2389999999999972</v>
      </c>
      <c r="K6" s="464"/>
      <c r="L6" s="464"/>
    </row>
    <row r="7" spans="1:14" s="148" customFormat="1" ht="12" customHeight="1">
      <c r="A7" s="760" t="s">
        <v>693</v>
      </c>
      <c r="B7" s="116">
        <v>-75.995740000000012</v>
      </c>
      <c r="C7" s="118">
        <v>-99.035200000000003</v>
      </c>
      <c r="D7" s="117">
        <v>-91.653159999999957</v>
      </c>
      <c r="E7" s="117">
        <v>932</v>
      </c>
      <c r="F7" s="117">
        <v>-75.13300000000001</v>
      </c>
      <c r="G7" s="117">
        <v>-46.463999999999999</v>
      </c>
      <c r="H7" s="117">
        <v>-73.794489999999996</v>
      </c>
      <c r="I7" s="117">
        <v>-50.875017999999997</v>
      </c>
      <c r="J7" s="117">
        <v>-58.467495999999997</v>
      </c>
      <c r="K7" s="464"/>
      <c r="L7" s="464"/>
      <c r="N7" s="761"/>
    </row>
    <row r="8" spans="1:14" s="148" customFormat="1" ht="12" customHeight="1">
      <c r="A8" s="762" t="s">
        <v>507</v>
      </c>
      <c r="B8" s="758">
        <v>-181.44676000000001</v>
      </c>
      <c r="C8" s="759">
        <v>-231.3434</v>
      </c>
      <c r="D8" s="759">
        <v>-340.63113999999996</v>
      </c>
      <c r="E8" s="759">
        <v>-129</v>
      </c>
      <c r="F8" s="759">
        <v>-284.20100000000002</v>
      </c>
      <c r="G8" s="759">
        <v>-308.21299999999997</v>
      </c>
      <c r="H8" s="759">
        <v>-450.44429200000002</v>
      </c>
      <c r="I8" s="759">
        <v>-165.10253700000001</v>
      </c>
      <c r="J8" s="759">
        <v>-156.78350800000001</v>
      </c>
      <c r="K8" s="464"/>
      <c r="L8" s="464"/>
      <c r="N8" s="763"/>
    </row>
    <row r="9" spans="1:14" s="766" customFormat="1" ht="12" customHeight="1">
      <c r="A9" s="764" t="s">
        <v>694</v>
      </c>
      <c r="B9" s="765">
        <v>-1305.1023919103</v>
      </c>
      <c r="C9" s="759">
        <v>-728.47760033299994</v>
      </c>
      <c r="D9" s="759">
        <v>-685.75209544740005</v>
      </c>
      <c r="E9" s="759">
        <v>-527</v>
      </c>
      <c r="F9" s="759">
        <v>-425.11536900000004</v>
      </c>
      <c r="G9" s="759">
        <v>-256.47382499999998</v>
      </c>
      <c r="H9" s="759">
        <v>-496.00073800000001</v>
      </c>
      <c r="I9" s="759">
        <v>-17.841063000000016</v>
      </c>
      <c r="J9" s="759">
        <v>-291.60223400000001</v>
      </c>
      <c r="K9" s="464"/>
      <c r="L9" s="464"/>
    </row>
    <row r="10" spans="1:14" s="148" customFormat="1" ht="12" customHeight="1">
      <c r="A10" s="760" t="s">
        <v>695</v>
      </c>
      <c r="B10" s="116">
        <v>-65.854916877800008</v>
      </c>
      <c r="C10" s="118">
        <v>5.7761951752000007</v>
      </c>
      <c r="D10" s="118">
        <v>11.531109920499999</v>
      </c>
      <c r="E10" s="118">
        <v>-6</v>
      </c>
      <c r="F10" s="118">
        <v>4.6633279999999999</v>
      </c>
      <c r="G10" s="118">
        <v>15.231629000000002</v>
      </c>
      <c r="H10" s="118">
        <v>-332.94266199999998</v>
      </c>
      <c r="I10" s="118">
        <v>3.4463159999999995</v>
      </c>
      <c r="J10" s="118">
        <v>-96.874093000000002</v>
      </c>
      <c r="K10" s="464"/>
      <c r="L10" s="464"/>
    </row>
    <row r="11" spans="1:14" s="148" customFormat="1" ht="12" customHeight="1">
      <c r="A11" s="760" t="s">
        <v>696</v>
      </c>
      <c r="B11" s="116">
        <v>71.678045457600007</v>
      </c>
      <c r="C11" s="118">
        <v>-6.5677669647999997</v>
      </c>
      <c r="D11" s="117">
        <v>-72.321419838800097</v>
      </c>
      <c r="E11" s="117">
        <v>-22</v>
      </c>
      <c r="F11" s="117">
        <v>-93.365334999999988</v>
      </c>
      <c r="G11" s="117">
        <v>39.037002000000001</v>
      </c>
      <c r="H11" s="117">
        <v>-165.81126</v>
      </c>
      <c r="I11" s="117">
        <v>-85.647542000000001</v>
      </c>
      <c r="J11" s="117">
        <v>17.301036</v>
      </c>
      <c r="K11" s="464"/>
      <c r="L11" s="464"/>
    </row>
    <row r="12" spans="1:14" s="148" customFormat="1" ht="12" customHeight="1">
      <c r="A12" s="767" t="s">
        <v>697</v>
      </c>
      <c r="B12" s="116">
        <v>-823.34782191579995</v>
      </c>
      <c r="C12" s="118">
        <v>-610.35730777259994</v>
      </c>
      <c r="D12" s="117">
        <v>-382.10469200579996</v>
      </c>
      <c r="E12" s="117">
        <v>-379</v>
      </c>
      <c r="F12" s="117">
        <v>-302.05244700000003</v>
      </c>
      <c r="G12" s="117">
        <v>-241.58047799999997</v>
      </c>
      <c r="H12" s="117">
        <v>21.445728999999996</v>
      </c>
      <c r="I12" s="117">
        <v>115.61417</v>
      </c>
      <c r="J12" s="117">
        <v>-152.01322000000002</v>
      </c>
      <c r="K12" s="464"/>
      <c r="L12" s="464"/>
    </row>
    <row r="13" spans="1:14" s="148" customFormat="1" ht="12" customHeight="1">
      <c r="A13" s="767" t="s">
        <v>698</v>
      </c>
      <c r="B13" s="116">
        <v>-458.04805383870001</v>
      </c>
      <c r="C13" s="118">
        <v>-81.289754227299994</v>
      </c>
      <c r="D13" s="117">
        <v>-172.61571253239995</v>
      </c>
      <c r="E13" s="117">
        <v>-88</v>
      </c>
      <c r="F13" s="117">
        <v>-43.421999999999997</v>
      </c>
      <c r="G13" s="117">
        <v>-12.1</v>
      </c>
      <c r="H13" s="117">
        <v>-4.5764180000000003</v>
      </c>
      <c r="I13" s="117">
        <v>-4.8835450000000016</v>
      </c>
      <c r="J13" s="117">
        <v>2.139589</v>
      </c>
      <c r="K13" s="464"/>
      <c r="L13" s="464"/>
    </row>
    <row r="14" spans="1:14" s="148" customFormat="1" ht="12" customHeight="1">
      <c r="A14" s="767" t="s">
        <v>699</v>
      </c>
      <c r="B14" s="116">
        <v>-23.794525350000001</v>
      </c>
      <c r="C14" s="118">
        <v>-36.151325490000005</v>
      </c>
      <c r="D14" s="117">
        <v>-58.338497490000009</v>
      </c>
      <c r="E14" s="117">
        <v>-12</v>
      </c>
      <c r="F14" s="117">
        <v>-47.123626000000002</v>
      </c>
      <c r="G14" s="117">
        <v>-50.403869</v>
      </c>
      <c r="H14" s="117">
        <v>-1.3146810000000038</v>
      </c>
      <c r="I14" s="117">
        <v>-38.810610000000011</v>
      </c>
      <c r="J14" s="117">
        <v>-53.139982999999994</v>
      </c>
      <c r="K14" s="464"/>
      <c r="L14" s="464"/>
    </row>
    <row r="15" spans="1:14" s="148" customFormat="1" ht="12" customHeight="1">
      <c r="A15" s="767" t="s">
        <v>700</v>
      </c>
      <c r="B15" s="116">
        <v>-5.7351193856000897</v>
      </c>
      <c r="C15" s="118">
        <v>0.112358946499997</v>
      </c>
      <c r="D15" s="117">
        <v>-11.902883500899502</v>
      </c>
      <c r="E15" s="117">
        <v>-19</v>
      </c>
      <c r="F15" s="117">
        <v>56.184711</v>
      </c>
      <c r="G15" s="117">
        <v>-6.6581090000000023</v>
      </c>
      <c r="H15" s="117">
        <v>-12.801445999999999</v>
      </c>
      <c r="I15" s="117">
        <v>-7.5598520000000002</v>
      </c>
      <c r="J15" s="117">
        <v>-9.0155630000000002</v>
      </c>
      <c r="K15" s="464"/>
      <c r="L15" s="768"/>
    </row>
    <row r="16" spans="1:14" s="599" customFormat="1" ht="12" customHeight="1">
      <c r="A16" s="769" t="s">
        <v>701</v>
      </c>
      <c r="B16" s="770">
        <v>-1592.4319519102999</v>
      </c>
      <c r="C16" s="771">
        <v>-527.80639033299997</v>
      </c>
      <c r="D16" s="771">
        <v>-1002.2391654474</v>
      </c>
      <c r="E16" s="771">
        <v>285</v>
      </c>
      <c r="F16" s="771">
        <v>-767.42936900000007</v>
      </c>
      <c r="G16" s="771">
        <v>-530.37782499999992</v>
      </c>
      <c r="H16" s="771">
        <v>-879.07551999999998</v>
      </c>
      <c r="I16" s="771">
        <v>-266.91361799999999</v>
      </c>
      <c r="J16" s="771">
        <v>-501.614238</v>
      </c>
      <c r="K16" s="772" t="s">
        <v>315</v>
      </c>
    </row>
    <row r="17" spans="1:11" s="599" customFormat="1" ht="12" customHeight="1">
      <c r="A17" s="773" t="s">
        <v>702</v>
      </c>
      <c r="B17" s="774">
        <v>-728.79171735579996</v>
      </c>
      <c r="C17" s="775">
        <v>-646.39356925120001</v>
      </c>
      <c r="D17" s="775">
        <v>-418.1768580744</v>
      </c>
      <c r="E17" s="775">
        <v>106.40779368339999</v>
      </c>
      <c r="F17" s="775">
        <v>100.869799</v>
      </c>
      <c r="G17" s="775">
        <v>-44.2</v>
      </c>
      <c r="H17" s="775">
        <v>57.695394056999994</v>
      </c>
      <c r="I17" s="775">
        <v>83.748999999999995</v>
      </c>
      <c r="J17" s="775">
        <v>-52</v>
      </c>
      <c r="K17" s="776"/>
    </row>
    <row r="18" spans="1:11" s="464" customFormat="1" ht="12" customHeight="1">
      <c r="A18" s="777" t="s">
        <v>703</v>
      </c>
      <c r="B18" s="778">
        <v>-2321.2236692660999</v>
      </c>
      <c r="C18" s="779">
        <v>-1174.1999595842001</v>
      </c>
      <c r="D18" s="779">
        <v>-1420.4202321898997</v>
      </c>
      <c r="E18" s="779">
        <v>392</v>
      </c>
      <c r="F18" s="779">
        <v>-666.55957000000012</v>
      </c>
      <c r="G18" s="779">
        <v>-574.77782500000001</v>
      </c>
      <c r="H18" s="779">
        <v>-821.38012594299994</v>
      </c>
      <c r="I18" s="779">
        <v>-183.16461799999999</v>
      </c>
      <c r="J18" s="779">
        <v>-553.614238</v>
      </c>
      <c r="K18" s="772"/>
    </row>
    <row r="19" spans="1:11" s="148" customFormat="1" ht="12" customHeight="1">
      <c r="A19" s="615" t="s">
        <v>704</v>
      </c>
      <c r="B19" s="780">
        <v>-0.60955691690330605</v>
      </c>
      <c r="C19" s="781">
        <v>-0.30713848306216562</v>
      </c>
      <c r="D19" s="781">
        <v>-0.36609291565065599</v>
      </c>
      <c r="E19" s="781">
        <v>0.1</v>
      </c>
      <c r="F19" s="781">
        <v>-0.18140000000000001</v>
      </c>
      <c r="G19" s="781">
        <v>-0.16009999999999999</v>
      </c>
      <c r="H19" s="781">
        <v>-0.23039999999999999</v>
      </c>
      <c r="I19" s="781">
        <v>-5.2899999999999996E-2</v>
      </c>
      <c r="J19" s="781">
        <v>-0.1646</v>
      </c>
      <c r="K19" s="458"/>
    </row>
    <row r="20" spans="1:11" s="464" customFormat="1" ht="22.5" customHeight="1">
      <c r="A20" s="782"/>
      <c r="B20" s="783"/>
      <c r="C20" s="784"/>
      <c r="D20" s="783"/>
      <c r="E20" s="783"/>
      <c r="F20" s="783"/>
      <c r="G20" s="783"/>
      <c r="H20" s="783"/>
      <c r="I20" s="783"/>
      <c r="J20" s="783"/>
      <c r="K20" s="772"/>
    </row>
    <row r="21" spans="1:11" s="95" customFormat="1" ht="12.75">
      <c r="A21" s="785" t="s">
        <v>327</v>
      </c>
    </row>
    <row r="22" spans="1:11" s="148" customFormat="1" ht="13.5" customHeight="1">
      <c r="A22" s="183" t="s">
        <v>287</v>
      </c>
      <c r="B22" s="464"/>
      <c r="F22" s="97" t="s">
        <v>328</v>
      </c>
      <c r="G22" s="98" t="s">
        <v>329</v>
      </c>
      <c r="H22" s="98" t="s">
        <v>330</v>
      </c>
      <c r="I22" s="756" t="s">
        <v>331</v>
      </c>
      <c r="J22" s="98" t="s">
        <v>332</v>
      </c>
    </row>
    <row r="23" spans="1:11" s="148" customFormat="1" ht="12" customHeight="1">
      <c r="A23" s="786" t="s">
        <v>195</v>
      </c>
      <c r="B23" s="787"/>
      <c r="C23" s="597"/>
      <c r="D23" s="597"/>
      <c r="E23" s="597"/>
      <c r="F23" s="758">
        <v>326.13254000000001</v>
      </c>
      <c r="G23" s="759">
        <v>942.11777980000011</v>
      </c>
      <c r="H23" s="759">
        <v>-117.80505099999999</v>
      </c>
      <c r="I23" s="759">
        <v>-350.30462199999999</v>
      </c>
      <c r="J23" s="759">
        <v>-443.47747280606342</v>
      </c>
    </row>
    <row r="24" spans="1:11" s="148" customFormat="1" ht="12" customHeight="1">
      <c r="A24" s="760" t="s">
        <v>692</v>
      </c>
      <c r="B24" s="788"/>
      <c r="C24" s="599"/>
      <c r="D24" s="599"/>
      <c r="E24" s="599"/>
      <c r="F24" s="116">
        <v>501.16347999999999</v>
      </c>
      <c r="G24" s="118">
        <v>223.20193980000002</v>
      </c>
      <c r="H24" s="118">
        <v>129.22299999999996</v>
      </c>
      <c r="I24" s="118">
        <v>-77.075999999999993</v>
      </c>
      <c r="J24" s="118">
        <v>-111</v>
      </c>
    </row>
    <row r="25" spans="1:11" s="148" customFormat="1" ht="12" customHeight="1">
      <c r="A25" s="760" t="s">
        <v>693</v>
      </c>
      <c r="B25" s="788"/>
      <c r="C25" s="599"/>
      <c r="D25" s="789"/>
      <c r="E25" s="599"/>
      <c r="F25" s="116">
        <v>-175.03094000000002</v>
      </c>
      <c r="G25" s="118">
        <v>718.91584000000012</v>
      </c>
      <c r="H25" s="118">
        <v>-247.028051</v>
      </c>
      <c r="I25" s="117">
        <v>-273.22862199999997</v>
      </c>
      <c r="J25" s="117">
        <v>-332.47747280606342</v>
      </c>
    </row>
    <row r="26" spans="1:11" s="148" customFormat="1" ht="12" customHeight="1">
      <c r="A26" s="762" t="s">
        <v>507</v>
      </c>
      <c r="B26" s="788"/>
      <c r="C26" s="599"/>
      <c r="D26" s="790"/>
      <c r="E26" s="599"/>
      <c r="F26" s="758">
        <v>-412.79015999999996</v>
      </c>
      <c r="G26" s="759">
        <v>-1062.1305199999999</v>
      </c>
      <c r="H26" s="759">
        <v>-837.72455600000001</v>
      </c>
      <c r="I26" s="759">
        <v>-518.18185700000004</v>
      </c>
      <c r="J26" s="759">
        <v>-540.00069364252874</v>
      </c>
    </row>
    <row r="27" spans="1:11" s="766" customFormat="1" ht="12" customHeight="1">
      <c r="A27" s="764" t="s">
        <v>694</v>
      </c>
      <c r="B27" s="788"/>
      <c r="C27" s="791"/>
      <c r="D27" s="791"/>
      <c r="E27" s="791"/>
      <c r="F27" s="758">
        <v>-2033.5799922433</v>
      </c>
      <c r="G27" s="759">
        <v>-1894.8070512131003</v>
      </c>
      <c r="H27" s="759">
        <v>-1024.483414</v>
      </c>
      <c r="I27" s="792">
        <v>-1448.135923</v>
      </c>
      <c r="J27" s="792">
        <v>-1932.6722022488063</v>
      </c>
    </row>
    <row r="28" spans="1:11" s="148" customFormat="1" ht="12" customHeight="1">
      <c r="A28" s="760" t="s">
        <v>695</v>
      </c>
      <c r="B28" s="788"/>
      <c r="C28" s="599"/>
      <c r="D28" s="599"/>
      <c r="E28" s="599"/>
      <c r="F28" s="116">
        <v>-60.078721702599999</v>
      </c>
      <c r="G28" s="118">
        <v>25.242415426899996</v>
      </c>
      <c r="H28" s="118">
        <v>-369.99084699999997</v>
      </c>
      <c r="I28" s="118">
        <v>-135.98625300000003</v>
      </c>
      <c r="J28" s="118">
        <v>20.554445758700766</v>
      </c>
    </row>
    <row r="29" spans="1:11" s="148" customFormat="1" ht="12" customHeight="1">
      <c r="A29" s="760" t="s">
        <v>696</v>
      </c>
      <c r="B29" s="788"/>
      <c r="C29" s="599"/>
      <c r="D29" s="599"/>
      <c r="E29" s="599"/>
      <c r="F29" s="116">
        <v>65.110278492799992</v>
      </c>
      <c r="G29" s="118">
        <v>-148.9932811524001</v>
      </c>
      <c r="H29" s="118">
        <v>-290.637449</v>
      </c>
      <c r="I29" s="117">
        <v>-227.93231299999997</v>
      </c>
      <c r="J29" s="117">
        <v>-141.992617</v>
      </c>
    </row>
    <row r="30" spans="1:11" s="148" customFormat="1" ht="12" customHeight="1">
      <c r="A30" s="767" t="s">
        <v>697</v>
      </c>
      <c r="B30" s="788"/>
      <c r="C30" s="599"/>
      <c r="D30" s="599"/>
      <c r="E30" s="599"/>
      <c r="F30" s="116">
        <v>-1433.7051296884001</v>
      </c>
      <c r="G30" s="118">
        <v>-1304.9661629050001</v>
      </c>
      <c r="H30" s="118">
        <v>-166.49336100000005</v>
      </c>
      <c r="I30" s="117">
        <v>-499.80935499999993</v>
      </c>
      <c r="J30" s="117">
        <v>-945.00794194999992</v>
      </c>
    </row>
    <row r="31" spans="1:11" s="148" customFormat="1" ht="12" customHeight="1">
      <c r="A31" s="767" t="s">
        <v>698</v>
      </c>
      <c r="B31" s="788"/>
      <c r="C31" s="599"/>
      <c r="D31" s="599"/>
      <c r="E31" s="599"/>
      <c r="F31" s="116">
        <v>-539.33780806599998</v>
      </c>
      <c r="G31" s="118">
        <v>-316.53716130190003</v>
      </c>
      <c r="H31" s="118">
        <v>-30.961088000000004</v>
      </c>
      <c r="I31" s="117">
        <v>-52.231999999999985</v>
      </c>
      <c r="J31" s="117">
        <v>-230.44152556999995</v>
      </c>
    </row>
    <row r="32" spans="1:11" s="148" customFormat="1" ht="12" customHeight="1">
      <c r="A32" s="767" t="s">
        <v>699</v>
      </c>
      <c r="B32" s="788"/>
      <c r="C32" s="599"/>
      <c r="D32" s="599"/>
      <c r="E32" s="599"/>
      <c r="F32" s="116">
        <v>-59.945850839999999</v>
      </c>
      <c r="G32" s="118">
        <v>-167.88727185900001</v>
      </c>
      <c r="H32" s="118">
        <v>-124.32358599999998</v>
      </c>
      <c r="I32" s="117">
        <v>-470.92972499999996</v>
      </c>
      <c r="J32" s="117">
        <v>-635.49256348750737</v>
      </c>
    </row>
    <row r="33" spans="1:11" s="148" customFormat="1" ht="12" customHeight="1">
      <c r="A33" s="767" t="s">
        <v>700</v>
      </c>
      <c r="B33" s="793"/>
      <c r="C33" s="593"/>
      <c r="D33" s="593"/>
      <c r="E33" s="593"/>
      <c r="F33" s="116">
        <v>-5.62276043910021</v>
      </c>
      <c r="G33" s="118">
        <v>18.334410578300499</v>
      </c>
      <c r="H33" s="118">
        <v>-42.077083000000002</v>
      </c>
      <c r="I33" s="117">
        <v>-61.246276999999999</v>
      </c>
      <c r="J33" s="117">
        <v>-0.29200000000000004</v>
      </c>
    </row>
    <row r="34" spans="1:11" s="599" customFormat="1" ht="12" customHeight="1">
      <c r="A34" s="769" t="s">
        <v>701</v>
      </c>
      <c r="F34" s="770">
        <v>-2120.2383422432999</v>
      </c>
      <c r="G34" s="771">
        <v>-2015.0463594473999</v>
      </c>
      <c r="H34" s="771">
        <v>-1980.013021</v>
      </c>
      <c r="I34" s="771">
        <v>-2317.8061079999998</v>
      </c>
      <c r="J34" s="771">
        <v>-2915</v>
      </c>
    </row>
    <row r="35" spans="1:11" s="599" customFormat="1" ht="12" customHeight="1">
      <c r="A35" s="773" t="s">
        <v>702</v>
      </c>
      <c r="F35" s="774">
        <v>-1375.1852866070001</v>
      </c>
      <c r="G35" s="775">
        <v>-255.09926539100002</v>
      </c>
      <c r="H35" s="775">
        <v>341.44439405699995</v>
      </c>
      <c r="I35" s="775">
        <v>133</v>
      </c>
      <c r="J35" s="775">
        <v>-265</v>
      </c>
    </row>
    <row r="36" spans="1:11" s="464" customFormat="1" ht="12" customHeight="1">
      <c r="A36" s="777" t="s">
        <v>703</v>
      </c>
      <c r="B36" s="794"/>
      <c r="C36" s="794"/>
      <c r="D36" s="794"/>
      <c r="E36" s="794"/>
      <c r="F36" s="778">
        <v>-3495.4236288502998</v>
      </c>
      <c r="G36" s="779">
        <v>-2269.5576271898994</v>
      </c>
      <c r="H36" s="779">
        <v>-1638.568626943</v>
      </c>
      <c r="I36" s="779">
        <v>-2184.617264</v>
      </c>
      <c r="J36" s="779">
        <v>-3179</v>
      </c>
    </row>
    <row r="37" spans="1:11" s="148" customFormat="1" ht="12" customHeight="1">
      <c r="A37" s="615" t="s">
        <v>704</v>
      </c>
      <c r="B37" s="595"/>
      <c r="C37" s="595"/>
      <c r="D37" s="595"/>
      <c r="E37" s="595"/>
      <c r="F37" s="780">
        <v>-0.45781031117142601</v>
      </c>
      <c r="G37" s="781">
        <v>-0.151749080432209</v>
      </c>
      <c r="H37" s="781">
        <v>-0.1195</v>
      </c>
      <c r="I37" s="781">
        <v>-0.17</v>
      </c>
      <c r="J37" s="781">
        <v>-0.24</v>
      </c>
    </row>
    <row r="38" spans="1:11" s="464" customFormat="1" ht="9" customHeight="1">
      <c r="A38" s="782"/>
      <c r="B38" s="783"/>
      <c r="C38" s="783"/>
      <c r="D38" s="783"/>
      <c r="E38" s="783"/>
      <c r="F38" s="783"/>
      <c r="G38" s="783"/>
      <c r="H38" s="783"/>
      <c r="I38" s="783"/>
      <c r="J38" s="783"/>
      <c r="K38" s="772"/>
    </row>
    <row r="39" spans="1:11" s="464" customFormat="1" ht="12.75" customHeight="1">
      <c r="A39" s="2350" t="s">
        <v>705</v>
      </c>
      <c r="B39" s="2350"/>
      <c r="C39" s="2350"/>
      <c r="D39" s="2350"/>
      <c r="E39" s="2350"/>
      <c r="F39" s="2350"/>
      <c r="G39" s="2350"/>
      <c r="H39" s="2350"/>
      <c r="I39" s="2350"/>
      <c r="J39" s="2350"/>
      <c r="K39" s="795"/>
    </row>
    <row r="40" spans="1:11" s="92" customFormat="1" ht="22.5" customHeight="1">
      <c r="A40" s="90"/>
      <c r="B40" s="91"/>
      <c r="C40" s="91"/>
      <c r="D40" s="91"/>
      <c r="E40" s="91"/>
      <c r="F40" s="91"/>
      <c r="G40" s="91"/>
      <c r="H40" s="91"/>
      <c r="I40" s="91"/>
      <c r="J40" s="91"/>
    </row>
    <row r="41" spans="1:11" s="94" customFormat="1" ht="18.75" customHeight="1">
      <c r="A41" s="133" t="s">
        <v>706</v>
      </c>
    </row>
    <row r="42" spans="1:11" s="95" customFormat="1" ht="12.75" customHeight="1"/>
    <row r="43" spans="1:11" s="148" customFormat="1" ht="13.5" customHeight="1">
      <c r="A43" s="183" t="s">
        <v>287</v>
      </c>
      <c r="B43" s="97" t="s">
        <v>288</v>
      </c>
      <c r="C43" s="98" t="s">
        <v>289</v>
      </c>
      <c r="D43" s="756" t="s">
        <v>290</v>
      </c>
      <c r="E43" s="756" t="s">
        <v>291</v>
      </c>
      <c r="F43" s="756" t="s">
        <v>292</v>
      </c>
      <c r="G43" s="756" t="s">
        <v>293</v>
      </c>
      <c r="H43" s="756" t="s">
        <v>294</v>
      </c>
      <c r="I43" s="756" t="s">
        <v>295</v>
      </c>
      <c r="J43" s="98" t="s">
        <v>296</v>
      </c>
    </row>
    <row r="44" spans="1:11" s="148" customFormat="1" ht="12" customHeight="1">
      <c r="A44" s="769" t="s">
        <v>671</v>
      </c>
      <c r="B44" s="116">
        <v>-105.96667625000002</v>
      </c>
      <c r="C44" s="796">
        <v>416.43880524000002</v>
      </c>
      <c r="D44" s="797">
        <v>-21.066230720000021</v>
      </c>
      <c r="E44" s="797">
        <v>1045.50973679</v>
      </c>
      <c r="F44" s="797">
        <v>-52.571750999999999</v>
      </c>
      <c r="G44" s="797">
        <v>23</v>
      </c>
      <c r="H44" s="797">
        <v>96</v>
      </c>
      <c r="I44" s="570">
        <v>-90.998999999999995</v>
      </c>
      <c r="J44" s="570">
        <v>-121</v>
      </c>
    </row>
    <row r="45" spans="1:11" s="148" customFormat="1" ht="12" customHeight="1">
      <c r="A45" s="798" t="s">
        <v>707</v>
      </c>
      <c r="B45" s="116">
        <v>-329.57301734959998</v>
      </c>
      <c r="C45" s="799">
        <v>-515.18106977880007</v>
      </c>
      <c r="D45" s="800">
        <v>-224.88813175970006</v>
      </c>
      <c r="E45" s="800">
        <v>-165.15933396549997</v>
      </c>
      <c r="F45" s="800">
        <v>-226.204759</v>
      </c>
      <c r="G45" s="800">
        <v>-270</v>
      </c>
      <c r="H45" s="800">
        <v>-43</v>
      </c>
      <c r="I45" s="559">
        <v>105</v>
      </c>
      <c r="J45" s="559">
        <v>-200</v>
      </c>
    </row>
    <row r="46" spans="1:11" s="148" customFormat="1" ht="12" customHeight="1">
      <c r="A46" s="572" t="s">
        <v>673</v>
      </c>
      <c r="B46" s="116">
        <v>5.2239978189000009</v>
      </c>
      <c r="C46" s="799">
        <v>10.6985048211</v>
      </c>
      <c r="D46" s="800">
        <v>-2.8166168820000053</v>
      </c>
      <c r="E46" s="800">
        <v>-125.88781696000001</v>
      </c>
      <c r="F46" s="800">
        <v>-26.179044999999999</v>
      </c>
      <c r="G46" s="800">
        <v>-47</v>
      </c>
      <c r="H46" s="800">
        <v>-243</v>
      </c>
      <c r="I46" s="559">
        <v>-29</v>
      </c>
      <c r="J46" s="559">
        <v>-43</v>
      </c>
    </row>
    <row r="47" spans="1:11" s="148" customFormat="1" ht="12" customHeight="1">
      <c r="A47" s="572" t="s">
        <v>708</v>
      </c>
      <c r="B47" s="116">
        <v>-441.9139731825</v>
      </c>
      <c r="C47" s="799">
        <v>-161.71960138899999</v>
      </c>
      <c r="D47" s="800">
        <v>-267.91958171290003</v>
      </c>
      <c r="E47" s="800">
        <v>-97.444413481500021</v>
      </c>
      <c r="F47" s="800">
        <v>-276.23601500000001</v>
      </c>
      <c r="G47" s="800">
        <v>-178</v>
      </c>
      <c r="H47" s="800">
        <v>-258</v>
      </c>
      <c r="I47" s="559">
        <v>-169</v>
      </c>
      <c r="J47" s="559">
        <v>-79</v>
      </c>
    </row>
    <row r="48" spans="1:11" s="599" customFormat="1" ht="12" customHeight="1">
      <c r="A48" s="572" t="s">
        <v>675</v>
      </c>
      <c r="B48" s="116">
        <v>17.270283511799992</v>
      </c>
      <c r="C48" s="799">
        <v>-66.053649520299999</v>
      </c>
      <c r="D48" s="800">
        <v>10.530807630600002</v>
      </c>
      <c r="E48" s="800">
        <v>-112.53953453180002</v>
      </c>
      <c r="F48" s="800">
        <v>-2.7432089999999998</v>
      </c>
      <c r="G48" s="800">
        <v>4</v>
      </c>
      <c r="H48" s="800">
        <v>-166</v>
      </c>
      <c r="I48" s="559">
        <v>-9</v>
      </c>
      <c r="J48" s="559">
        <v>-18</v>
      </c>
    </row>
    <row r="49" spans="1:16" s="599" customFormat="1" ht="12" customHeight="1">
      <c r="A49" s="572" t="s">
        <v>676</v>
      </c>
      <c r="B49" s="116">
        <v>-29.9024115092</v>
      </c>
      <c r="C49" s="799">
        <v>3.5777849700000002</v>
      </c>
      <c r="D49" s="800">
        <v>-77.021330710000001</v>
      </c>
      <c r="E49" s="800">
        <v>0.12171168999999793</v>
      </c>
      <c r="F49" s="800">
        <v>-47.376930999999999</v>
      </c>
      <c r="G49" s="800">
        <v>-31</v>
      </c>
      <c r="H49" s="800">
        <v>-232</v>
      </c>
      <c r="I49" s="559">
        <v>-51</v>
      </c>
      <c r="J49" s="559">
        <v>13</v>
      </c>
    </row>
    <row r="50" spans="1:16" s="599" customFormat="1" ht="12" customHeight="1">
      <c r="A50" s="572" t="s">
        <v>224</v>
      </c>
      <c r="B50" s="116">
        <v>-328.91469000000001</v>
      </c>
      <c r="C50" s="799">
        <v>0</v>
      </c>
      <c r="D50" s="800">
        <v>0</v>
      </c>
      <c r="E50" s="800">
        <v>0.70828099999999994</v>
      </c>
      <c r="F50" s="800">
        <v>-0.71088099999999999</v>
      </c>
      <c r="G50" s="800">
        <v>0</v>
      </c>
      <c r="H50" s="800">
        <v>-6</v>
      </c>
      <c r="I50" s="559">
        <v>11</v>
      </c>
      <c r="J50" s="559">
        <v>-18</v>
      </c>
    </row>
    <row r="51" spans="1:16" s="599" customFormat="1" ht="12" customHeight="1">
      <c r="A51" s="572" t="s">
        <v>709</v>
      </c>
      <c r="B51" s="116">
        <v>-350.92307274199999</v>
      </c>
      <c r="C51" s="799">
        <v>-262.32899637379995</v>
      </c>
      <c r="D51" s="800">
        <v>-262.2614492381</v>
      </c>
      <c r="E51" s="800">
        <v>-221.80876674859999</v>
      </c>
      <c r="F51" s="800">
        <v>-43.632370000000002</v>
      </c>
      <c r="G51" s="800">
        <v>19</v>
      </c>
      <c r="H51" s="800">
        <v>95</v>
      </c>
      <c r="I51" s="559">
        <v>-7</v>
      </c>
      <c r="J51" s="559">
        <v>-71</v>
      </c>
    </row>
    <row r="52" spans="1:16" s="599" customFormat="1" ht="12" customHeight="1">
      <c r="A52" s="572" t="s">
        <v>679</v>
      </c>
      <c r="B52" s="116">
        <v>-26.680171799999997</v>
      </c>
      <c r="C52" s="799">
        <v>-11.22754441</v>
      </c>
      <c r="D52" s="800">
        <v>-109.98329163000002</v>
      </c>
      <c r="E52" s="800">
        <v>-24.338254654999986</v>
      </c>
      <c r="F52" s="800">
        <v>-128.69416000000001</v>
      </c>
      <c r="G52" s="800">
        <v>-45</v>
      </c>
      <c r="H52" s="800">
        <v>-14</v>
      </c>
      <c r="I52" s="559">
        <v>6</v>
      </c>
      <c r="J52" s="559">
        <v>5</v>
      </c>
    </row>
    <row r="53" spans="1:16" s="599" customFormat="1" ht="12" customHeight="1">
      <c r="A53" s="572" t="s">
        <v>680</v>
      </c>
      <c r="B53" s="116">
        <v>2.084219710999998</v>
      </c>
      <c r="C53" s="799">
        <v>52.800404157800003</v>
      </c>
      <c r="D53" s="800">
        <v>-42.840342201400006</v>
      </c>
      <c r="E53" s="800">
        <v>-10.493199260000001</v>
      </c>
      <c r="F53" s="800">
        <v>-5.5387870000000001</v>
      </c>
      <c r="G53" s="800">
        <v>0</v>
      </c>
      <c r="H53" s="800">
        <v>-34</v>
      </c>
      <c r="I53" s="559">
        <v>-7</v>
      </c>
      <c r="J53" s="559">
        <v>24</v>
      </c>
    </row>
    <row r="54" spans="1:16" s="599" customFormat="1" ht="12" customHeight="1">
      <c r="A54" s="572" t="s">
        <v>681</v>
      </c>
      <c r="B54" s="116">
        <v>-1.1531300000000002</v>
      </c>
      <c r="C54" s="799">
        <v>-4.3318999999999992</v>
      </c>
      <c r="D54" s="800">
        <v>1.4393468399999989</v>
      </c>
      <c r="E54" s="800">
        <v>-0.20365000000000322</v>
      </c>
      <c r="F54" s="800">
        <v>42.09</v>
      </c>
      <c r="G54" s="800">
        <v>-2</v>
      </c>
      <c r="H54" s="800">
        <v>-77</v>
      </c>
      <c r="I54" s="559">
        <v>-2</v>
      </c>
      <c r="J54" s="559">
        <v>-1</v>
      </c>
    </row>
    <row r="55" spans="1:16" s="599" customFormat="1" ht="12" customHeight="1">
      <c r="A55" s="572" t="s">
        <v>682</v>
      </c>
      <c r="B55" s="116">
        <v>-3.5334514200000005</v>
      </c>
      <c r="C55" s="799">
        <v>6.4351227200000007</v>
      </c>
      <c r="D55" s="800">
        <v>-8.6259518500000016</v>
      </c>
      <c r="E55" s="800">
        <v>2.3341728000000002</v>
      </c>
      <c r="F55" s="800">
        <v>3.0065999999999999E-2</v>
      </c>
      <c r="G55" s="800">
        <v>-4</v>
      </c>
      <c r="H55" s="800">
        <v>17</v>
      </c>
      <c r="I55" s="559">
        <v>-13</v>
      </c>
      <c r="J55" s="559">
        <v>2</v>
      </c>
      <c r="K55" s="801"/>
      <c r="L55" s="801"/>
      <c r="M55" s="801"/>
      <c r="N55" s="801"/>
      <c r="O55" s="801"/>
      <c r="P55" s="801"/>
    </row>
    <row r="56" spans="1:16" s="599" customFormat="1" ht="12" customHeight="1">
      <c r="A56" s="572" t="s">
        <v>683</v>
      </c>
      <c r="B56" s="116">
        <v>2.0753389825000004</v>
      </c>
      <c r="C56" s="799">
        <v>2.43171486</v>
      </c>
      <c r="D56" s="800">
        <v>2.5468867699999995</v>
      </c>
      <c r="E56" s="800">
        <v>-5.7665008399999991</v>
      </c>
      <c r="F56" s="800">
        <v>-2.8100049999999999</v>
      </c>
      <c r="G56" s="800">
        <v>4</v>
      </c>
      <c r="H56" s="800">
        <v>-13</v>
      </c>
      <c r="I56" s="559">
        <v>-9</v>
      </c>
      <c r="J56" s="559">
        <v>3</v>
      </c>
      <c r="K56" s="801"/>
      <c r="L56" s="801"/>
      <c r="M56" s="801"/>
      <c r="N56" s="801"/>
      <c r="O56" s="801"/>
      <c r="P56" s="801"/>
    </row>
    <row r="57" spans="1:16" s="599" customFormat="1" ht="12" customHeight="1">
      <c r="A57" s="773" t="s">
        <v>685</v>
      </c>
      <c r="B57" s="802">
        <v>-0.12022730000000001</v>
      </c>
      <c r="C57" s="799">
        <v>0.62142872000000005</v>
      </c>
      <c r="D57" s="800">
        <v>0.91687081000000603</v>
      </c>
      <c r="E57" s="800">
        <v>0.47127076999999717</v>
      </c>
      <c r="F57" s="800">
        <v>0.52875799999999995</v>
      </c>
      <c r="G57" s="803">
        <v>-1</v>
      </c>
      <c r="H57" s="803">
        <v>-5</v>
      </c>
      <c r="I57" s="610">
        <v>-1</v>
      </c>
      <c r="J57" s="559">
        <v>2</v>
      </c>
      <c r="K57" s="801"/>
      <c r="L57" s="801"/>
      <c r="M57" s="801"/>
      <c r="N57" s="801"/>
      <c r="O57" s="801"/>
      <c r="P57" s="801"/>
    </row>
    <row r="58" spans="1:16" s="599" customFormat="1" ht="12" customHeight="1">
      <c r="A58" s="769" t="s">
        <v>686</v>
      </c>
      <c r="B58" s="770">
        <v>-1592.0236271718998</v>
      </c>
      <c r="C58" s="796">
        <v>-527.80875598299997</v>
      </c>
      <c r="D58" s="797">
        <v>-1002.2262514010999</v>
      </c>
      <c r="E58" s="797">
        <v>287.90561841759984</v>
      </c>
      <c r="F58" s="797">
        <v>-770.04908899999987</v>
      </c>
      <c r="G58" s="797">
        <v>-530.4</v>
      </c>
      <c r="H58" s="797">
        <v>-883</v>
      </c>
      <c r="I58" s="797">
        <v>-266.99900000000002</v>
      </c>
      <c r="J58" s="797">
        <v>-502</v>
      </c>
      <c r="K58" s="801"/>
      <c r="L58" s="801"/>
      <c r="M58" s="801"/>
      <c r="N58" s="801"/>
      <c r="O58" s="801"/>
      <c r="P58" s="801"/>
    </row>
    <row r="59" spans="1:16" s="599" customFormat="1" ht="12" customHeight="1">
      <c r="A59" s="572" t="s">
        <v>710</v>
      </c>
      <c r="B59" s="802">
        <v>0</v>
      </c>
      <c r="C59" s="799">
        <v>0</v>
      </c>
      <c r="D59" s="800">
        <v>0</v>
      </c>
      <c r="E59" s="800">
        <v>-2.6609639999999999</v>
      </c>
      <c r="F59" s="800">
        <v>2.6609639999999999</v>
      </c>
      <c r="G59" s="800">
        <v>0</v>
      </c>
      <c r="H59" s="800">
        <v>4</v>
      </c>
      <c r="I59" s="559">
        <v>0</v>
      </c>
      <c r="J59" s="559">
        <v>-1</v>
      </c>
      <c r="K59" s="801"/>
      <c r="L59" s="801"/>
      <c r="M59" s="801"/>
      <c r="N59" s="801"/>
      <c r="O59" s="801"/>
      <c r="P59" s="801"/>
    </row>
    <row r="60" spans="1:16" s="599" customFormat="1" ht="12" customHeight="1">
      <c r="A60" s="773" t="s">
        <v>711</v>
      </c>
      <c r="B60" s="802">
        <v>-728.79171735580007</v>
      </c>
      <c r="C60" s="799">
        <v>-646.39356925120001</v>
      </c>
      <c r="D60" s="800">
        <v>-418.1768580744</v>
      </c>
      <c r="E60" s="800">
        <v>106.40779368339999</v>
      </c>
      <c r="F60" s="800">
        <v>100.869799</v>
      </c>
      <c r="G60" s="610">
        <v>-44.2</v>
      </c>
      <c r="H60" s="610">
        <v>58</v>
      </c>
      <c r="I60" s="610">
        <v>84</v>
      </c>
      <c r="J60" s="559">
        <v>-52</v>
      </c>
    </row>
    <row r="61" spans="1:16" s="464" customFormat="1" ht="12" customHeight="1">
      <c r="A61" s="777" t="s">
        <v>712</v>
      </c>
      <c r="B61" s="648">
        <v>-2321.2236692660999</v>
      </c>
      <c r="C61" s="649">
        <v>-1174.1999595842001</v>
      </c>
      <c r="D61" s="804">
        <v>-1420.4202321898999</v>
      </c>
      <c r="E61" s="804">
        <v>391.66397137220088</v>
      </c>
      <c r="F61" s="804">
        <v>-666.51832599999989</v>
      </c>
      <c r="G61" s="804">
        <v>-574.6</v>
      </c>
      <c r="H61" s="804">
        <v>-821</v>
      </c>
      <c r="I61" s="804">
        <v>-182.99900000000002</v>
      </c>
      <c r="J61" s="804">
        <v>-554</v>
      </c>
    </row>
    <row r="62" spans="1:16" ht="7.5" customHeight="1">
      <c r="E62" s="424"/>
      <c r="F62" s="424"/>
      <c r="G62" s="424"/>
      <c r="H62" s="424"/>
      <c r="J62" s="424"/>
    </row>
    <row r="63" spans="1:16" s="348" customFormat="1" ht="12" customHeight="1">
      <c r="A63" s="805" t="s">
        <v>713</v>
      </c>
      <c r="B63" s="806">
        <v>-89.536159864000012</v>
      </c>
      <c r="C63" s="807">
        <v>-2.16732098</v>
      </c>
      <c r="D63" s="807">
        <v>0.39103141920000439</v>
      </c>
      <c r="E63" s="807">
        <v>-0.27288930000000278</v>
      </c>
      <c r="F63" s="807">
        <v>-9.6309260000000005</v>
      </c>
      <c r="G63" s="807">
        <v>-26.168196999999999</v>
      </c>
      <c r="H63" s="807">
        <v>-0.66332800000000003</v>
      </c>
      <c r="I63" s="808">
        <v>-50.308777999999997</v>
      </c>
      <c r="J63" s="808">
        <v>-4.2237859999999996</v>
      </c>
    </row>
    <row r="64" spans="1:16" ht="7.5" customHeight="1">
      <c r="E64" s="424"/>
      <c r="F64" s="424"/>
      <c r="G64" s="424"/>
      <c r="H64" s="424"/>
      <c r="J64" s="424"/>
    </row>
    <row r="65" spans="1:11" s="754" customFormat="1" ht="12.75" customHeight="1">
      <c r="A65" s="2351" t="s">
        <v>714</v>
      </c>
      <c r="B65" s="2351"/>
      <c r="C65" s="2351"/>
      <c r="D65" s="2351"/>
      <c r="E65" s="2351"/>
      <c r="F65" s="2351"/>
      <c r="G65" s="2351"/>
      <c r="H65" s="2351"/>
      <c r="I65" s="2351"/>
      <c r="J65" s="2351"/>
    </row>
    <row r="66" spans="1:11" ht="15" customHeight="1"/>
    <row r="67" spans="1:11" s="94" customFormat="1" ht="18.75" customHeight="1">
      <c r="A67" s="133" t="s">
        <v>715</v>
      </c>
    </row>
    <row r="68" spans="1:11" s="95" customFormat="1" ht="12.75" customHeight="1">
      <c r="B68" s="809"/>
      <c r="C68" s="809"/>
      <c r="D68" s="809"/>
    </row>
    <row r="69" spans="1:11" s="148" customFormat="1" ht="13.5" customHeight="1">
      <c r="A69" s="183" t="s">
        <v>287</v>
      </c>
      <c r="B69" s="97" t="s">
        <v>288</v>
      </c>
      <c r="C69" s="98" t="s">
        <v>289</v>
      </c>
      <c r="D69" s="98" t="s">
        <v>290</v>
      </c>
      <c r="E69" s="98" t="s">
        <v>291</v>
      </c>
      <c r="F69" s="98" t="s">
        <v>292</v>
      </c>
      <c r="G69" s="98" t="s">
        <v>293</v>
      </c>
      <c r="H69" s="98" t="s">
        <v>294</v>
      </c>
      <c r="I69" s="98" t="s">
        <v>295</v>
      </c>
      <c r="J69" s="98" t="s">
        <v>296</v>
      </c>
      <c r="K69" s="417"/>
    </row>
    <row r="70" spans="1:11" s="148" customFormat="1" ht="12" customHeight="1">
      <c r="A70" s="769" t="s">
        <v>716</v>
      </c>
      <c r="B70" s="557">
        <v>-637.95408564690001</v>
      </c>
      <c r="C70" s="558">
        <v>-162.748503849</v>
      </c>
      <c r="D70" s="558">
        <v>-747.67697929686994</v>
      </c>
      <c r="E70" s="558">
        <v>-308</v>
      </c>
      <c r="F70" s="558">
        <v>-272.19369999999998</v>
      </c>
      <c r="G70" s="558">
        <v>-118.59314500000001</v>
      </c>
      <c r="H70" s="559">
        <v>-274.81788899999998</v>
      </c>
      <c r="I70" s="559">
        <v>-295.19931800000001</v>
      </c>
      <c r="J70" s="559">
        <v>-109.995633</v>
      </c>
      <c r="K70" s="417"/>
    </row>
    <row r="71" spans="1:11" s="148" customFormat="1" ht="12" customHeight="1">
      <c r="A71" s="773" t="s">
        <v>717</v>
      </c>
      <c r="B71" s="608">
        <v>-1334.7673396671</v>
      </c>
      <c r="C71" s="609">
        <v>-1392.7904869740998</v>
      </c>
      <c r="D71" s="609">
        <v>-672.04137047280005</v>
      </c>
      <c r="E71" s="609">
        <v>-758</v>
      </c>
      <c r="F71" s="609">
        <v>-785.18588199999999</v>
      </c>
      <c r="G71" s="609">
        <v>-1072.6017790000001</v>
      </c>
      <c r="H71" s="610">
        <v>-1105.424908</v>
      </c>
      <c r="I71" s="610">
        <v>-467.07990799999999</v>
      </c>
      <c r="J71" s="610">
        <v>-649.13534699999991</v>
      </c>
      <c r="K71" s="417"/>
    </row>
    <row r="72" spans="1:11" s="148" customFormat="1" ht="12" customHeight="1">
      <c r="A72" s="769" t="s">
        <v>718</v>
      </c>
      <c r="B72" s="605">
        <v>-1972.721425314</v>
      </c>
      <c r="C72" s="569">
        <v>-1555.5389908231</v>
      </c>
      <c r="D72" s="569">
        <v>-1419.7183497696701</v>
      </c>
      <c r="E72" s="569">
        <v>-1066</v>
      </c>
      <c r="F72" s="569">
        <v>-1057.379582</v>
      </c>
      <c r="G72" s="569">
        <v>-1191.1949240000001</v>
      </c>
      <c r="H72" s="569">
        <v>-1380.2427969999999</v>
      </c>
      <c r="I72" s="569">
        <v>-762.27922599999999</v>
      </c>
      <c r="J72" s="569">
        <v>-759.13097999999991</v>
      </c>
      <c r="K72" s="810"/>
    </row>
    <row r="73" spans="1:11" s="148" customFormat="1" ht="12" customHeight="1">
      <c r="A73" s="572" t="s">
        <v>719</v>
      </c>
      <c r="B73" s="557">
        <v>318.54670273369999</v>
      </c>
      <c r="C73" s="558">
        <v>381.44312076010004</v>
      </c>
      <c r="D73" s="558">
        <v>217.12797505417001</v>
      </c>
      <c r="E73" s="558">
        <v>166</v>
      </c>
      <c r="F73" s="558">
        <v>128.152367</v>
      </c>
      <c r="G73" s="558">
        <v>466.87318800000003</v>
      </c>
      <c r="H73" s="558">
        <v>267.039872</v>
      </c>
      <c r="I73" s="558">
        <v>310.60076300000003</v>
      </c>
      <c r="J73" s="558">
        <v>113.560417</v>
      </c>
      <c r="K73" s="810"/>
    </row>
    <row r="74" spans="1:11" s="766" customFormat="1" ht="12" customHeight="1">
      <c r="A74" s="811" t="s">
        <v>720</v>
      </c>
      <c r="B74" s="812">
        <v>61.742770669999999</v>
      </c>
      <c r="C74" s="813">
        <v>646.28947973000004</v>
      </c>
      <c r="D74" s="813">
        <v>200.3470006</v>
      </c>
      <c r="E74" s="813">
        <v>1186</v>
      </c>
      <c r="F74" s="813">
        <v>161.84213700000001</v>
      </c>
      <c r="G74" s="813">
        <v>193.96198000000001</v>
      </c>
      <c r="H74" s="813">
        <v>234.12740700000001</v>
      </c>
      <c r="I74" s="813">
        <v>184.74684500000001</v>
      </c>
      <c r="J74" s="813">
        <v>143.69826900000001</v>
      </c>
      <c r="K74" s="814"/>
    </row>
    <row r="75" spans="1:11" s="148" customFormat="1" ht="12" customHeight="1">
      <c r="A75" s="769" t="s">
        <v>721</v>
      </c>
      <c r="B75" s="605">
        <v>-1592.4319519102999</v>
      </c>
      <c r="C75" s="569">
        <v>-527.80639033299997</v>
      </c>
      <c r="D75" s="569">
        <v>-1002.2433741155</v>
      </c>
      <c r="E75" s="569">
        <v>285</v>
      </c>
      <c r="F75" s="569">
        <v>-767.38507800000002</v>
      </c>
      <c r="G75" s="569">
        <v>-530.35975600000006</v>
      </c>
      <c r="H75" s="569">
        <v>-879.07551799999987</v>
      </c>
      <c r="I75" s="569">
        <v>-266.93161799999996</v>
      </c>
      <c r="J75" s="569">
        <v>-501.8722939999999</v>
      </c>
      <c r="K75" s="810"/>
    </row>
    <row r="76" spans="1:11" s="148" customFormat="1" ht="12" customHeight="1">
      <c r="A76" s="773" t="s">
        <v>711</v>
      </c>
      <c r="B76" s="608">
        <v>-728.79171735579996</v>
      </c>
      <c r="C76" s="609">
        <v>-646.39356925120001</v>
      </c>
      <c r="D76" s="609">
        <v>-418.1768580744</v>
      </c>
      <c r="E76" s="609">
        <v>106.40779368339999</v>
      </c>
      <c r="F76" s="609">
        <v>100.869799</v>
      </c>
      <c r="G76" s="609">
        <v>-44.218528999999997</v>
      </c>
      <c r="H76" s="610">
        <v>57.695394</v>
      </c>
      <c r="I76" s="610">
        <v>83.748766000000003</v>
      </c>
      <c r="J76" s="610">
        <v>-52.241723999999998</v>
      </c>
      <c r="K76" s="417"/>
    </row>
    <row r="77" spans="1:11" s="464" customFormat="1" ht="12" customHeight="1">
      <c r="A77" s="777" t="s">
        <v>115</v>
      </c>
      <c r="B77" s="620">
        <v>-2321.2236692660999</v>
      </c>
      <c r="C77" s="621">
        <v>-1174.1999595842001</v>
      </c>
      <c r="D77" s="621">
        <v>-1420.4202321898999</v>
      </c>
      <c r="E77" s="621">
        <v>392</v>
      </c>
      <c r="F77" s="621">
        <v>-666.51527899999996</v>
      </c>
      <c r="G77" s="621">
        <v>-574.57828500000005</v>
      </c>
      <c r="H77" s="621">
        <v>-821.38012399999991</v>
      </c>
      <c r="I77" s="621">
        <v>-183.18285199999997</v>
      </c>
      <c r="J77" s="621">
        <v>-554.11401799999987</v>
      </c>
      <c r="K77" s="650"/>
    </row>
    <row r="78" spans="1:11" s="92" customFormat="1" ht="22.5" customHeight="1">
      <c r="A78" s="90"/>
      <c r="B78" s="91"/>
      <c r="C78" s="91"/>
      <c r="D78" s="91"/>
      <c r="E78" s="91"/>
      <c r="F78" s="91"/>
      <c r="G78" s="91"/>
      <c r="H78" s="91"/>
    </row>
  </sheetData>
  <mergeCells count="2">
    <mergeCell ref="A39:J39"/>
    <mergeCell ref="A65:J65"/>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1" manualBreakCount="1">
    <brk id="3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98"/>
  <sheetViews>
    <sheetView showGridLines="0" zoomScale="140" zoomScaleNormal="140" zoomScaleSheetLayoutView="90" workbookViewId="0"/>
  </sheetViews>
  <sheetFormatPr baseColWidth="10" defaultColWidth="9.140625" defaultRowHeight="22.5" customHeight="1"/>
  <cols>
    <col min="1" max="1" width="35.28515625" style="424" customWidth="1"/>
    <col min="2" max="10" width="6.42578125" style="424" customWidth="1"/>
    <col min="11" max="16384" width="9.140625" style="424"/>
  </cols>
  <sheetData>
    <row r="1" spans="1:11" s="92" customFormat="1" ht="22.5" customHeight="1">
      <c r="A1" s="90"/>
      <c r="B1" s="91"/>
      <c r="C1" s="91"/>
      <c r="D1" s="91"/>
      <c r="E1" s="91"/>
      <c r="F1" s="91"/>
      <c r="G1" s="91"/>
      <c r="H1" s="91"/>
      <c r="I1" s="91"/>
      <c r="J1" s="91"/>
    </row>
    <row r="2" spans="1:11" s="94" customFormat="1" ht="18.75" customHeight="1">
      <c r="A2" s="133" t="s">
        <v>722</v>
      </c>
    </row>
    <row r="3" spans="1:11" s="95" customFormat="1" ht="12.75" customHeight="1"/>
    <row r="4" spans="1:11" s="148" customFormat="1" ht="11.25" customHeight="1">
      <c r="A4" s="624"/>
      <c r="B4" s="625" t="s">
        <v>376</v>
      </c>
      <c r="C4" s="626" t="s">
        <v>377</v>
      </c>
      <c r="D4" s="627" t="s">
        <v>378</v>
      </c>
      <c r="E4" s="626" t="s">
        <v>379</v>
      </c>
      <c r="F4" s="627" t="s">
        <v>376</v>
      </c>
      <c r="G4" s="627" t="s">
        <v>377</v>
      </c>
      <c r="H4" s="627" t="s">
        <v>378</v>
      </c>
      <c r="I4" s="626" t="s">
        <v>379</v>
      </c>
      <c r="J4" s="627" t="s">
        <v>376</v>
      </c>
    </row>
    <row r="5" spans="1:11" s="148" customFormat="1" ht="12" customHeight="1">
      <c r="A5" s="183" t="s">
        <v>287</v>
      </c>
      <c r="B5" s="815" t="s">
        <v>380</v>
      </c>
      <c r="C5" s="629" t="s">
        <v>380</v>
      </c>
      <c r="D5" s="630" t="s">
        <v>329</v>
      </c>
      <c r="E5" s="630" t="s">
        <v>329</v>
      </c>
      <c r="F5" s="630" t="s">
        <v>329</v>
      </c>
      <c r="G5" s="630" t="s">
        <v>329</v>
      </c>
      <c r="H5" s="630" t="s">
        <v>330</v>
      </c>
      <c r="I5" s="630" t="s">
        <v>330</v>
      </c>
      <c r="J5" s="630" t="s">
        <v>330</v>
      </c>
    </row>
    <row r="6" spans="1:11" s="148" customFormat="1" ht="12" customHeight="1">
      <c r="A6" s="729" t="s">
        <v>723</v>
      </c>
      <c r="B6" s="816">
        <v>16206</v>
      </c>
      <c r="C6" s="817">
        <v>16299</v>
      </c>
      <c r="D6" s="817">
        <v>15005.2</v>
      </c>
      <c r="E6" s="817">
        <v>14379</v>
      </c>
      <c r="F6" s="570">
        <v>15025</v>
      </c>
      <c r="G6" s="570">
        <v>15610</v>
      </c>
      <c r="H6" s="570">
        <v>15754</v>
      </c>
      <c r="I6" s="570">
        <v>12643</v>
      </c>
      <c r="J6" s="570">
        <v>13368.903875</v>
      </c>
    </row>
    <row r="7" spans="1:11" s="148" customFormat="1" ht="12" customHeight="1">
      <c r="A7" s="818" t="s">
        <v>724</v>
      </c>
      <c r="B7" s="819">
        <v>13350</v>
      </c>
      <c r="C7" s="820">
        <v>7513</v>
      </c>
      <c r="D7" s="820">
        <v>7641.4</v>
      </c>
      <c r="E7" s="820">
        <v>9270</v>
      </c>
      <c r="F7" s="610">
        <v>7928</v>
      </c>
      <c r="G7" s="610">
        <v>8236</v>
      </c>
      <c r="H7" s="610">
        <v>11296</v>
      </c>
      <c r="I7" s="610">
        <v>11615</v>
      </c>
      <c r="J7" s="610">
        <v>12526.729214999999</v>
      </c>
    </row>
    <row r="8" spans="1:11" s="148" customFormat="1" ht="12" customHeight="1">
      <c r="A8" s="821" t="s">
        <v>725</v>
      </c>
      <c r="B8" s="822">
        <v>29556</v>
      </c>
      <c r="C8" s="823">
        <v>23811</v>
      </c>
      <c r="D8" s="823">
        <v>22646.6</v>
      </c>
      <c r="E8" s="823">
        <v>23649</v>
      </c>
      <c r="F8" s="558">
        <v>22953</v>
      </c>
      <c r="G8" s="558">
        <v>23846</v>
      </c>
      <c r="H8" s="558">
        <v>27051</v>
      </c>
      <c r="I8" s="558">
        <v>24258</v>
      </c>
      <c r="J8" s="558">
        <v>25895.633089999999</v>
      </c>
    </row>
    <row r="9" spans="1:11" s="148" customFormat="1" ht="12" customHeight="1">
      <c r="A9" s="818" t="s">
        <v>726</v>
      </c>
      <c r="B9" s="819">
        <v>-8871</v>
      </c>
      <c r="C9" s="820">
        <v>-8883</v>
      </c>
      <c r="D9" s="820">
        <v>-8665</v>
      </c>
      <c r="E9" s="820">
        <v>-10012</v>
      </c>
      <c r="F9" s="609">
        <v>-9848</v>
      </c>
      <c r="G9" s="609">
        <v>-9990</v>
      </c>
      <c r="H9" s="609">
        <v>-9790</v>
      </c>
      <c r="I9" s="610">
        <v>-9337</v>
      </c>
      <c r="J9" s="609">
        <v>-9751.7394700000004</v>
      </c>
    </row>
    <row r="10" spans="1:11" s="828" customFormat="1" ht="21" customHeight="1">
      <c r="A10" s="824" t="s">
        <v>727</v>
      </c>
      <c r="B10" s="825">
        <v>20685</v>
      </c>
      <c r="C10" s="826">
        <v>14928</v>
      </c>
      <c r="D10" s="826">
        <v>13981.599999999999</v>
      </c>
      <c r="E10" s="826">
        <v>13636</v>
      </c>
      <c r="F10" s="827">
        <v>13105</v>
      </c>
      <c r="G10" s="827">
        <v>13856</v>
      </c>
      <c r="H10" s="827">
        <v>17261</v>
      </c>
      <c r="I10" s="827">
        <v>14921</v>
      </c>
      <c r="J10" s="827">
        <v>16143.743619999999</v>
      </c>
    </row>
    <row r="11" spans="1:11" s="148" customFormat="1" ht="12" customHeight="1">
      <c r="A11" s="733" t="s">
        <v>728</v>
      </c>
      <c r="B11" s="822">
        <v>-3816</v>
      </c>
      <c r="C11" s="823">
        <v>-3100</v>
      </c>
      <c r="D11" s="823">
        <v>-2527</v>
      </c>
      <c r="E11" s="823">
        <v>-2058</v>
      </c>
      <c r="F11" s="558">
        <v>-2099</v>
      </c>
      <c r="G11" s="558">
        <v>-2210</v>
      </c>
      <c r="H11" s="558">
        <v>-2139</v>
      </c>
      <c r="I11" s="559">
        <v>-2049</v>
      </c>
      <c r="J11" s="558">
        <v>-2124.278824</v>
      </c>
      <c r="K11" s="163"/>
    </row>
    <row r="12" spans="1:11" s="464" customFormat="1" ht="12" customHeight="1">
      <c r="A12" s="829" t="s">
        <v>729</v>
      </c>
      <c r="B12" s="830">
        <v>42.9</v>
      </c>
      <c r="C12" s="831">
        <v>50.3</v>
      </c>
      <c r="D12" s="832">
        <v>49.4</v>
      </c>
      <c r="E12" s="832">
        <v>51</v>
      </c>
      <c r="F12" s="832">
        <v>52.1</v>
      </c>
      <c r="G12" s="832">
        <v>51.2</v>
      </c>
      <c r="H12" s="832">
        <v>44.1</v>
      </c>
      <c r="I12" s="832">
        <v>46.9</v>
      </c>
      <c r="J12" s="832">
        <v>45.9</v>
      </c>
    </row>
    <row r="13" spans="1:11" s="464" customFormat="1" ht="7.5" customHeight="1">
      <c r="A13" s="829"/>
      <c r="B13" s="833"/>
      <c r="C13" s="834"/>
      <c r="D13" s="835"/>
      <c r="E13" s="835"/>
      <c r="F13" s="836"/>
      <c r="G13" s="836"/>
      <c r="H13" s="836"/>
      <c r="I13" s="837"/>
      <c r="J13" s="836"/>
    </row>
    <row r="14" spans="1:11" s="148" customFormat="1" ht="12" customHeight="1">
      <c r="A14" s="838" t="s">
        <v>730</v>
      </c>
      <c r="B14" s="822">
        <v>18280</v>
      </c>
      <c r="C14" s="823">
        <v>11906</v>
      </c>
      <c r="D14" s="823">
        <v>11674</v>
      </c>
      <c r="E14" s="823">
        <v>12050</v>
      </c>
      <c r="F14" s="558">
        <v>12033</v>
      </c>
      <c r="G14" s="559">
        <v>13238</v>
      </c>
      <c r="H14" s="559">
        <v>16879</v>
      </c>
      <c r="I14" s="559">
        <v>13993</v>
      </c>
      <c r="J14" s="559">
        <v>14315.289769000001</v>
      </c>
    </row>
    <row r="15" spans="1:11" s="464" customFormat="1" ht="12" customHeight="1">
      <c r="A15" s="639" t="s">
        <v>731</v>
      </c>
      <c r="B15" s="839">
        <v>104.8</v>
      </c>
      <c r="C15" s="840">
        <v>100.3</v>
      </c>
      <c r="D15" s="841">
        <v>101</v>
      </c>
      <c r="E15" s="841">
        <v>102</v>
      </c>
      <c r="F15" s="841">
        <v>104.5</v>
      </c>
      <c r="G15" s="841">
        <v>106.7</v>
      </c>
      <c r="H15" s="841">
        <v>106.5</v>
      </c>
      <c r="I15" s="841">
        <v>104.6</v>
      </c>
      <c r="J15" s="841">
        <v>101.1</v>
      </c>
    </row>
    <row r="16" spans="1:11" s="464" customFormat="1" ht="7.5" customHeight="1">
      <c r="A16" s="842"/>
      <c r="B16" s="843"/>
      <c r="C16" s="844"/>
      <c r="D16" s="843"/>
      <c r="E16" s="843"/>
      <c r="F16" s="843"/>
      <c r="G16" s="843"/>
      <c r="H16" s="843"/>
      <c r="I16" s="843"/>
      <c r="J16" s="843"/>
    </row>
    <row r="17" spans="1:10" ht="15" customHeight="1">
      <c r="A17" s="2351" t="s">
        <v>732</v>
      </c>
      <c r="B17" s="2351"/>
      <c r="C17" s="2351"/>
      <c r="D17" s="2351"/>
      <c r="E17" s="2351"/>
      <c r="F17" s="2351"/>
      <c r="G17" s="2351"/>
      <c r="H17" s="2351"/>
      <c r="I17" s="2351"/>
      <c r="J17" s="2351"/>
    </row>
    <row r="19" spans="1:10" s="94" customFormat="1" ht="18.75" customHeight="1">
      <c r="A19" s="2344" t="s">
        <v>733</v>
      </c>
      <c r="B19" s="2344"/>
      <c r="C19" s="2344"/>
      <c r="D19" s="2344"/>
      <c r="E19" s="2344"/>
      <c r="F19" s="2344"/>
      <c r="G19" s="2344"/>
      <c r="H19" s="2344"/>
      <c r="I19" s="2344"/>
      <c r="J19" s="2344"/>
    </row>
    <row r="20" spans="1:10" s="95" customFormat="1" ht="12.75" customHeight="1"/>
    <row r="21" spans="1:10" s="846" customFormat="1" ht="13.5" customHeight="1">
      <c r="A21" s="845" t="s">
        <v>287</v>
      </c>
      <c r="B21" s="97" t="s">
        <v>288</v>
      </c>
      <c r="C21" s="98" t="s">
        <v>289</v>
      </c>
      <c r="D21" s="756" t="s">
        <v>290</v>
      </c>
      <c r="E21" s="756" t="s">
        <v>291</v>
      </c>
      <c r="F21" s="756" t="s">
        <v>292</v>
      </c>
      <c r="G21" s="756" t="s">
        <v>293</v>
      </c>
      <c r="H21" s="756" t="s">
        <v>294</v>
      </c>
      <c r="I21" s="756" t="s">
        <v>295</v>
      </c>
      <c r="J21" s="98" t="s">
        <v>296</v>
      </c>
    </row>
    <row r="22" spans="1:10" s="846" customFormat="1" ht="21" customHeight="1">
      <c r="A22" s="847" t="s">
        <v>734</v>
      </c>
      <c r="B22" s="848">
        <v>14928</v>
      </c>
      <c r="C22" s="849">
        <v>13982</v>
      </c>
      <c r="D22" s="850">
        <v>13636</v>
      </c>
      <c r="E22" s="850">
        <v>13105</v>
      </c>
      <c r="F22" s="851">
        <v>13856</v>
      </c>
      <c r="G22" s="851">
        <v>17261</v>
      </c>
      <c r="H22" s="851">
        <v>14921</v>
      </c>
      <c r="I22" s="851">
        <v>16144</v>
      </c>
      <c r="J22" s="851">
        <v>16419</v>
      </c>
    </row>
    <row r="23" spans="1:10" s="846" customFormat="1" ht="21" customHeight="1">
      <c r="A23" s="852" t="s">
        <v>735</v>
      </c>
      <c r="B23" s="853">
        <v>5745</v>
      </c>
      <c r="C23" s="854">
        <v>1164.4000000000015</v>
      </c>
      <c r="D23" s="855">
        <v>-1001.4000000000015</v>
      </c>
      <c r="E23" s="855">
        <v>695</v>
      </c>
      <c r="F23" s="856">
        <v>-893</v>
      </c>
      <c r="G23" s="856">
        <v>-3205</v>
      </c>
      <c r="H23" s="856">
        <v>2793</v>
      </c>
      <c r="I23" s="856">
        <v>-1637.6330899999994</v>
      </c>
      <c r="J23" s="856">
        <v>-213.25302400000146</v>
      </c>
    </row>
    <row r="24" spans="1:10" s="846" customFormat="1" ht="12" customHeight="1">
      <c r="A24" s="857" t="s">
        <v>736</v>
      </c>
      <c r="B24" s="858">
        <v>12</v>
      </c>
      <c r="C24" s="859">
        <v>-218</v>
      </c>
      <c r="D24" s="860">
        <v>1347</v>
      </c>
      <c r="E24" s="860">
        <v>-164</v>
      </c>
      <c r="F24" s="861">
        <v>142</v>
      </c>
      <c r="G24" s="861">
        <v>-200</v>
      </c>
      <c r="H24" s="861">
        <v>-453</v>
      </c>
      <c r="I24" s="861">
        <v>414.73947000000044</v>
      </c>
      <c r="J24" s="861">
        <v>-61.576380000000427</v>
      </c>
    </row>
    <row r="25" spans="1:10" s="846" customFormat="1" ht="21" customHeight="1">
      <c r="A25" s="847" t="s">
        <v>737</v>
      </c>
      <c r="B25" s="848">
        <v>20685</v>
      </c>
      <c r="C25" s="849">
        <v>14928.400000000001</v>
      </c>
      <c r="D25" s="850">
        <v>13981.599999999999</v>
      </c>
      <c r="E25" s="850">
        <v>13636</v>
      </c>
      <c r="F25" s="851">
        <v>13105</v>
      </c>
      <c r="G25" s="851">
        <v>13856</v>
      </c>
      <c r="H25" s="851">
        <v>17261</v>
      </c>
      <c r="I25" s="851">
        <v>14921.106380000001</v>
      </c>
      <c r="J25" s="851">
        <v>16144.170595999998</v>
      </c>
    </row>
    <row r="27" spans="1:10" s="94" customFormat="1" ht="18.75" customHeight="1">
      <c r="A27" s="2344" t="s">
        <v>738</v>
      </c>
      <c r="B27" s="2344"/>
      <c r="C27" s="2344"/>
      <c r="D27" s="2344"/>
      <c r="E27" s="2344"/>
      <c r="F27" s="2344"/>
      <c r="G27" s="2344"/>
      <c r="H27" s="2344"/>
      <c r="I27" s="2344"/>
      <c r="J27" s="2344"/>
    </row>
    <row r="28" spans="1:10" s="846" customFormat="1" ht="21" customHeight="1">
      <c r="A28" s="862"/>
      <c r="B28" s="863"/>
      <c r="C28" s="863"/>
      <c r="D28" s="863"/>
      <c r="E28" s="863"/>
      <c r="F28" s="863"/>
      <c r="G28" s="863"/>
      <c r="H28" s="863"/>
      <c r="I28" s="863"/>
      <c r="J28" s="864"/>
    </row>
    <row r="29" spans="1:10" s="846" customFormat="1" ht="21" customHeight="1">
      <c r="A29" s="862"/>
      <c r="B29" s="863"/>
      <c r="C29" s="863"/>
      <c r="D29" s="863"/>
      <c r="E29" s="863"/>
      <c r="F29" s="863"/>
      <c r="G29" s="863"/>
      <c r="H29" s="863"/>
      <c r="I29" s="863"/>
      <c r="J29" s="864"/>
    </row>
    <row r="30" spans="1:10" s="846" customFormat="1" ht="21" customHeight="1">
      <c r="A30" s="862"/>
      <c r="B30" s="863"/>
      <c r="C30" s="863"/>
      <c r="D30" s="863"/>
      <c r="E30" s="863"/>
      <c r="F30" s="863"/>
      <c r="G30" s="863"/>
      <c r="H30" s="863"/>
      <c r="I30" s="863"/>
      <c r="J30" s="864"/>
    </row>
    <row r="31" spans="1:10" s="846" customFormat="1" ht="21" customHeight="1">
      <c r="A31" s="862"/>
      <c r="B31" s="863"/>
      <c r="C31" s="863"/>
      <c r="D31" s="863"/>
      <c r="E31" s="863"/>
      <c r="F31" s="863"/>
      <c r="G31" s="863"/>
      <c r="H31" s="863"/>
      <c r="I31" s="863"/>
      <c r="J31" s="864"/>
    </row>
    <row r="32" spans="1:10" s="846" customFormat="1" ht="21" customHeight="1">
      <c r="A32" s="862"/>
      <c r="B32" s="863"/>
      <c r="C32" s="863"/>
      <c r="D32" s="863"/>
      <c r="E32" s="863"/>
      <c r="F32" s="863"/>
      <c r="G32" s="863"/>
      <c r="H32" s="863"/>
      <c r="I32" s="863"/>
      <c r="J32" s="864"/>
    </row>
    <row r="33" spans="1:10" s="846" customFormat="1" ht="21" customHeight="1">
      <c r="A33" s="862"/>
      <c r="B33" s="863"/>
      <c r="C33" s="863"/>
      <c r="D33" s="863"/>
      <c r="E33" s="863"/>
      <c r="F33" s="863"/>
      <c r="G33" s="863"/>
      <c r="H33" s="863"/>
      <c r="I33" s="863"/>
      <c r="J33" s="864"/>
    </row>
    <row r="34" spans="1:10" s="846" customFormat="1" ht="21" customHeight="1">
      <c r="A34" s="862"/>
      <c r="B34" s="863"/>
      <c r="C34" s="863"/>
      <c r="D34" s="863"/>
      <c r="E34" s="863"/>
      <c r="F34" s="863"/>
      <c r="G34" s="863"/>
      <c r="H34" s="863"/>
      <c r="I34" s="863"/>
      <c r="J34" s="864"/>
    </row>
    <row r="35" spans="1:10" s="846" customFormat="1" ht="21" customHeight="1">
      <c r="A35" s="862"/>
      <c r="B35" s="863"/>
      <c r="C35" s="863"/>
      <c r="D35" s="863"/>
      <c r="E35" s="863"/>
      <c r="F35" s="863"/>
      <c r="G35" s="863"/>
      <c r="H35" s="863"/>
      <c r="I35" s="863"/>
      <c r="J35" s="864"/>
    </row>
    <row r="36" spans="1:10" s="846" customFormat="1" ht="21" customHeight="1">
      <c r="A36" s="862"/>
      <c r="B36" s="863"/>
      <c r="C36" s="863"/>
      <c r="D36" s="863"/>
      <c r="E36" s="863"/>
      <c r="F36" s="863"/>
      <c r="G36" s="863"/>
      <c r="H36" s="863"/>
      <c r="I36" s="863"/>
      <c r="J36" s="864"/>
    </row>
    <row r="37" spans="1:10" s="846" customFormat="1" ht="21" customHeight="1">
      <c r="A37" s="862"/>
      <c r="B37" s="863"/>
      <c r="C37" s="863"/>
      <c r="D37" s="863"/>
      <c r="E37" s="863"/>
      <c r="F37" s="863"/>
      <c r="G37" s="863"/>
      <c r="H37" s="863"/>
      <c r="I37" s="863"/>
      <c r="J37" s="864"/>
    </row>
    <row r="38" spans="1:10" s="846" customFormat="1" ht="21" customHeight="1">
      <c r="A38" s="862"/>
      <c r="B38" s="863"/>
      <c r="C38" s="863"/>
      <c r="D38" s="863"/>
      <c r="E38" s="863"/>
      <c r="F38" s="863"/>
      <c r="G38" s="863"/>
      <c r="H38" s="863"/>
      <c r="I38" s="863"/>
      <c r="J38" s="864"/>
    </row>
    <row r="39" spans="1:10" s="846" customFormat="1" ht="21" customHeight="1">
      <c r="A39" s="862"/>
      <c r="B39" s="863"/>
      <c r="C39" s="863"/>
      <c r="D39" s="863"/>
      <c r="E39" s="863"/>
      <c r="F39" s="863"/>
      <c r="G39" s="863"/>
      <c r="H39" s="863"/>
      <c r="I39" s="863"/>
      <c r="J39" s="864"/>
    </row>
    <row r="40" spans="1:10" s="846" customFormat="1" ht="21" customHeight="1">
      <c r="A40" s="862"/>
      <c r="B40" s="863"/>
      <c r="C40" s="863"/>
      <c r="D40" s="863"/>
      <c r="E40" s="863"/>
      <c r="F40" s="863"/>
      <c r="G40" s="863"/>
      <c r="H40" s="863"/>
      <c r="I40" s="863"/>
      <c r="J40" s="864"/>
    </row>
    <row r="41" spans="1:10" s="846" customFormat="1" ht="21" customHeight="1">
      <c r="A41" s="862"/>
      <c r="B41" s="863"/>
      <c r="C41" s="863"/>
      <c r="D41" s="863"/>
      <c r="E41" s="863"/>
      <c r="F41" s="863"/>
      <c r="G41" s="863"/>
      <c r="H41" s="863"/>
      <c r="I41" s="863"/>
      <c r="J41" s="864"/>
    </row>
    <row r="42" spans="1:10" s="846" customFormat="1" ht="21" customHeight="1">
      <c r="A42" s="862"/>
      <c r="B42" s="863"/>
      <c r="C42" s="863"/>
      <c r="D42" s="863"/>
      <c r="E42" s="863"/>
      <c r="F42" s="863"/>
      <c r="G42" s="863"/>
      <c r="H42" s="863"/>
      <c r="I42" s="863"/>
      <c r="J42" s="864"/>
    </row>
    <row r="43" spans="1:10" s="846" customFormat="1" ht="21" customHeight="1">
      <c r="A43" s="862"/>
      <c r="B43" s="863"/>
      <c r="C43" s="863"/>
      <c r="D43" s="863"/>
      <c r="E43" s="863"/>
      <c r="F43" s="863"/>
      <c r="G43" s="863"/>
      <c r="H43" s="863"/>
      <c r="I43" s="863"/>
      <c r="J43" s="864"/>
    </row>
    <row r="44" spans="1:10" s="846" customFormat="1" ht="21" customHeight="1">
      <c r="A44" s="862"/>
      <c r="B44" s="863"/>
      <c r="C44" s="863"/>
      <c r="D44" s="863"/>
      <c r="E44" s="863"/>
      <c r="F44" s="863"/>
      <c r="G44" s="863"/>
      <c r="H44" s="863"/>
      <c r="I44" s="863"/>
      <c r="J44" s="864"/>
    </row>
    <row r="45" spans="1:10" s="846" customFormat="1" ht="3.75" customHeight="1">
      <c r="A45" s="862"/>
      <c r="B45" s="863"/>
      <c r="C45" s="863"/>
      <c r="D45" s="863"/>
      <c r="E45" s="863"/>
      <c r="F45" s="863"/>
      <c r="G45" s="863"/>
      <c r="H45" s="863"/>
      <c r="I45" s="863"/>
      <c r="J45" s="864"/>
    </row>
    <row r="46" spans="1:10" s="846" customFormat="1" ht="66" hidden="1" customHeight="1">
      <c r="A46" s="862"/>
      <c r="B46" s="863"/>
      <c r="C46" s="863"/>
      <c r="D46" s="863"/>
      <c r="E46" s="863"/>
      <c r="F46" s="863"/>
      <c r="G46" s="863"/>
      <c r="H46" s="863"/>
      <c r="I46" s="863"/>
      <c r="J46" s="864"/>
    </row>
    <row r="47" spans="1:10" s="92" customFormat="1" ht="22.5" customHeight="1">
      <c r="A47" s="90"/>
      <c r="B47" s="91"/>
      <c r="C47" s="91"/>
      <c r="D47" s="91"/>
      <c r="E47" s="91"/>
      <c r="F47" s="91"/>
      <c r="G47" s="91"/>
      <c r="H47" s="91"/>
      <c r="I47" s="91"/>
      <c r="J47" s="91"/>
    </row>
    <row r="48" spans="1:10" s="94" customFormat="1" ht="36" customHeight="1">
      <c r="A48" s="2361" t="s">
        <v>739</v>
      </c>
      <c r="B48" s="2361"/>
      <c r="C48" s="2361"/>
      <c r="D48" s="2361"/>
      <c r="E48" s="2361"/>
      <c r="F48" s="2361"/>
      <c r="G48" s="2361"/>
      <c r="H48" s="2361"/>
      <c r="I48" s="2361"/>
      <c r="J48" s="2361"/>
    </row>
    <row r="49" spans="1:253" s="95" customFormat="1" ht="12.75" customHeight="1"/>
    <row r="50" spans="1:253" customFormat="1" ht="11.25" customHeight="1">
      <c r="A50" s="865"/>
      <c r="B50" s="2362" t="s">
        <v>740</v>
      </c>
      <c r="C50" s="2363"/>
      <c r="D50" s="2364"/>
      <c r="E50" s="2365"/>
      <c r="F50" s="2366"/>
      <c r="G50" s="2367"/>
      <c r="H50" s="2362" t="s">
        <v>741</v>
      </c>
      <c r="I50" s="2363"/>
      <c r="J50" s="2364"/>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c r="AS50" s="866"/>
      <c r="AT50" s="866"/>
      <c r="AU50" s="866"/>
      <c r="AV50" s="866"/>
      <c r="AW50" s="866"/>
      <c r="AX50" s="866"/>
      <c r="AY50" s="866"/>
      <c r="AZ50" s="866"/>
      <c r="BA50" s="866"/>
      <c r="BB50" s="866"/>
      <c r="BC50" s="866"/>
      <c r="BD50" s="866"/>
      <c r="BE50" s="866"/>
      <c r="BF50" s="866"/>
      <c r="BG50" s="866"/>
      <c r="BH50" s="866"/>
      <c r="BI50" s="866"/>
      <c r="BJ50" s="866"/>
      <c r="BK50" s="866"/>
      <c r="BL50" s="866"/>
      <c r="BM50" s="866"/>
      <c r="BN50" s="866"/>
      <c r="BO50" s="866"/>
      <c r="BP50" s="866"/>
      <c r="BQ50" s="866"/>
      <c r="BR50" s="866"/>
      <c r="BS50" s="866"/>
      <c r="BT50" s="866"/>
      <c r="BU50" s="866"/>
      <c r="BV50" s="866"/>
      <c r="BW50" s="866"/>
      <c r="BX50" s="866"/>
      <c r="BY50" s="866"/>
      <c r="BZ50" s="866"/>
      <c r="CA50" s="866"/>
      <c r="CB50" s="866"/>
      <c r="CC50" s="866"/>
      <c r="CD50" s="866"/>
      <c r="CE50" s="866"/>
      <c r="CF50" s="866"/>
      <c r="CG50" s="866"/>
      <c r="CH50" s="866"/>
      <c r="CI50" s="866"/>
      <c r="CJ50" s="866"/>
      <c r="CK50" s="866"/>
      <c r="CL50" s="866"/>
      <c r="CM50" s="866"/>
      <c r="CN50" s="866"/>
      <c r="CO50" s="866"/>
      <c r="CP50" s="866"/>
      <c r="CQ50" s="866"/>
      <c r="CR50" s="866"/>
      <c r="CS50" s="866"/>
      <c r="CT50" s="866"/>
      <c r="CU50" s="866"/>
      <c r="CV50" s="866"/>
      <c r="CW50" s="866"/>
      <c r="CX50" s="866"/>
      <c r="CY50" s="866"/>
      <c r="CZ50" s="866"/>
      <c r="DA50" s="866"/>
      <c r="DB50" s="866"/>
      <c r="DC50" s="866"/>
      <c r="DD50" s="866"/>
      <c r="DE50" s="866"/>
      <c r="DF50" s="866"/>
      <c r="DG50" s="866"/>
      <c r="DH50" s="866"/>
      <c r="DI50" s="866"/>
      <c r="DJ50" s="866"/>
      <c r="DK50" s="866"/>
      <c r="DL50" s="866"/>
      <c r="DM50" s="866"/>
      <c r="DN50" s="866"/>
      <c r="DO50" s="866"/>
      <c r="DP50" s="866"/>
      <c r="DQ50" s="866"/>
      <c r="DR50" s="866"/>
      <c r="DS50" s="866"/>
      <c r="DT50" s="866"/>
      <c r="DU50" s="866"/>
      <c r="DV50" s="866"/>
      <c r="DW50" s="866"/>
      <c r="DX50" s="866"/>
      <c r="DY50" s="866"/>
      <c r="DZ50" s="866"/>
      <c r="EA50" s="866"/>
      <c r="EB50" s="866"/>
      <c r="EC50" s="866"/>
      <c r="ED50" s="866"/>
      <c r="EE50" s="866"/>
      <c r="EF50" s="866"/>
      <c r="EG50" s="866"/>
      <c r="EH50" s="866"/>
      <c r="EI50" s="866"/>
      <c r="EJ50" s="866"/>
      <c r="EK50" s="866"/>
      <c r="EL50" s="866"/>
      <c r="EM50" s="866"/>
      <c r="EN50" s="866"/>
      <c r="EO50" s="866"/>
      <c r="EP50" s="866"/>
      <c r="EQ50" s="866"/>
      <c r="ER50" s="866"/>
      <c r="ES50" s="866"/>
      <c r="ET50" s="866"/>
      <c r="EU50" s="866"/>
      <c r="EV50" s="866"/>
      <c r="EW50" s="866"/>
      <c r="EX50" s="866"/>
      <c r="EY50" s="866"/>
      <c r="EZ50" s="866"/>
      <c r="FA50" s="866"/>
      <c r="FB50" s="866"/>
      <c r="FC50" s="866"/>
      <c r="FD50" s="866"/>
      <c r="FE50" s="866"/>
      <c r="FF50" s="866"/>
      <c r="FG50" s="866"/>
      <c r="FH50" s="866"/>
      <c r="FI50" s="866"/>
      <c r="FJ50" s="866"/>
      <c r="FK50" s="866"/>
      <c r="FL50" s="866"/>
      <c r="FM50" s="866"/>
      <c r="FN50" s="866"/>
      <c r="FO50" s="866"/>
      <c r="FP50" s="866"/>
      <c r="FQ50" s="866"/>
      <c r="FR50" s="866"/>
      <c r="FS50" s="866"/>
      <c r="FT50" s="866"/>
      <c r="FU50" s="866"/>
      <c r="FV50" s="866"/>
      <c r="FW50" s="866"/>
      <c r="FX50" s="866"/>
      <c r="FY50" s="866"/>
      <c r="FZ50" s="866"/>
      <c r="GA50" s="866"/>
      <c r="GB50" s="866"/>
      <c r="GC50" s="866"/>
      <c r="GD50" s="866"/>
      <c r="GE50" s="866"/>
      <c r="GF50" s="866"/>
      <c r="GG50" s="866"/>
      <c r="GH50" s="866"/>
      <c r="GI50" s="866"/>
      <c r="GJ50" s="866"/>
      <c r="GK50" s="866"/>
      <c r="GL50" s="866"/>
      <c r="GM50" s="866"/>
      <c r="GN50" s="866"/>
      <c r="GO50" s="866"/>
      <c r="GP50" s="866"/>
      <c r="GQ50" s="866"/>
      <c r="GR50" s="866"/>
      <c r="GS50" s="866"/>
      <c r="GT50" s="866"/>
      <c r="GU50" s="866"/>
      <c r="GV50" s="866"/>
      <c r="GW50" s="866"/>
      <c r="GX50" s="866"/>
      <c r="GY50" s="866"/>
      <c r="GZ50" s="866"/>
      <c r="HA50" s="866"/>
      <c r="HB50" s="866"/>
      <c r="HC50" s="866"/>
      <c r="HD50" s="866"/>
      <c r="HE50" s="866"/>
      <c r="HF50" s="866"/>
      <c r="HG50" s="866"/>
      <c r="HH50" s="866"/>
      <c r="HI50" s="866"/>
      <c r="HJ50" s="866"/>
      <c r="HK50" s="866"/>
      <c r="HL50" s="866"/>
      <c r="HM50" s="866"/>
      <c r="HN50" s="866"/>
      <c r="HO50" s="866"/>
      <c r="HP50" s="866"/>
      <c r="HQ50" s="866"/>
      <c r="HR50" s="866"/>
      <c r="HS50" s="866"/>
      <c r="HT50" s="866"/>
      <c r="HU50" s="866"/>
      <c r="HV50" s="866"/>
      <c r="HW50" s="866"/>
      <c r="HX50" s="866"/>
      <c r="HY50" s="866"/>
      <c r="HZ50" s="866"/>
      <c r="IA50" s="866"/>
      <c r="IB50" s="866"/>
      <c r="IC50" s="866"/>
      <c r="ID50" s="866"/>
      <c r="IE50" s="866"/>
      <c r="IF50" s="866"/>
      <c r="IG50" s="866"/>
      <c r="IH50" s="866"/>
      <c r="II50" s="866"/>
      <c r="IJ50" s="866"/>
      <c r="IK50" s="866"/>
      <c r="IL50" s="866"/>
      <c r="IM50" s="866"/>
      <c r="IN50" s="866"/>
      <c r="IO50" s="866"/>
      <c r="IP50" s="866"/>
      <c r="IQ50" s="866"/>
      <c r="IR50" s="866"/>
      <c r="IS50" s="591"/>
    </row>
    <row r="51" spans="1:253" customFormat="1" ht="11.25" customHeight="1">
      <c r="A51" s="865"/>
      <c r="B51" s="2355" t="s">
        <v>742</v>
      </c>
      <c r="C51" s="2356"/>
      <c r="D51" s="2357"/>
      <c r="E51" s="2355" t="s">
        <v>743</v>
      </c>
      <c r="F51" s="2356"/>
      <c r="G51" s="2357"/>
      <c r="H51" s="2355" t="s">
        <v>744</v>
      </c>
      <c r="I51" s="2356"/>
      <c r="J51" s="2357"/>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6"/>
      <c r="BD51" s="866"/>
      <c r="BE51" s="866"/>
      <c r="BF51" s="866"/>
      <c r="BG51" s="866"/>
      <c r="BH51" s="866"/>
      <c r="BI51" s="866"/>
      <c r="BJ51" s="866"/>
      <c r="BK51" s="866"/>
      <c r="BL51" s="866"/>
      <c r="BM51" s="866"/>
      <c r="BN51" s="866"/>
      <c r="BO51" s="866"/>
      <c r="BP51" s="866"/>
      <c r="BQ51" s="866"/>
      <c r="BR51" s="866"/>
      <c r="BS51" s="866"/>
      <c r="BT51" s="866"/>
      <c r="BU51" s="866"/>
      <c r="BV51" s="866"/>
      <c r="BW51" s="866"/>
      <c r="BX51" s="866"/>
      <c r="BY51" s="866"/>
      <c r="BZ51" s="866"/>
      <c r="CA51" s="866"/>
      <c r="CB51" s="866"/>
      <c r="CC51" s="866"/>
      <c r="CD51" s="866"/>
      <c r="CE51" s="866"/>
      <c r="CF51" s="866"/>
      <c r="CG51" s="866"/>
      <c r="CH51" s="866"/>
      <c r="CI51" s="866"/>
      <c r="CJ51" s="866"/>
      <c r="CK51" s="866"/>
      <c r="CL51" s="866"/>
      <c r="CM51" s="866"/>
      <c r="CN51" s="866"/>
      <c r="CO51" s="866"/>
      <c r="CP51" s="866"/>
      <c r="CQ51" s="866"/>
      <c r="CR51" s="866"/>
      <c r="CS51" s="866"/>
      <c r="CT51" s="866"/>
      <c r="CU51" s="866"/>
      <c r="CV51" s="866"/>
      <c r="CW51" s="866"/>
      <c r="CX51" s="866"/>
      <c r="CY51" s="866"/>
      <c r="CZ51" s="866"/>
      <c r="DA51" s="866"/>
      <c r="DB51" s="866"/>
      <c r="DC51" s="866"/>
      <c r="DD51" s="866"/>
      <c r="DE51" s="866"/>
      <c r="DF51" s="866"/>
      <c r="DG51" s="866"/>
      <c r="DH51" s="866"/>
      <c r="DI51" s="866"/>
      <c r="DJ51" s="866"/>
      <c r="DK51" s="866"/>
      <c r="DL51" s="866"/>
      <c r="DM51" s="866"/>
      <c r="DN51" s="866"/>
      <c r="DO51" s="866"/>
      <c r="DP51" s="866"/>
      <c r="DQ51" s="866"/>
      <c r="DR51" s="866"/>
      <c r="DS51" s="866"/>
      <c r="DT51" s="866"/>
      <c r="DU51" s="866"/>
      <c r="DV51" s="866"/>
      <c r="DW51" s="866"/>
      <c r="DX51" s="866"/>
      <c r="DY51" s="866"/>
      <c r="DZ51" s="866"/>
      <c r="EA51" s="866"/>
      <c r="EB51" s="866"/>
      <c r="EC51" s="866"/>
      <c r="ED51" s="866"/>
      <c r="EE51" s="866"/>
      <c r="EF51" s="866"/>
      <c r="EG51" s="866"/>
      <c r="EH51" s="866"/>
      <c r="EI51" s="866"/>
      <c r="EJ51" s="866"/>
      <c r="EK51" s="866"/>
      <c r="EL51" s="866"/>
      <c r="EM51" s="866"/>
      <c r="EN51" s="866"/>
      <c r="EO51" s="866"/>
      <c r="EP51" s="866"/>
      <c r="EQ51" s="866"/>
      <c r="ER51" s="866"/>
      <c r="ES51" s="866"/>
      <c r="ET51" s="866"/>
      <c r="EU51" s="866"/>
      <c r="EV51" s="866"/>
      <c r="EW51" s="866"/>
      <c r="EX51" s="866"/>
      <c r="EY51" s="866"/>
      <c r="EZ51" s="866"/>
      <c r="FA51" s="866"/>
      <c r="FB51" s="866"/>
      <c r="FC51" s="866"/>
      <c r="FD51" s="866"/>
      <c r="FE51" s="866"/>
      <c r="FF51" s="866"/>
      <c r="FG51" s="866"/>
      <c r="FH51" s="866"/>
      <c r="FI51" s="866"/>
      <c r="FJ51" s="866"/>
      <c r="FK51" s="866"/>
      <c r="FL51" s="866"/>
      <c r="FM51" s="866"/>
      <c r="FN51" s="866"/>
      <c r="FO51" s="866"/>
      <c r="FP51" s="866"/>
      <c r="FQ51" s="866"/>
      <c r="FR51" s="866"/>
      <c r="FS51" s="866"/>
      <c r="FT51" s="866"/>
      <c r="FU51" s="866"/>
      <c r="FV51" s="866"/>
      <c r="FW51" s="866"/>
      <c r="FX51" s="866"/>
      <c r="FY51" s="866"/>
      <c r="FZ51" s="866"/>
      <c r="GA51" s="866"/>
      <c r="GB51" s="866"/>
      <c r="GC51" s="866"/>
      <c r="GD51" s="866"/>
      <c r="GE51" s="866"/>
      <c r="GF51" s="866"/>
      <c r="GG51" s="866"/>
      <c r="GH51" s="866"/>
      <c r="GI51" s="866"/>
      <c r="GJ51" s="866"/>
      <c r="GK51" s="866"/>
      <c r="GL51" s="866"/>
      <c r="GM51" s="866"/>
      <c r="GN51" s="866"/>
      <c r="GO51" s="866"/>
      <c r="GP51" s="866"/>
      <c r="GQ51" s="866"/>
      <c r="GR51" s="866"/>
      <c r="GS51" s="866"/>
      <c r="GT51" s="866"/>
      <c r="GU51" s="866"/>
      <c r="GV51" s="866"/>
      <c r="GW51" s="866"/>
      <c r="GX51" s="866"/>
      <c r="GY51" s="866"/>
      <c r="GZ51" s="866"/>
      <c r="HA51" s="866"/>
      <c r="HB51" s="866"/>
      <c r="HC51" s="866"/>
      <c r="HD51" s="866"/>
      <c r="HE51" s="866"/>
      <c r="HF51" s="866"/>
      <c r="HG51" s="866"/>
      <c r="HH51" s="866"/>
      <c r="HI51" s="866"/>
      <c r="HJ51" s="866"/>
      <c r="HK51" s="866"/>
      <c r="HL51" s="866"/>
      <c r="HM51" s="866"/>
      <c r="HN51" s="866"/>
      <c r="HO51" s="866"/>
      <c r="HP51" s="866"/>
      <c r="HQ51" s="866"/>
      <c r="HR51" s="866"/>
      <c r="HS51" s="866"/>
      <c r="HT51" s="866"/>
      <c r="HU51" s="866"/>
      <c r="HV51" s="866"/>
      <c r="HW51" s="866"/>
      <c r="HX51" s="866"/>
      <c r="HY51" s="866"/>
      <c r="HZ51" s="866"/>
      <c r="IA51" s="866"/>
      <c r="IB51" s="866"/>
      <c r="IC51" s="866"/>
      <c r="ID51" s="866"/>
      <c r="IE51" s="866"/>
      <c r="IF51" s="866"/>
      <c r="IG51" s="866"/>
      <c r="IH51" s="866"/>
      <c r="II51" s="866"/>
      <c r="IJ51" s="866"/>
      <c r="IK51" s="866"/>
      <c r="IL51" s="866"/>
      <c r="IM51" s="866"/>
      <c r="IN51" s="866"/>
      <c r="IO51" s="866"/>
      <c r="IP51" s="866"/>
      <c r="IQ51" s="866"/>
      <c r="IR51" s="866"/>
      <c r="IS51" s="591"/>
    </row>
    <row r="52" spans="1:253" customFormat="1" ht="11.25" customHeight="1">
      <c r="A52" s="865"/>
      <c r="B52" s="2358" t="s">
        <v>745</v>
      </c>
      <c r="C52" s="2359"/>
      <c r="D52" s="2360"/>
      <c r="E52" s="2358" t="s">
        <v>746</v>
      </c>
      <c r="F52" s="2359"/>
      <c r="G52" s="2360"/>
      <c r="H52" s="2358" t="s">
        <v>745</v>
      </c>
      <c r="I52" s="2359"/>
      <c r="J52" s="2360"/>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6"/>
      <c r="BN52" s="866"/>
      <c r="BO52" s="866"/>
      <c r="BP52" s="866"/>
      <c r="BQ52" s="866"/>
      <c r="BR52" s="866"/>
      <c r="BS52" s="866"/>
      <c r="BT52" s="866"/>
      <c r="BU52" s="866"/>
      <c r="BV52" s="866"/>
      <c r="BW52" s="866"/>
      <c r="BX52" s="866"/>
      <c r="BY52" s="866"/>
      <c r="BZ52" s="866"/>
      <c r="CA52" s="866"/>
      <c r="CB52" s="866"/>
      <c r="CC52" s="866"/>
      <c r="CD52" s="866"/>
      <c r="CE52" s="866"/>
      <c r="CF52" s="866"/>
      <c r="CG52" s="866"/>
      <c r="CH52" s="866"/>
      <c r="CI52" s="866"/>
      <c r="CJ52" s="866"/>
      <c r="CK52" s="866"/>
      <c r="CL52" s="866"/>
      <c r="CM52" s="866"/>
      <c r="CN52" s="866"/>
      <c r="CO52" s="866"/>
      <c r="CP52" s="866"/>
      <c r="CQ52" s="866"/>
      <c r="CR52" s="866"/>
      <c r="CS52" s="866"/>
      <c r="CT52" s="866"/>
      <c r="CU52" s="866"/>
      <c r="CV52" s="866"/>
      <c r="CW52" s="866"/>
      <c r="CX52" s="866"/>
      <c r="CY52" s="866"/>
      <c r="CZ52" s="866"/>
      <c r="DA52" s="866"/>
      <c r="DB52" s="866"/>
      <c r="DC52" s="866"/>
      <c r="DD52" s="866"/>
      <c r="DE52" s="866"/>
      <c r="DF52" s="866"/>
      <c r="DG52" s="866"/>
      <c r="DH52" s="866"/>
      <c r="DI52" s="866"/>
      <c r="DJ52" s="866"/>
      <c r="DK52" s="866"/>
      <c r="DL52" s="866"/>
      <c r="DM52" s="866"/>
      <c r="DN52" s="866"/>
      <c r="DO52" s="866"/>
      <c r="DP52" s="866"/>
      <c r="DQ52" s="866"/>
      <c r="DR52" s="866"/>
      <c r="DS52" s="866"/>
      <c r="DT52" s="866"/>
      <c r="DU52" s="866"/>
      <c r="DV52" s="866"/>
      <c r="DW52" s="866"/>
      <c r="DX52" s="866"/>
      <c r="DY52" s="866"/>
      <c r="DZ52" s="866"/>
      <c r="EA52" s="866"/>
      <c r="EB52" s="866"/>
      <c r="EC52" s="866"/>
      <c r="ED52" s="866"/>
      <c r="EE52" s="866"/>
      <c r="EF52" s="866"/>
      <c r="EG52" s="866"/>
      <c r="EH52" s="866"/>
      <c r="EI52" s="866"/>
      <c r="EJ52" s="866"/>
      <c r="EK52" s="866"/>
      <c r="EL52" s="866"/>
      <c r="EM52" s="866"/>
      <c r="EN52" s="866"/>
      <c r="EO52" s="866"/>
      <c r="EP52" s="866"/>
      <c r="EQ52" s="866"/>
      <c r="ER52" s="866"/>
      <c r="ES52" s="866"/>
      <c r="ET52" s="866"/>
      <c r="EU52" s="866"/>
      <c r="EV52" s="866"/>
      <c r="EW52" s="866"/>
      <c r="EX52" s="866"/>
      <c r="EY52" s="866"/>
      <c r="EZ52" s="866"/>
      <c r="FA52" s="866"/>
      <c r="FB52" s="866"/>
      <c r="FC52" s="866"/>
      <c r="FD52" s="866"/>
      <c r="FE52" s="866"/>
      <c r="FF52" s="866"/>
      <c r="FG52" s="866"/>
      <c r="FH52" s="866"/>
      <c r="FI52" s="866"/>
      <c r="FJ52" s="866"/>
      <c r="FK52" s="866"/>
      <c r="FL52" s="866"/>
      <c r="FM52" s="866"/>
      <c r="FN52" s="866"/>
      <c r="FO52" s="866"/>
      <c r="FP52" s="866"/>
      <c r="FQ52" s="866"/>
      <c r="FR52" s="866"/>
      <c r="FS52" s="866"/>
      <c r="FT52" s="866"/>
      <c r="FU52" s="866"/>
      <c r="FV52" s="866"/>
      <c r="FW52" s="866"/>
      <c r="FX52" s="866"/>
      <c r="FY52" s="866"/>
      <c r="FZ52" s="866"/>
      <c r="GA52" s="866"/>
      <c r="GB52" s="866"/>
      <c r="GC52" s="866"/>
      <c r="GD52" s="866"/>
      <c r="GE52" s="866"/>
      <c r="GF52" s="866"/>
      <c r="GG52" s="866"/>
      <c r="GH52" s="866"/>
      <c r="GI52" s="866"/>
      <c r="GJ52" s="866"/>
      <c r="GK52" s="866"/>
      <c r="GL52" s="866"/>
      <c r="GM52" s="866"/>
      <c r="GN52" s="866"/>
      <c r="GO52" s="866"/>
      <c r="GP52" s="866"/>
      <c r="GQ52" s="866"/>
      <c r="GR52" s="866"/>
      <c r="GS52" s="866"/>
      <c r="GT52" s="866"/>
      <c r="GU52" s="866"/>
      <c r="GV52" s="866"/>
      <c r="GW52" s="866"/>
      <c r="GX52" s="866"/>
      <c r="GY52" s="866"/>
      <c r="GZ52" s="866"/>
      <c r="HA52" s="866"/>
      <c r="HB52" s="866"/>
      <c r="HC52" s="866"/>
      <c r="HD52" s="866"/>
      <c r="HE52" s="866"/>
      <c r="HF52" s="866"/>
      <c r="HG52" s="866"/>
      <c r="HH52" s="866"/>
      <c r="HI52" s="866"/>
      <c r="HJ52" s="866"/>
      <c r="HK52" s="866"/>
      <c r="HL52" s="866"/>
      <c r="HM52" s="866"/>
      <c r="HN52" s="866"/>
      <c r="HO52" s="866"/>
      <c r="HP52" s="866"/>
      <c r="HQ52" s="866"/>
      <c r="HR52" s="866"/>
      <c r="HS52" s="866"/>
      <c r="HT52" s="866"/>
      <c r="HU52" s="866"/>
      <c r="HV52" s="866"/>
      <c r="HW52" s="866"/>
      <c r="HX52" s="866"/>
      <c r="HY52" s="866"/>
      <c r="HZ52" s="866"/>
      <c r="IA52" s="866"/>
      <c r="IB52" s="866"/>
      <c r="IC52" s="866"/>
      <c r="ID52" s="866"/>
      <c r="IE52" s="866"/>
      <c r="IF52" s="866"/>
      <c r="IG52" s="866"/>
      <c r="IH52" s="866"/>
      <c r="II52" s="866"/>
      <c r="IJ52" s="866"/>
      <c r="IK52" s="866"/>
      <c r="IL52" s="866"/>
      <c r="IM52" s="866"/>
      <c r="IN52" s="866"/>
      <c r="IO52" s="866"/>
      <c r="IP52" s="866"/>
      <c r="IQ52" s="866"/>
      <c r="IR52" s="866"/>
      <c r="IS52" s="591"/>
    </row>
    <row r="53" spans="1:253" customFormat="1" ht="12" customHeight="1">
      <c r="A53" s="867"/>
      <c r="B53" s="625" t="s">
        <v>376</v>
      </c>
      <c r="C53" s="868" t="s">
        <v>377</v>
      </c>
      <c r="D53" s="869" t="s">
        <v>376</v>
      </c>
      <c r="E53" s="625" t="s">
        <v>376</v>
      </c>
      <c r="F53" s="868" t="s">
        <v>377</v>
      </c>
      <c r="G53" s="869" t="s">
        <v>376</v>
      </c>
      <c r="H53" s="625" t="s">
        <v>376</v>
      </c>
      <c r="I53" s="868" t="s">
        <v>377</v>
      </c>
      <c r="J53" s="869" t="s">
        <v>376</v>
      </c>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6"/>
      <c r="BN53" s="866"/>
      <c r="BO53" s="866"/>
      <c r="BP53" s="866"/>
      <c r="BQ53" s="866"/>
      <c r="BR53" s="866"/>
      <c r="BS53" s="866"/>
      <c r="BT53" s="866"/>
      <c r="BU53" s="866"/>
      <c r="BV53" s="866"/>
      <c r="BW53" s="866"/>
      <c r="BX53" s="866"/>
      <c r="BY53" s="866"/>
      <c r="BZ53" s="866"/>
      <c r="CA53" s="866"/>
      <c r="CB53" s="866"/>
      <c r="CC53" s="866"/>
      <c r="CD53" s="866"/>
      <c r="CE53" s="866"/>
      <c r="CF53" s="866"/>
      <c r="CG53" s="866"/>
      <c r="CH53" s="866"/>
      <c r="CI53" s="866"/>
      <c r="CJ53" s="866"/>
      <c r="CK53" s="866"/>
      <c r="CL53" s="866"/>
      <c r="CM53" s="866"/>
      <c r="CN53" s="866"/>
      <c r="CO53" s="866"/>
      <c r="CP53" s="866"/>
      <c r="CQ53" s="866"/>
      <c r="CR53" s="866"/>
      <c r="CS53" s="866"/>
      <c r="CT53" s="866"/>
      <c r="CU53" s="866"/>
      <c r="CV53" s="866"/>
      <c r="CW53" s="866"/>
      <c r="CX53" s="866"/>
      <c r="CY53" s="866"/>
      <c r="CZ53" s="866"/>
      <c r="DA53" s="866"/>
      <c r="DB53" s="866"/>
      <c r="DC53" s="866"/>
      <c r="DD53" s="866"/>
      <c r="DE53" s="866"/>
      <c r="DF53" s="866"/>
      <c r="DG53" s="866"/>
      <c r="DH53" s="866"/>
      <c r="DI53" s="866"/>
      <c r="DJ53" s="866"/>
      <c r="DK53" s="866"/>
      <c r="DL53" s="866"/>
      <c r="DM53" s="866"/>
      <c r="DN53" s="866"/>
      <c r="DO53" s="866"/>
      <c r="DP53" s="866"/>
      <c r="DQ53" s="866"/>
      <c r="DR53" s="866"/>
      <c r="DS53" s="866"/>
      <c r="DT53" s="866"/>
      <c r="DU53" s="866"/>
      <c r="DV53" s="866"/>
      <c r="DW53" s="866"/>
      <c r="DX53" s="866"/>
      <c r="DY53" s="866"/>
      <c r="DZ53" s="866"/>
      <c r="EA53" s="866"/>
      <c r="EB53" s="866"/>
      <c r="EC53" s="866"/>
      <c r="ED53" s="866"/>
      <c r="EE53" s="866"/>
      <c r="EF53" s="866"/>
      <c r="EG53" s="866"/>
      <c r="EH53" s="866"/>
      <c r="EI53" s="866"/>
      <c r="EJ53" s="866"/>
      <c r="EK53" s="866"/>
      <c r="EL53" s="866"/>
      <c r="EM53" s="866"/>
      <c r="EN53" s="866"/>
      <c r="EO53" s="866"/>
      <c r="EP53" s="866"/>
      <c r="EQ53" s="866"/>
      <c r="ER53" s="866"/>
      <c r="ES53" s="866"/>
      <c r="ET53" s="866"/>
      <c r="EU53" s="866"/>
      <c r="EV53" s="866"/>
      <c r="EW53" s="866"/>
      <c r="EX53" s="866"/>
      <c r="EY53" s="866"/>
      <c r="EZ53" s="866"/>
      <c r="FA53" s="866"/>
      <c r="FB53" s="866"/>
      <c r="FC53" s="866"/>
      <c r="FD53" s="866"/>
      <c r="FE53" s="866"/>
      <c r="FF53" s="866"/>
      <c r="FG53" s="866"/>
      <c r="FH53" s="866"/>
      <c r="FI53" s="866"/>
      <c r="FJ53" s="866"/>
      <c r="FK53" s="866"/>
      <c r="FL53" s="866"/>
      <c r="FM53" s="866"/>
      <c r="FN53" s="866"/>
      <c r="FO53" s="866"/>
      <c r="FP53" s="866"/>
      <c r="FQ53" s="866"/>
      <c r="FR53" s="866"/>
      <c r="FS53" s="866"/>
      <c r="FT53" s="866"/>
      <c r="FU53" s="866"/>
      <c r="FV53" s="866"/>
      <c r="FW53" s="866"/>
      <c r="FX53" s="866"/>
      <c r="FY53" s="866"/>
      <c r="FZ53" s="866"/>
      <c r="GA53" s="866"/>
      <c r="GB53" s="866"/>
      <c r="GC53" s="866"/>
      <c r="GD53" s="866"/>
      <c r="GE53" s="866"/>
      <c r="GF53" s="866"/>
      <c r="GG53" s="866"/>
      <c r="GH53" s="866"/>
      <c r="GI53" s="866"/>
      <c r="GJ53" s="866"/>
      <c r="GK53" s="866"/>
      <c r="GL53" s="866"/>
      <c r="GM53" s="866"/>
      <c r="GN53" s="866"/>
      <c r="GO53" s="866"/>
      <c r="GP53" s="866"/>
      <c r="GQ53" s="866"/>
      <c r="GR53" s="866"/>
      <c r="GS53" s="866"/>
      <c r="GT53" s="866"/>
      <c r="GU53" s="866"/>
      <c r="GV53" s="866"/>
      <c r="GW53" s="866"/>
      <c r="GX53" s="866"/>
      <c r="GY53" s="866"/>
      <c r="GZ53" s="866"/>
      <c r="HA53" s="866"/>
      <c r="HB53" s="866"/>
      <c r="HC53" s="866"/>
      <c r="HD53" s="866"/>
      <c r="HE53" s="866"/>
      <c r="HF53" s="866"/>
      <c r="HG53" s="866"/>
      <c r="HH53" s="866"/>
      <c r="HI53" s="866"/>
      <c r="HJ53" s="866"/>
      <c r="HK53" s="866"/>
      <c r="HL53" s="866"/>
      <c r="HM53" s="866"/>
      <c r="HN53" s="866"/>
      <c r="HO53" s="866"/>
      <c r="HP53" s="866"/>
      <c r="HQ53" s="866"/>
      <c r="HR53" s="866"/>
      <c r="HS53" s="866"/>
      <c r="HT53" s="866"/>
      <c r="HU53" s="866"/>
      <c r="HV53" s="866"/>
      <c r="HW53" s="866"/>
      <c r="HX53" s="866"/>
      <c r="HY53" s="866"/>
      <c r="HZ53" s="866"/>
      <c r="IA53" s="866"/>
      <c r="IB53" s="866"/>
      <c r="IC53" s="866"/>
      <c r="ID53" s="866"/>
      <c r="IE53" s="866"/>
      <c r="IF53" s="866"/>
      <c r="IG53" s="866"/>
      <c r="IH53" s="866"/>
      <c r="II53" s="866"/>
      <c r="IJ53" s="866"/>
      <c r="IK53" s="866"/>
      <c r="IL53" s="866"/>
      <c r="IM53" s="866"/>
      <c r="IN53" s="866"/>
      <c r="IO53" s="866"/>
      <c r="IP53" s="866"/>
      <c r="IQ53" s="866"/>
      <c r="IR53" s="866"/>
      <c r="IS53" s="591"/>
    </row>
    <row r="54" spans="1:253" customFormat="1" ht="12" customHeight="1">
      <c r="A54" s="870" t="s">
        <v>287</v>
      </c>
      <c r="B54" s="871" t="s">
        <v>380</v>
      </c>
      <c r="C54" s="872" t="s">
        <v>380</v>
      </c>
      <c r="D54" s="872" t="s">
        <v>329</v>
      </c>
      <c r="E54" s="871" t="s">
        <v>380</v>
      </c>
      <c r="F54" s="872" t="s">
        <v>380</v>
      </c>
      <c r="G54" s="872" t="s">
        <v>329</v>
      </c>
      <c r="H54" s="871" t="s">
        <v>380</v>
      </c>
      <c r="I54" s="872" t="s">
        <v>380</v>
      </c>
      <c r="J54" s="872" t="s">
        <v>329</v>
      </c>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6"/>
      <c r="FY54" s="866"/>
      <c r="FZ54" s="866"/>
      <c r="GA54" s="866"/>
      <c r="GB54" s="866"/>
      <c r="GC54" s="866"/>
      <c r="GD54" s="866"/>
      <c r="GE54" s="866"/>
      <c r="GF54" s="866"/>
      <c r="GG54" s="866"/>
      <c r="GH54" s="866"/>
      <c r="GI54" s="866"/>
      <c r="GJ54" s="866"/>
      <c r="GK54" s="866"/>
      <c r="GL54" s="866"/>
      <c r="GM54" s="866"/>
      <c r="GN54" s="866"/>
      <c r="GO54" s="866"/>
      <c r="GP54" s="866"/>
      <c r="GQ54" s="866"/>
      <c r="GR54" s="866"/>
      <c r="GS54" s="866"/>
      <c r="GT54" s="866"/>
      <c r="GU54" s="866"/>
      <c r="GV54" s="866"/>
      <c r="GW54" s="866"/>
      <c r="GX54" s="866"/>
      <c r="GY54" s="866"/>
      <c r="GZ54" s="866"/>
      <c r="HA54" s="866"/>
      <c r="HB54" s="866"/>
      <c r="HC54" s="866"/>
      <c r="HD54" s="866"/>
      <c r="HE54" s="866"/>
      <c r="HF54" s="866"/>
      <c r="HG54" s="866"/>
      <c r="HH54" s="866"/>
      <c r="HI54" s="866"/>
      <c r="HJ54" s="866"/>
      <c r="HK54" s="866"/>
      <c r="HL54" s="866"/>
      <c r="HM54" s="866"/>
      <c r="HN54" s="866"/>
      <c r="HO54" s="866"/>
      <c r="HP54" s="866"/>
      <c r="HQ54" s="866"/>
      <c r="HR54" s="866"/>
      <c r="HS54" s="866"/>
      <c r="HT54" s="866"/>
      <c r="HU54" s="866"/>
      <c r="HV54" s="866"/>
      <c r="HW54" s="866"/>
      <c r="HX54" s="866"/>
      <c r="HY54" s="866"/>
      <c r="HZ54" s="866"/>
      <c r="IA54" s="866"/>
      <c r="IB54" s="866"/>
      <c r="IC54" s="866"/>
      <c r="ID54" s="866"/>
      <c r="IE54" s="866"/>
      <c r="IF54" s="866"/>
      <c r="IG54" s="866"/>
      <c r="IH54" s="866"/>
      <c r="II54" s="866"/>
      <c r="IJ54" s="866"/>
      <c r="IK54" s="866"/>
      <c r="IL54" s="866"/>
      <c r="IM54" s="866"/>
      <c r="IN54" s="866"/>
      <c r="IO54" s="866"/>
      <c r="IP54" s="866"/>
      <c r="IQ54" s="866"/>
      <c r="IR54" s="866"/>
      <c r="IS54" s="591"/>
    </row>
    <row r="55" spans="1:253" customFormat="1" ht="12" customHeight="1">
      <c r="A55" s="568" t="s">
        <v>671</v>
      </c>
      <c r="B55" s="873">
        <v>4264.9366440399999</v>
      </c>
      <c r="C55" s="874">
        <v>4395.45742711</v>
      </c>
      <c r="D55" s="875">
        <v>5173.8730180000002</v>
      </c>
      <c r="E55" s="873">
        <v>-1719.4211066399998</v>
      </c>
      <c r="F55" s="874">
        <v>-1823.36417744</v>
      </c>
      <c r="G55" s="875">
        <v>-2227.0457839999999</v>
      </c>
      <c r="H55" s="873">
        <v>2545.5155374000001</v>
      </c>
      <c r="I55" s="874">
        <v>2572.0932496699998</v>
      </c>
      <c r="J55" s="874">
        <v>2946.8272340000003</v>
      </c>
      <c r="K55" s="866"/>
      <c r="L55" s="866"/>
      <c r="M55" s="866"/>
      <c r="N55" s="866"/>
      <c r="O55" s="866"/>
      <c r="P55" s="866"/>
      <c r="Q55" s="866"/>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6"/>
      <c r="AT55" s="866"/>
      <c r="AU55" s="866"/>
      <c r="AV55" s="866"/>
      <c r="AW55" s="866"/>
      <c r="AX55" s="866"/>
      <c r="AY55" s="866"/>
      <c r="AZ55" s="866"/>
      <c r="BA55" s="866"/>
      <c r="BB55" s="866"/>
      <c r="BC55" s="866"/>
      <c r="BD55" s="866"/>
      <c r="BE55" s="866"/>
      <c r="BF55" s="866"/>
      <c r="BG55" s="866"/>
      <c r="BH55" s="866"/>
      <c r="BI55" s="866"/>
      <c r="BJ55" s="866"/>
      <c r="BK55" s="866"/>
      <c r="BL55" s="866"/>
      <c r="BM55" s="866"/>
      <c r="BN55" s="866"/>
      <c r="BO55" s="866"/>
      <c r="BP55" s="866"/>
      <c r="BQ55" s="866"/>
      <c r="BR55" s="866"/>
      <c r="BS55" s="866"/>
      <c r="BT55" s="866"/>
      <c r="BU55" s="866"/>
      <c r="BV55" s="866"/>
      <c r="BW55" s="866"/>
      <c r="BX55" s="866"/>
      <c r="BY55" s="866"/>
      <c r="BZ55" s="866"/>
      <c r="CA55" s="866"/>
      <c r="CB55" s="866"/>
      <c r="CC55" s="866"/>
      <c r="CD55" s="866"/>
      <c r="CE55" s="866"/>
      <c r="CF55" s="866"/>
      <c r="CG55" s="866"/>
      <c r="CH55" s="866"/>
      <c r="CI55" s="866"/>
      <c r="CJ55" s="866"/>
      <c r="CK55" s="866"/>
      <c r="CL55" s="866"/>
      <c r="CM55" s="866"/>
      <c r="CN55" s="866"/>
      <c r="CO55" s="866"/>
      <c r="CP55" s="866"/>
      <c r="CQ55" s="866"/>
      <c r="CR55" s="866"/>
      <c r="CS55" s="866"/>
      <c r="CT55" s="866"/>
      <c r="CU55" s="866"/>
      <c r="CV55" s="866"/>
      <c r="CW55" s="866"/>
      <c r="CX55" s="866"/>
      <c r="CY55" s="866"/>
      <c r="CZ55" s="866"/>
      <c r="DA55" s="866"/>
      <c r="DB55" s="866"/>
      <c r="DC55" s="866"/>
      <c r="DD55" s="866"/>
      <c r="DE55" s="866"/>
      <c r="DF55" s="866"/>
      <c r="DG55" s="866"/>
      <c r="DH55" s="866"/>
      <c r="DI55" s="866"/>
      <c r="DJ55" s="866"/>
      <c r="DK55" s="866"/>
      <c r="DL55" s="866"/>
      <c r="DM55" s="866"/>
      <c r="DN55" s="866"/>
      <c r="DO55" s="866"/>
      <c r="DP55" s="866"/>
      <c r="DQ55" s="866"/>
      <c r="DR55" s="866"/>
      <c r="DS55" s="866"/>
      <c r="DT55" s="866"/>
      <c r="DU55" s="866"/>
      <c r="DV55" s="866"/>
      <c r="DW55" s="866"/>
      <c r="DX55" s="866"/>
      <c r="DY55" s="866"/>
      <c r="DZ55" s="866"/>
      <c r="EA55" s="866"/>
      <c r="EB55" s="866"/>
      <c r="EC55" s="866"/>
      <c r="ED55" s="866"/>
      <c r="EE55" s="866"/>
      <c r="EF55" s="866"/>
      <c r="EG55" s="866"/>
      <c r="EH55" s="866"/>
      <c r="EI55" s="866"/>
      <c r="EJ55" s="866"/>
      <c r="EK55" s="866"/>
      <c r="EL55" s="866"/>
      <c r="EM55" s="866"/>
      <c r="EN55" s="866"/>
      <c r="EO55" s="866"/>
      <c r="EP55" s="866"/>
      <c r="EQ55" s="866"/>
      <c r="ER55" s="866"/>
      <c r="ES55" s="866"/>
      <c r="ET55" s="866"/>
      <c r="EU55" s="866"/>
      <c r="EV55" s="866"/>
      <c r="EW55" s="866"/>
      <c r="EX55" s="866"/>
      <c r="EY55" s="866"/>
      <c r="EZ55" s="866"/>
      <c r="FA55" s="866"/>
      <c r="FB55" s="866"/>
      <c r="FC55" s="866"/>
      <c r="FD55" s="866"/>
      <c r="FE55" s="866"/>
      <c r="FF55" s="866"/>
      <c r="FG55" s="866"/>
      <c r="FH55" s="866"/>
      <c r="FI55" s="866"/>
      <c r="FJ55" s="866"/>
      <c r="FK55" s="866"/>
      <c r="FL55" s="866"/>
      <c r="FM55" s="866"/>
      <c r="FN55" s="866"/>
      <c r="FO55" s="866"/>
      <c r="FP55" s="866"/>
      <c r="FQ55" s="866"/>
      <c r="FR55" s="866"/>
      <c r="FS55" s="866"/>
      <c r="FT55" s="866"/>
      <c r="FU55" s="866"/>
      <c r="FV55" s="866"/>
      <c r="FW55" s="866"/>
      <c r="FX55" s="866"/>
      <c r="FY55" s="866"/>
      <c r="FZ55" s="866"/>
      <c r="GA55" s="866"/>
      <c r="GB55" s="866"/>
      <c r="GC55" s="866"/>
      <c r="GD55" s="866"/>
      <c r="GE55" s="866"/>
      <c r="GF55" s="866"/>
      <c r="GG55" s="866"/>
      <c r="GH55" s="866"/>
      <c r="GI55" s="866"/>
      <c r="GJ55" s="866"/>
      <c r="GK55" s="866"/>
      <c r="GL55" s="866"/>
      <c r="GM55" s="866"/>
      <c r="GN55" s="866"/>
      <c r="GO55" s="866"/>
      <c r="GP55" s="866"/>
      <c r="GQ55" s="866"/>
      <c r="GR55" s="866"/>
      <c r="GS55" s="866"/>
      <c r="GT55" s="866"/>
      <c r="GU55" s="866"/>
      <c r="GV55" s="866"/>
      <c r="GW55" s="866"/>
      <c r="GX55" s="866"/>
      <c r="GY55" s="866"/>
      <c r="GZ55" s="866"/>
      <c r="HA55" s="866"/>
      <c r="HB55" s="866"/>
      <c r="HC55" s="866"/>
      <c r="HD55" s="866"/>
      <c r="HE55" s="866"/>
      <c r="HF55" s="866"/>
      <c r="HG55" s="866"/>
      <c r="HH55" s="866"/>
      <c r="HI55" s="866"/>
      <c r="HJ55" s="866"/>
      <c r="HK55" s="866"/>
      <c r="HL55" s="866"/>
      <c r="HM55" s="866"/>
      <c r="HN55" s="866"/>
      <c r="HO55" s="866"/>
      <c r="HP55" s="866"/>
      <c r="HQ55" s="866"/>
      <c r="HR55" s="866"/>
      <c r="HS55" s="866"/>
      <c r="HT55" s="866"/>
      <c r="HU55" s="866"/>
      <c r="HV55" s="866"/>
      <c r="HW55" s="866"/>
      <c r="HX55" s="866"/>
      <c r="HY55" s="866"/>
      <c r="HZ55" s="866"/>
      <c r="IA55" s="866"/>
      <c r="IB55" s="866"/>
      <c r="IC55" s="866"/>
      <c r="ID55" s="866"/>
      <c r="IE55" s="866"/>
      <c r="IF55" s="866"/>
      <c r="IG55" s="866"/>
      <c r="IH55" s="866"/>
      <c r="II55" s="866"/>
      <c r="IJ55" s="866"/>
      <c r="IK55" s="866"/>
      <c r="IL55" s="866"/>
      <c r="IM55" s="866"/>
      <c r="IN55" s="866"/>
      <c r="IO55" s="866"/>
      <c r="IP55" s="866"/>
      <c r="IQ55" s="866"/>
      <c r="IR55" s="866"/>
      <c r="IS55" s="591"/>
    </row>
    <row r="56" spans="1:253" customFormat="1" ht="12" customHeight="1">
      <c r="A56" s="571" t="s">
        <v>707</v>
      </c>
      <c r="B56" s="873">
        <v>3841.7855183875004</v>
      </c>
      <c r="C56" s="874">
        <v>3699.5639157720998</v>
      </c>
      <c r="D56" s="875">
        <v>3982.6819829999999</v>
      </c>
      <c r="E56" s="873">
        <v>-1766.547650384</v>
      </c>
      <c r="F56" s="874">
        <v>-1701.7306519071999</v>
      </c>
      <c r="G56" s="875">
        <v>-2341.4315630000001</v>
      </c>
      <c r="H56" s="873">
        <v>2075.2378680035004</v>
      </c>
      <c r="I56" s="874">
        <v>1997.8332638648999</v>
      </c>
      <c r="J56" s="874">
        <v>1641.2504199999998</v>
      </c>
      <c r="K56" s="866"/>
      <c r="L56" s="866"/>
      <c r="M56" s="866"/>
      <c r="N56" s="866"/>
      <c r="O56" s="866"/>
      <c r="P56" s="866"/>
      <c r="Q56" s="866"/>
      <c r="R56" s="866"/>
      <c r="S56" s="866"/>
      <c r="T56" s="866"/>
      <c r="U56" s="866"/>
      <c r="V56" s="866"/>
      <c r="W56" s="866"/>
      <c r="X56" s="866"/>
      <c r="Y56" s="866"/>
      <c r="Z56" s="866"/>
      <c r="AA56" s="866"/>
      <c r="AB56" s="866"/>
      <c r="AC56" s="866"/>
      <c r="AD56" s="866"/>
      <c r="AE56" s="866"/>
      <c r="AF56" s="866"/>
      <c r="AG56" s="866"/>
      <c r="AH56" s="866"/>
      <c r="AI56" s="866"/>
      <c r="AJ56" s="866"/>
      <c r="AK56" s="866"/>
      <c r="AL56" s="866"/>
      <c r="AM56" s="866"/>
      <c r="AN56" s="866"/>
      <c r="AO56" s="866"/>
      <c r="AP56" s="866"/>
      <c r="AQ56" s="866"/>
      <c r="AR56" s="866"/>
      <c r="AS56" s="866"/>
      <c r="AT56" s="866"/>
      <c r="AU56" s="866"/>
      <c r="AV56" s="866"/>
      <c r="AW56" s="866"/>
      <c r="AX56" s="866"/>
      <c r="AY56" s="866"/>
      <c r="AZ56" s="866"/>
      <c r="BA56" s="866"/>
      <c r="BB56" s="866"/>
      <c r="BC56" s="866"/>
      <c r="BD56" s="866"/>
      <c r="BE56" s="866"/>
      <c r="BF56" s="866"/>
      <c r="BG56" s="866"/>
      <c r="BH56" s="866"/>
      <c r="BI56" s="866"/>
      <c r="BJ56" s="866"/>
      <c r="BK56" s="866"/>
      <c r="BL56" s="866"/>
      <c r="BM56" s="866"/>
      <c r="BN56" s="866"/>
      <c r="BO56" s="866"/>
      <c r="BP56" s="866"/>
      <c r="BQ56" s="866"/>
      <c r="BR56" s="866"/>
      <c r="BS56" s="866"/>
      <c r="BT56" s="866"/>
      <c r="BU56" s="866"/>
      <c r="BV56" s="866"/>
      <c r="BW56" s="866"/>
      <c r="BX56" s="866"/>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c r="EO56" s="866"/>
      <c r="EP56" s="866"/>
      <c r="EQ56" s="866"/>
      <c r="ER56" s="866"/>
      <c r="ES56" s="866"/>
      <c r="ET56" s="866"/>
      <c r="EU56" s="866"/>
      <c r="EV56" s="866"/>
      <c r="EW56" s="866"/>
      <c r="EX56" s="866"/>
      <c r="EY56" s="866"/>
      <c r="EZ56" s="866"/>
      <c r="FA56" s="866"/>
      <c r="FB56" s="866"/>
      <c r="FC56" s="866"/>
      <c r="FD56" s="866"/>
      <c r="FE56" s="866"/>
      <c r="FF56" s="866"/>
      <c r="FG56" s="866"/>
      <c r="FH56" s="866"/>
      <c r="FI56" s="866"/>
      <c r="FJ56" s="866"/>
      <c r="FK56" s="866"/>
      <c r="FL56" s="866"/>
      <c r="FM56" s="866"/>
      <c r="FN56" s="866"/>
      <c r="FO56" s="866"/>
      <c r="FP56" s="866"/>
      <c r="FQ56" s="866"/>
      <c r="FR56" s="866"/>
      <c r="FS56" s="866"/>
      <c r="FT56" s="866"/>
      <c r="FU56" s="866"/>
      <c r="FV56" s="866"/>
      <c r="FW56" s="866"/>
      <c r="FX56" s="866"/>
      <c r="FY56" s="866"/>
      <c r="FZ56" s="866"/>
      <c r="GA56" s="866"/>
      <c r="GB56" s="866"/>
      <c r="GC56" s="866"/>
      <c r="GD56" s="866"/>
      <c r="GE56" s="866"/>
      <c r="GF56" s="866"/>
      <c r="GG56" s="866"/>
      <c r="GH56" s="866"/>
      <c r="GI56" s="866"/>
      <c r="GJ56" s="866"/>
      <c r="GK56" s="866"/>
      <c r="GL56" s="866"/>
      <c r="GM56" s="866"/>
      <c r="GN56" s="866"/>
      <c r="GO56" s="866"/>
      <c r="GP56" s="866"/>
      <c r="GQ56" s="866"/>
      <c r="GR56" s="866"/>
      <c r="GS56" s="866"/>
      <c r="GT56" s="866"/>
      <c r="GU56" s="866"/>
      <c r="GV56" s="866"/>
      <c r="GW56" s="866"/>
      <c r="GX56" s="866"/>
      <c r="GY56" s="866"/>
      <c r="GZ56" s="866"/>
      <c r="HA56" s="866"/>
      <c r="HB56" s="866"/>
      <c r="HC56" s="866"/>
      <c r="HD56" s="866"/>
      <c r="HE56" s="866"/>
      <c r="HF56" s="866"/>
      <c r="HG56" s="866"/>
      <c r="HH56" s="866"/>
      <c r="HI56" s="866"/>
      <c r="HJ56" s="866"/>
      <c r="HK56" s="866"/>
      <c r="HL56" s="866"/>
      <c r="HM56" s="866"/>
      <c r="HN56" s="866"/>
      <c r="HO56" s="866"/>
      <c r="HP56" s="866"/>
      <c r="HQ56" s="866"/>
      <c r="HR56" s="866"/>
      <c r="HS56" s="866"/>
      <c r="HT56" s="866"/>
      <c r="HU56" s="866"/>
      <c r="HV56" s="866"/>
      <c r="HW56" s="866"/>
      <c r="HX56" s="866"/>
      <c r="HY56" s="866"/>
      <c r="HZ56" s="866"/>
      <c r="IA56" s="866"/>
      <c r="IB56" s="866"/>
      <c r="IC56" s="866"/>
      <c r="ID56" s="866"/>
      <c r="IE56" s="866"/>
      <c r="IF56" s="866"/>
      <c r="IG56" s="866"/>
      <c r="IH56" s="866"/>
      <c r="II56" s="866"/>
      <c r="IJ56" s="866"/>
      <c r="IK56" s="866"/>
      <c r="IL56" s="866"/>
      <c r="IM56" s="866"/>
      <c r="IN56" s="866"/>
      <c r="IO56" s="866"/>
      <c r="IP56" s="866"/>
      <c r="IQ56" s="866"/>
      <c r="IR56" s="866"/>
      <c r="IS56" s="591"/>
    </row>
    <row r="57" spans="1:253" customFormat="1" ht="12" customHeight="1">
      <c r="A57" s="571" t="s">
        <v>673</v>
      </c>
      <c r="B57" s="873">
        <v>3065.3908584199999</v>
      </c>
      <c r="C57" s="874">
        <v>3648.7946007501</v>
      </c>
      <c r="D57" s="875">
        <v>3875.8046869999998</v>
      </c>
      <c r="E57" s="873">
        <v>-1164.9791761400002</v>
      </c>
      <c r="F57" s="874">
        <v>-1357.6296850429999</v>
      </c>
      <c r="G57" s="875">
        <v>-1332.527008</v>
      </c>
      <c r="H57" s="873">
        <v>1900.4116822799997</v>
      </c>
      <c r="I57" s="874">
        <v>2291.1649157071001</v>
      </c>
      <c r="J57" s="874">
        <v>2543.2776789999998</v>
      </c>
      <c r="K57" s="866"/>
      <c r="L57" s="866"/>
      <c r="M57" s="866"/>
      <c r="N57" s="866"/>
      <c r="O57" s="866"/>
      <c r="P57" s="866"/>
      <c r="Q57" s="866"/>
      <c r="R57" s="866"/>
      <c r="S57" s="866"/>
      <c r="T57" s="866"/>
      <c r="U57" s="866"/>
      <c r="V57" s="866"/>
      <c r="W57" s="866"/>
      <c r="X57" s="866"/>
      <c r="Y57" s="866"/>
      <c r="Z57" s="866"/>
      <c r="AA57" s="866"/>
      <c r="AB57" s="866"/>
      <c r="AC57" s="866"/>
      <c r="AD57" s="866"/>
      <c r="AE57" s="866"/>
      <c r="AF57" s="866"/>
      <c r="AG57" s="866"/>
      <c r="AH57" s="866"/>
      <c r="AI57" s="866"/>
      <c r="AJ57" s="866"/>
      <c r="AK57" s="866"/>
      <c r="AL57" s="866"/>
      <c r="AM57" s="866"/>
      <c r="AN57" s="866"/>
      <c r="AO57" s="866"/>
      <c r="AP57" s="866"/>
      <c r="AQ57" s="866"/>
      <c r="AR57" s="866"/>
      <c r="AS57" s="866"/>
      <c r="AT57" s="866"/>
      <c r="AU57" s="866"/>
      <c r="AV57" s="866"/>
      <c r="AW57" s="866"/>
      <c r="AX57" s="866"/>
      <c r="AY57" s="866"/>
      <c r="AZ57" s="866"/>
      <c r="BA57" s="866"/>
      <c r="BB57" s="866"/>
      <c r="BC57" s="866"/>
      <c r="BD57" s="866"/>
      <c r="BE57" s="866"/>
      <c r="BF57" s="866"/>
      <c r="BG57" s="866"/>
      <c r="BH57" s="866"/>
      <c r="BI57" s="866"/>
      <c r="BJ57" s="866"/>
      <c r="BK57" s="866"/>
      <c r="BL57" s="866"/>
      <c r="BM57" s="866"/>
      <c r="BN57" s="866"/>
      <c r="BO57" s="866"/>
      <c r="BP57" s="866"/>
      <c r="BQ57" s="866"/>
      <c r="BR57" s="866"/>
      <c r="BS57" s="866"/>
      <c r="BT57" s="866"/>
      <c r="BU57" s="866"/>
      <c r="BV57" s="866"/>
      <c r="BW57" s="866"/>
      <c r="BX57" s="866"/>
      <c r="BY57" s="866"/>
      <c r="BZ57" s="866"/>
      <c r="CA57" s="866"/>
      <c r="CB57" s="866"/>
      <c r="CC57" s="866"/>
      <c r="CD57" s="866"/>
      <c r="CE57" s="866"/>
      <c r="CF57" s="866"/>
      <c r="CG57" s="866"/>
      <c r="CH57" s="866"/>
      <c r="CI57" s="866"/>
      <c r="CJ57" s="866"/>
      <c r="CK57" s="866"/>
      <c r="CL57" s="866"/>
      <c r="CM57" s="866"/>
      <c r="CN57" s="866"/>
      <c r="CO57" s="866"/>
      <c r="CP57" s="866"/>
      <c r="CQ57" s="866"/>
      <c r="CR57" s="866"/>
      <c r="CS57" s="866"/>
      <c r="CT57" s="866"/>
      <c r="CU57" s="866"/>
      <c r="CV57" s="866"/>
      <c r="CW57" s="866"/>
      <c r="CX57" s="866"/>
      <c r="CY57" s="866"/>
      <c r="CZ57" s="866"/>
      <c r="DA57" s="866"/>
      <c r="DB57" s="866"/>
      <c r="DC57" s="866"/>
      <c r="DD57" s="866"/>
      <c r="DE57" s="866"/>
      <c r="DF57" s="866"/>
      <c r="DG57" s="866"/>
      <c r="DH57" s="866"/>
      <c r="DI57" s="866"/>
      <c r="DJ57" s="866"/>
      <c r="DK57" s="866"/>
      <c r="DL57" s="866"/>
      <c r="DM57" s="866"/>
      <c r="DN57" s="866"/>
      <c r="DO57" s="866"/>
      <c r="DP57" s="866"/>
      <c r="DQ57" s="866"/>
      <c r="DR57" s="866"/>
      <c r="DS57" s="866"/>
      <c r="DT57" s="866"/>
      <c r="DU57" s="866"/>
      <c r="DV57" s="866"/>
      <c r="DW57" s="866"/>
      <c r="DX57" s="866"/>
      <c r="DY57" s="866"/>
      <c r="DZ57" s="866"/>
      <c r="EA57" s="866"/>
      <c r="EB57" s="866"/>
      <c r="EC57" s="866"/>
      <c r="ED57" s="866"/>
      <c r="EE57" s="866"/>
      <c r="EF57" s="866"/>
      <c r="EG57" s="866"/>
      <c r="EH57" s="866"/>
      <c r="EI57" s="866"/>
      <c r="EJ57" s="866"/>
      <c r="EK57" s="866"/>
      <c r="EL57" s="866"/>
      <c r="EM57" s="866"/>
      <c r="EN57" s="866"/>
      <c r="EO57" s="866"/>
      <c r="EP57" s="866"/>
      <c r="EQ57" s="866"/>
      <c r="ER57" s="866"/>
      <c r="ES57" s="866"/>
      <c r="ET57" s="866"/>
      <c r="EU57" s="866"/>
      <c r="EV57" s="866"/>
      <c r="EW57" s="866"/>
      <c r="EX57" s="866"/>
      <c r="EY57" s="866"/>
      <c r="EZ57" s="866"/>
      <c r="FA57" s="866"/>
      <c r="FB57" s="866"/>
      <c r="FC57" s="866"/>
      <c r="FD57" s="866"/>
      <c r="FE57" s="866"/>
      <c r="FF57" s="866"/>
      <c r="FG57" s="866"/>
      <c r="FH57" s="866"/>
      <c r="FI57" s="866"/>
      <c r="FJ57" s="866"/>
      <c r="FK57" s="866"/>
      <c r="FL57" s="866"/>
      <c r="FM57" s="866"/>
      <c r="FN57" s="866"/>
      <c r="FO57" s="866"/>
      <c r="FP57" s="866"/>
      <c r="FQ57" s="866"/>
      <c r="FR57" s="866"/>
      <c r="FS57" s="866"/>
      <c r="FT57" s="866"/>
      <c r="FU57" s="866"/>
      <c r="FV57" s="866"/>
      <c r="FW57" s="866"/>
      <c r="FX57" s="866"/>
      <c r="FY57" s="866"/>
      <c r="FZ57" s="866"/>
      <c r="GA57" s="866"/>
      <c r="GB57" s="866"/>
      <c r="GC57" s="866"/>
      <c r="GD57" s="866"/>
      <c r="GE57" s="866"/>
      <c r="GF57" s="866"/>
      <c r="GG57" s="866"/>
      <c r="GH57" s="866"/>
      <c r="GI57" s="866"/>
      <c r="GJ57" s="866"/>
      <c r="GK57" s="866"/>
      <c r="GL57" s="866"/>
      <c r="GM57" s="866"/>
      <c r="GN57" s="866"/>
      <c r="GO57" s="866"/>
      <c r="GP57" s="866"/>
      <c r="GQ57" s="866"/>
      <c r="GR57" s="866"/>
      <c r="GS57" s="866"/>
      <c r="GT57" s="866"/>
      <c r="GU57" s="866"/>
      <c r="GV57" s="866"/>
      <c r="GW57" s="866"/>
      <c r="GX57" s="866"/>
      <c r="GY57" s="866"/>
      <c r="GZ57" s="866"/>
      <c r="HA57" s="866"/>
      <c r="HB57" s="866"/>
      <c r="HC57" s="866"/>
      <c r="HD57" s="866"/>
      <c r="HE57" s="866"/>
      <c r="HF57" s="866"/>
      <c r="HG57" s="866"/>
      <c r="HH57" s="866"/>
      <c r="HI57" s="866"/>
      <c r="HJ57" s="866"/>
      <c r="HK57" s="866"/>
      <c r="HL57" s="866"/>
      <c r="HM57" s="866"/>
      <c r="HN57" s="866"/>
      <c r="HO57" s="866"/>
      <c r="HP57" s="866"/>
      <c r="HQ57" s="866"/>
      <c r="HR57" s="866"/>
      <c r="HS57" s="866"/>
      <c r="HT57" s="866"/>
      <c r="HU57" s="866"/>
      <c r="HV57" s="866"/>
      <c r="HW57" s="866"/>
      <c r="HX57" s="866"/>
      <c r="HY57" s="866"/>
      <c r="HZ57" s="866"/>
      <c r="IA57" s="866"/>
      <c r="IB57" s="866"/>
      <c r="IC57" s="866"/>
      <c r="ID57" s="866"/>
      <c r="IE57" s="866"/>
      <c r="IF57" s="866"/>
      <c r="IG57" s="866"/>
      <c r="IH57" s="866"/>
      <c r="II57" s="866"/>
      <c r="IJ57" s="866"/>
      <c r="IK57" s="866"/>
      <c r="IL57" s="866"/>
      <c r="IM57" s="866"/>
      <c r="IN57" s="866"/>
      <c r="IO57" s="866"/>
      <c r="IP57" s="866"/>
      <c r="IQ57" s="866"/>
      <c r="IR57" s="866"/>
      <c r="IS57" s="591"/>
    </row>
    <row r="58" spans="1:253" customFormat="1" ht="12" customHeight="1">
      <c r="A58" s="571" t="s">
        <v>708</v>
      </c>
      <c r="B58" s="873">
        <v>5156.7061748269998</v>
      </c>
      <c r="C58" s="874">
        <v>2813.0463356360001</v>
      </c>
      <c r="D58" s="875">
        <v>2325.2209090000001</v>
      </c>
      <c r="E58" s="873">
        <v>-1444.0860334699998</v>
      </c>
      <c r="F58" s="874">
        <v>-1295.0402256320001</v>
      </c>
      <c r="G58" s="875">
        <v>-1517.350531</v>
      </c>
      <c r="H58" s="873">
        <v>3712.6201413569997</v>
      </c>
      <c r="I58" s="874">
        <v>1518.006110004</v>
      </c>
      <c r="J58" s="874">
        <v>807.87037800000007</v>
      </c>
      <c r="K58" s="866"/>
      <c r="L58" s="866"/>
      <c r="M58" s="866"/>
      <c r="N58" s="866"/>
      <c r="O58" s="866"/>
      <c r="P58" s="866"/>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866"/>
      <c r="BL58" s="866"/>
      <c r="BM58" s="866"/>
      <c r="BN58" s="866"/>
      <c r="BO58" s="866"/>
      <c r="BP58" s="866"/>
      <c r="BQ58" s="866"/>
      <c r="BR58" s="866"/>
      <c r="BS58" s="866"/>
      <c r="BT58" s="866"/>
      <c r="BU58" s="866"/>
      <c r="BV58" s="866"/>
      <c r="BW58" s="866"/>
      <c r="BX58" s="866"/>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c r="EO58" s="866"/>
      <c r="EP58" s="866"/>
      <c r="EQ58" s="866"/>
      <c r="ER58" s="866"/>
      <c r="ES58" s="866"/>
      <c r="ET58" s="866"/>
      <c r="EU58" s="866"/>
      <c r="EV58" s="866"/>
      <c r="EW58" s="866"/>
      <c r="EX58" s="866"/>
      <c r="EY58" s="866"/>
      <c r="EZ58" s="866"/>
      <c r="FA58" s="866"/>
      <c r="FB58" s="866"/>
      <c r="FC58" s="866"/>
      <c r="FD58" s="866"/>
      <c r="FE58" s="866"/>
      <c r="FF58" s="866"/>
      <c r="FG58" s="866"/>
      <c r="FH58" s="866"/>
      <c r="FI58" s="866"/>
      <c r="FJ58" s="866"/>
      <c r="FK58" s="866"/>
      <c r="FL58" s="866"/>
      <c r="FM58" s="866"/>
      <c r="FN58" s="866"/>
      <c r="FO58" s="866"/>
      <c r="FP58" s="866"/>
      <c r="FQ58" s="866"/>
      <c r="FR58" s="866"/>
      <c r="FS58" s="866"/>
      <c r="FT58" s="866"/>
      <c r="FU58" s="866"/>
      <c r="FV58" s="866"/>
      <c r="FW58" s="866"/>
      <c r="FX58" s="866"/>
      <c r="FY58" s="866"/>
      <c r="FZ58" s="866"/>
      <c r="GA58" s="866"/>
      <c r="GB58" s="866"/>
      <c r="GC58" s="866"/>
      <c r="GD58" s="866"/>
      <c r="GE58" s="866"/>
      <c r="GF58" s="866"/>
      <c r="GG58" s="866"/>
      <c r="GH58" s="866"/>
      <c r="GI58" s="866"/>
      <c r="GJ58" s="866"/>
      <c r="GK58" s="866"/>
      <c r="GL58" s="866"/>
      <c r="GM58" s="866"/>
      <c r="GN58" s="866"/>
      <c r="GO58" s="866"/>
      <c r="GP58" s="866"/>
      <c r="GQ58" s="866"/>
      <c r="GR58" s="866"/>
      <c r="GS58" s="866"/>
      <c r="GT58" s="866"/>
      <c r="GU58" s="866"/>
      <c r="GV58" s="866"/>
      <c r="GW58" s="866"/>
      <c r="GX58" s="866"/>
      <c r="GY58" s="866"/>
      <c r="GZ58" s="866"/>
      <c r="HA58" s="866"/>
      <c r="HB58" s="866"/>
      <c r="HC58" s="866"/>
      <c r="HD58" s="866"/>
      <c r="HE58" s="866"/>
      <c r="HF58" s="866"/>
      <c r="HG58" s="866"/>
      <c r="HH58" s="866"/>
      <c r="HI58" s="866"/>
      <c r="HJ58" s="866"/>
      <c r="HK58" s="866"/>
      <c r="HL58" s="866"/>
      <c r="HM58" s="866"/>
      <c r="HN58" s="866"/>
      <c r="HO58" s="866"/>
      <c r="HP58" s="866"/>
      <c r="HQ58" s="866"/>
      <c r="HR58" s="866"/>
      <c r="HS58" s="866"/>
      <c r="HT58" s="866"/>
      <c r="HU58" s="866"/>
      <c r="HV58" s="866"/>
      <c r="HW58" s="866"/>
      <c r="HX58" s="866"/>
      <c r="HY58" s="866"/>
      <c r="HZ58" s="866"/>
      <c r="IA58" s="866"/>
      <c r="IB58" s="866"/>
      <c r="IC58" s="866"/>
      <c r="ID58" s="866"/>
      <c r="IE58" s="866"/>
      <c r="IF58" s="866"/>
      <c r="IG58" s="866"/>
      <c r="IH58" s="866"/>
      <c r="II58" s="866"/>
      <c r="IJ58" s="866"/>
      <c r="IK58" s="866"/>
      <c r="IL58" s="866"/>
      <c r="IM58" s="866"/>
      <c r="IN58" s="866"/>
      <c r="IO58" s="866"/>
      <c r="IP58" s="866"/>
      <c r="IQ58" s="866"/>
      <c r="IR58" s="866"/>
      <c r="IS58" s="591"/>
    </row>
    <row r="59" spans="1:253" customFormat="1" ht="12" customHeight="1">
      <c r="A59" s="571" t="s">
        <v>675</v>
      </c>
      <c r="B59" s="873">
        <v>1366.0741097550001</v>
      </c>
      <c r="C59" s="874">
        <v>1387.9096736709998</v>
      </c>
      <c r="D59" s="875">
        <v>1187.1665640000001</v>
      </c>
      <c r="E59" s="873">
        <v>-595.514187322</v>
      </c>
      <c r="F59" s="874">
        <v>-620.7811090038</v>
      </c>
      <c r="G59" s="875">
        <v>-693.49062300000003</v>
      </c>
      <c r="H59" s="873">
        <v>770.55992243300011</v>
      </c>
      <c r="I59" s="874">
        <v>767.12856466719984</v>
      </c>
      <c r="J59" s="874">
        <v>493.67594100000008</v>
      </c>
      <c r="K59" s="866"/>
      <c r="L59" s="866"/>
      <c r="M59" s="866"/>
      <c r="N59" s="866"/>
      <c r="O59" s="866"/>
      <c r="P59" s="866"/>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866"/>
      <c r="BL59" s="866"/>
      <c r="BM59" s="866"/>
      <c r="BN59" s="866"/>
      <c r="BO59" s="866"/>
      <c r="BP59" s="866"/>
      <c r="BQ59" s="866"/>
      <c r="BR59" s="866"/>
      <c r="BS59" s="866"/>
      <c r="BT59" s="866"/>
      <c r="BU59" s="866"/>
      <c r="BV59" s="866"/>
      <c r="BW59" s="866"/>
      <c r="BX59" s="866"/>
      <c r="BY59" s="866"/>
      <c r="BZ59" s="866"/>
      <c r="CA59" s="866"/>
      <c r="CB59" s="866"/>
      <c r="CC59" s="866"/>
      <c r="CD59" s="866"/>
      <c r="CE59" s="866"/>
      <c r="CF59" s="866"/>
      <c r="CG59" s="866"/>
      <c r="CH59" s="866"/>
      <c r="CI59" s="866"/>
      <c r="CJ59" s="866"/>
      <c r="CK59" s="866"/>
      <c r="CL59" s="866"/>
      <c r="CM59" s="866"/>
      <c r="CN59" s="866"/>
      <c r="CO59" s="866"/>
      <c r="CP59" s="866"/>
      <c r="CQ59" s="866"/>
      <c r="CR59" s="866"/>
      <c r="CS59" s="866"/>
      <c r="CT59" s="866"/>
      <c r="CU59" s="866"/>
      <c r="CV59" s="866"/>
      <c r="CW59" s="866"/>
      <c r="CX59" s="866"/>
      <c r="CY59" s="866"/>
      <c r="CZ59" s="866"/>
      <c r="DA59" s="866"/>
      <c r="DB59" s="866"/>
      <c r="DC59" s="866"/>
      <c r="DD59" s="866"/>
      <c r="DE59" s="866"/>
      <c r="DF59" s="866"/>
      <c r="DG59" s="866"/>
      <c r="DH59" s="866"/>
      <c r="DI59" s="866"/>
      <c r="DJ59" s="866"/>
      <c r="DK59" s="866"/>
      <c r="DL59" s="866"/>
      <c r="DM59" s="866"/>
      <c r="DN59" s="866"/>
      <c r="DO59" s="866"/>
      <c r="DP59" s="866"/>
      <c r="DQ59" s="866"/>
      <c r="DR59" s="866"/>
      <c r="DS59" s="866"/>
      <c r="DT59" s="866"/>
      <c r="DU59" s="866"/>
      <c r="DV59" s="866"/>
      <c r="DW59" s="866"/>
      <c r="DX59" s="866"/>
      <c r="DY59" s="866"/>
      <c r="DZ59" s="866"/>
      <c r="EA59" s="866"/>
      <c r="EB59" s="866"/>
      <c r="EC59" s="866"/>
      <c r="ED59" s="866"/>
      <c r="EE59" s="866"/>
      <c r="EF59" s="866"/>
      <c r="EG59" s="866"/>
      <c r="EH59" s="866"/>
      <c r="EI59" s="866"/>
      <c r="EJ59" s="866"/>
      <c r="EK59" s="866"/>
      <c r="EL59" s="866"/>
      <c r="EM59" s="866"/>
      <c r="EN59" s="866"/>
      <c r="EO59" s="866"/>
      <c r="EP59" s="866"/>
      <c r="EQ59" s="866"/>
      <c r="ER59" s="866"/>
      <c r="ES59" s="866"/>
      <c r="ET59" s="866"/>
      <c r="EU59" s="866"/>
      <c r="EV59" s="866"/>
      <c r="EW59" s="866"/>
      <c r="EX59" s="866"/>
      <c r="EY59" s="866"/>
      <c r="EZ59" s="866"/>
      <c r="FA59" s="866"/>
      <c r="FB59" s="866"/>
      <c r="FC59" s="866"/>
      <c r="FD59" s="866"/>
      <c r="FE59" s="866"/>
      <c r="FF59" s="866"/>
      <c r="FG59" s="866"/>
      <c r="FH59" s="866"/>
      <c r="FI59" s="866"/>
      <c r="FJ59" s="866"/>
      <c r="FK59" s="866"/>
      <c r="FL59" s="866"/>
      <c r="FM59" s="866"/>
      <c r="FN59" s="866"/>
      <c r="FO59" s="866"/>
      <c r="FP59" s="866"/>
      <c r="FQ59" s="866"/>
      <c r="FR59" s="866"/>
      <c r="FS59" s="866"/>
      <c r="FT59" s="866"/>
      <c r="FU59" s="866"/>
      <c r="FV59" s="866"/>
      <c r="FW59" s="866"/>
      <c r="FX59" s="866"/>
      <c r="FY59" s="866"/>
      <c r="FZ59" s="866"/>
      <c r="GA59" s="866"/>
      <c r="GB59" s="866"/>
      <c r="GC59" s="866"/>
      <c r="GD59" s="866"/>
      <c r="GE59" s="866"/>
      <c r="GF59" s="866"/>
      <c r="GG59" s="866"/>
      <c r="GH59" s="866"/>
      <c r="GI59" s="866"/>
      <c r="GJ59" s="866"/>
      <c r="GK59" s="866"/>
      <c r="GL59" s="866"/>
      <c r="GM59" s="866"/>
      <c r="GN59" s="866"/>
      <c r="GO59" s="866"/>
      <c r="GP59" s="866"/>
      <c r="GQ59" s="866"/>
      <c r="GR59" s="866"/>
      <c r="GS59" s="866"/>
      <c r="GT59" s="866"/>
      <c r="GU59" s="866"/>
      <c r="GV59" s="866"/>
      <c r="GW59" s="866"/>
      <c r="GX59" s="866"/>
      <c r="GY59" s="866"/>
      <c r="GZ59" s="866"/>
      <c r="HA59" s="866"/>
      <c r="HB59" s="866"/>
      <c r="HC59" s="866"/>
      <c r="HD59" s="866"/>
      <c r="HE59" s="866"/>
      <c r="HF59" s="866"/>
      <c r="HG59" s="866"/>
      <c r="HH59" s="866"/>
      <c r="HI59" s="866"/>
      <c r="HJ59" s="866"/>
      <c r="HK59" s="866"/>
      <c r="HL59" s="866"/>
      <c r="HM59" s="866"/>
      <c r="HN59" s="866"/>
      <c r="HO59" s="866"/>
      <c r="HP59" s="866"/>
      <c r="HQ59" s="866"/>
      <c r="HR59" s="866"/>
      <c r="HS59" s="866"/>
      <c r="HT59" s="866"/>
      <c r="HU59" s="866"/>
      <c r="HV59" s="866"/>
      <c r="HW59" s="866"/>
      <c r="HX59" s="866"/>
      <c r="HY59" s="866"/>
      <c r="HZ59" s="866"/>
      <c r="IA59" s="866"/>
      <c r="IB59" s="866"/>
      <c r="IC59" s="866"/>
      <c r="ID59" s="866"/>
      <c r="IE59" s="866"/>
      <c r="IF59" s="866"/>
      <c r="IG59" s="866"/>
      <c r="IH59" s="866"/>
      <c r="II59" s="866"/>
      <c r="IJ59" s="866"/>
      <c r="IK59" s="866"/>
      <c r="IL59" s="866"/>
      <c r="IM59" s="866"/>
      <c r="IN59" s="866"/>
      <c r="IO59" s="866"/>
      <c r="IP59" s="866"/>
      <c r="IQ59" s="866"/>
      <c r="IR59" s="866"/>
      <c r="IS59" s="591"/>
    </row>
    <row r="60" spans="1:253" customFormat="1" ht="12" customHeight="1">
      <c r="A60" s="571" t="s">
        <v>676</v>
      </c>
      <c r="B60" s="873">
        <v>929.21817282200004</v>
      </c>
      <c r="C60" s="874">
        <v>889.56446552</v>
      </c>
      <c r="D60" s="875">
        <v>1024.8834589999999</v>
      </c>
      <c r="E60" s="873">
        <v>-452.00502271200003</v>
      </c>
      <c r="F60" s="874">
        <v>-448.86500180399997</v>
      </c>
      <c r="G60" s="875">
        <v>-473.212738</v>
      </c>
      <c r="H60" s="873">
        <v>477.21315011000002</v>
      </c>
      <c r="I60" s="874">
        <v>440.69946371600003</v>
      </c>
      <c r="J60" s="874">
        <v>551.67072099999996</v>
      </c>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866"/>
      <c r="CU60" s="866"/>
      <c r="CV60" s="866"/>
      <c r="CW60" s="866"/>
      <c r="CX60" s="866"/>
      <c r="CY60" s="866"/>
      <c r="CZ60" s="866"/>
      <c r="DA60" s="866"/>
      <c r="DB60" s="866"/>
      <c r="DC60" s="866"/>
      <c r="DD60" s="866"/>
      <c r="DE60" s="866"/>
      <c r="DF60" s="866"/>
      <c r="DG60" s="866"/>
      <c r="DH60" s="866"/>
      <c r="DI60" s="866"/>
      <c r="DJ60" s="866"/>
      <c r="DK60" s="866"/>
      <c r="DL60" s="866"/>
      <c r="DM60" s="866"/>
      <c r="DN60" s="866"/>
      <c r="DO60" s="866"/>
      <c r="DP60" s="866"/>
      <c r="DQ60" s="866"/>
      <c r="DR60" s="866"/>
      <c r="DS60" s="866"/>
      <c r="DT60" s="866"/>
      <c r="DU60" s="866"/>
      <c r="DV60" s="866"/>
      <c r="DW60" s="866"/>
      <c r="DX60" s="866"/>
      <c r="DY60" s="866"/>
      <c r="DZ60" s="866"/>
      <c r="EA60" s="866"/>
      <c r="EB60" s="866"/>
      <c r="EC60" s="866"/>
      <c r="ED60" s="866"/>
      <c r="EE60" s="866"/>
      <c r="EF60" s="866"/>
      <c r="EG60" s="866"/>
      <c r="EH60" s="866"/>
      <c r="EI60" s="866"/>
      <c r="EJ60" s="866"/>
      <c r="EK60" s="866"/>
      <c r="EL60" s="866"/>
      <c r="EM60" s="866"/>
      <c r="EN60" s="866"/>
      <c r="EO60" s="866"/>
      <c r="EP60" s="866"/>
      <c r="EQ60" s="866"/>
      <c r="ER60" s="866"/>
      <c r="ES60" s="866"/>
      <c r="ET60" s="866"/>
      <c r="EU60" s="866"/>
      <c r="EV60" s="866"/>
      <c r="EW60" s="866"/>
      <c r="EX60" s="866"/>
      <c r="EY60" s="866"/>
      <c r="EZ60" s="866"/>
      <c r="FA60" s="866"/>
      <c r="FB60" s="866"/>
      <c r="FC60" s="866"/>
      <c r="FD60" s="866"/>
      <c r="FE60" s="866"/>
      <c r="FF60" s="866"/>
      <c r="FG60" s="866"/>
      <c r="FH60" s="866"/>
      <c r="FI60" s="866"/>
      <c r="FJ60" s="866"/>
      <c r="FK60" s="866"/>
      <c r="FL60" s="866"/>
      <c r="FM60" s="866"/>
      <c r="FN60" s="866"/>
      <c r="FO60" s="866"/>
      <c r="FP60" s="866"/>
      <c r="FQ60" s="866"/>
      <c r="FR60" s="866"/>
      <c r="FS60" s="866"/>
      <c r="FT60" s="866"/>
      <c r="FU60" s="866"/>
      <c r="FV60" s="866"/>
      <c r="FW60" s="866"/>
      <c r="FX60" s="866"/>
      <c r="FY60" s="866"/>
      <c r="FZ60" s="866"/>
      <c r="GA60" s="866"/>
      <c r="GB60" s="866"/>
      <c r="GC60" s="866"/>
      <c r="GD60" s="866"/>
      <c r="GE60" s="866"/>
      <c r="GF60" s="866"/>
      <c r="GG60" s="866"/>
      <c r="GH60" s="866"/>
      <c r="GI60" s="866"/>
      <c r="GJ60" s="866"/>
      <c r="GK60" s="866"/>
      <c r="GL60" s="866"/>
      <c r="GM60" s="866"/>
      <c r="GN60" s="866"/>
      <c r="GO60" s="866"/>
      <c r="GP60" s="866"/>
      <c r="GQ60" s="866"/>
      <c r="GR60" s="866"/>
      <c r="GS60" s="866"/>
      <c r="GT60" s="866"/>
      <c r="GU60" s="866"/>
      <c r="GV60" s="866"/>
      <c r="GW60" s="866"/>
      <c r="GX60" s="866"/>
      <c r="GY60" s="866"/>
      <c r="GZ60" s="866"/>
      <c r="HA60" s="866"/>
      <c r="HB60" s="866"/>
      <c r="HC60" s="866"/>
      <c r="HD60" s="866"/>
      <c r="HE60" s="866"/>
      <c r="HF60" s="866"/>
      <c r="HG60" s="866"/>
      <c r="HH60" s="866"/>
      <c r="HI60" s="866"/>
      <c r="HJ60" s="866"/>
      <c r="HK60" s="866"/>
      <c r="HL60" s="866"/>
      <c r="HM60" s="866"/>
      <c r="HN60" s="866"/>
      <c r="HO60" s="866"/>
      <c r="HP60" s="866"/>
      <c r="HQ60" s="866"/>
      <c r="HR60" s="866"/>
      <c r="HS60" s="866"/>
      <c r="HT60" s="866"/>
      <c r="HU60" s="866"/>
      <c r="HV60" s="866"/>
      <c r="HW60" s="866"/>
      <c r="HX60" s="866"/>
      <c r="HY60" s="866"/>
      <c r="HZ60" s="866"/>
      <c r="IA60" s="866"/>
      <c r="IB60" s="866"/>
      <c r="IC60" s="866"/>
      <c r="ID60" s="866"/>
      <c r="IE60" s="866"/>
      <c r="IF60" s="866"/>
      <c r="IG60" s="866"/>
      <c r="IH60" s="866"/>
      <c r="II60" s="866"/>
      <c r="IJ60" s="866"/>
      <c r="IK60" s="866"/>
      <c r="IL60" s="866"/>
      <c r="IM60" s="866"/>
      <c r="IN60" s="866"/>
      <c r="IO60" s="866"/>
      <c r="IP60" s="866"/>
      <c r="IQ60" s="866"/>
      <c r="IR60" s="866"/>
      <c r="IS60" s="591"/>
    </row>
    <row r="61" spans="1:253" customFormat="1" ht="12" customHeight="1">
      <c r="A61" s="571" t="s">
        <v>224</v>
      </c>
      <c r="B61" s="873">
        <v>3934.74793</v>
      </c>
      <c r="C61" s="874">
        <v>0</v>
      </c>
      <c r="D61" s="875">
        <v>40.599950999999997</v>
      </c>
      <c r="E61" s="873">
        <v>-317.77891999999997</v>
      </c>
      <c r="F61" s="874">
        <v>0</v>
      </c>
      <c r="G61" s="875">
        <v>-40.594000000000001</v>
      </c>
      <c r="H61" s="873">
        <v>3616.9690099999998</v>
      </c>
      <c r="I61" s="874">
        <v>0</v>
      </c>
      <c r="J61" s="874">
        <v>5.9509999999960428E-3</v>
      </c>
      <c r="K61" s="866"/>
      <c r="L61" s="866"/>
      <c r="M61" s="866"/>
      <c r="N61" s="866"/>
      <c r="O61" s="866"/>
      <c r="P61" s="866"/>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866"/>
      <c r="BL61" s="866"/>
      <c r="BM61" s="866"/>
      <c r="BN61" s="866"/>
      <c r="BO61" s="866"/>
      <c r="BP61" s="866"/>
      <c r="BQ61" s="866"/>
      <c r="BR61" s="866"/>
      <c r="BS61" s="866"/>
      <c r="BT61" s="866"/>
      <c r="BU61" s="866"/>
      <c r="BV61" s="866"/>
      <c r="BW61" s="866"/>
      <c r="BX61" s="866"/>
      <c r="BY61" s="866"/>
      <c r="BZ61" s="866"/>
      <c r="CA61" s="866"/>
      <c r="CB61" s="866"/>
      <c r="CC61" s="866"/>
      <c r="CD61" s="866"/>
      <c r="CE61" s="866"/>
      <c r="CF61" s="866"/>
      <c r="CG61" s="866"/>
      <c r="CH61" s="866"/>
      <c r="CI61" s="866"/>
      <c r="CJ61" s="866"/>
      <c r="CK61" s="866"/>
      <c r="CL61" s="866"/>
      <c r="CM61" s="866"/>
      <c r="CN61" s="866"/>
      <c r="CO61" s="866"/>
      <c r="CP61" s="866"/>
      <c r="CQ61" s="866"/>
      <c r="CR61" s="866"/>
      <c r="CS61" s="866"/>
      <c r="CT61" s="866"/>
      <c r="CU61" s="866"/>
      <c r="CV61" s="866"/>
      <c r="CW61" s="866"/>
      <c r="CX61" s="866"/>
      <c r="CY61" s="866"/>
      <c r="CZ61" s="866"/>
      <c r="DA61" s="866"/>
      <c r="DB61" s="866"/>
      <c r="DC61" s="866"/>
      <c r="DD61" s="866"/>
      <c r="DE61" s="866"/>
      <c r="DF61" s="866"/>
      <c r="DG61" s="866"/>
      <c r="DH61" s="866"/>
      <c r="DI61" s="866"/>
      <c r="DJ61" s="866"/>
      <c r="DK61" s="866"/>
      <c r="DL61" s="866"/>
      <c r="DM61" s="866"/>
      <c r="DN61" s="866"/>
      <c r="DO61" s="866"/>
      <c r="DP61" s="866"/>
      <c r="DQ61" s="866"/>
      <c r="DR61" s="866"/>
      <c r="DS61" s="866"/>
      <c r="DT61" s="866"/>
      <c r="DU61" s="866"/>
      <c r="DV61" s="866"/>
      <c r="DW61" s="866"/>
      <c r="DX61" s="866"/>
      <c r="DY61" s="866"/>
      <c r="DZ61" s="866"/>
      <c r="EA61" s="866"/>
      <c r="EB61" s="866"/>
      <c r="EC61" s="866"/>
      <c r="ED61" s="866"/>
      <c r="EE61" s="866"/>
      <c r="EF61" s="866"/>
      <c r="EG61" s="866"/>
      <c r="EH61" s="866"/>
      <c r="EI61" s="866"/>
      <c r="EJ61" s="866"/>
      <c r="EK61" s="866"/>
      <c r="EL61" s="866"/>
      <c r="EM61" s="866"/>
      <c r="EN61" s="866"/>
      <c r="EO61" s="866"/>
      <c r="EP61" s="866"/>
      <c r="EQ61" s="866"/>
      <c r="ER61" s="866"/>
      <c r="ES61" s="866"/>
      <c r="ET61" s="866"/>
      <c r="EU61" s="866"/>
      <c r="EV61" s="866"/>
      <c r="EW61" s="866"/>
      <c r="EX61" s="866"/>
      <c r="EY61" s="866"/>
      <c r="EZ61" s="866"/>
      <c r="FA61" s="866"/>
      <c r="FB61" s="866"/>
      <c r="FC61" s="866"/>
      <c r="FD61" s="866"/>
      <c r="FE61" s="866"/>
      <c r="FF61" s="866"/>
      <c r="FG61" s="866"/>
      <c r="FH61" s="866"/>
      <c r="FI61" s="866"/>
      <c r="FJ61" s="866"/>
      <c r="FK61" s="866"/>
      <c r="FL61" s="866"/>
      <c r="FM61" s="866"/>
      <c r="FN61" s="866"/>
      <c r="FO61" s="866"/>
      <c r="FP61" s="866"/>
      <c r="FQ61" s="866"/>
      <c r="FR61" s="866"/>
      <c r="FS61" s="866"/>
      <c r="FT61" s="866"/>
      <c r="FU61" s="866"/>
      <c r="FV61" s="866"/>
      <c r="FW61" s="866"/>
      <c r="FX61" s="866"/>
      <c r="FY61" s="866"/>
      <c r="FZ61" s="866"/>
      <c r="GA61" s="866"/>
      <c r="GB61" s="866"/>
      <c r="GC61" s="866"/>
      <c r="GD61" s="866"/>
      <c r="GE61" s="866"/>
      <c r="GF61" s="866"/>
      <c r="GG61" s="866"/>
      <c r="GH61" s="866"/>
      <c r="GI61" s="866"/>
      <c r="GJ61" s="866"/>
      <c r="GK61" s="866"/>
      <c r="GL61" s="866"/>
      <c r="GM61" s="866"/>
      <c r="GN61" s="866"/>
      <c r="GO61" s="866"/>
      <c r="GP61" s="866"/>
      <c r="GQ61" s="866"/>
      <c r="GR61" s="866"/>
      <c r="GS61" s="866"/>
      <c r="GT61" s="866"/>
      <c r="GU61" s="866"/>
      <c r="GV61" s="866"/>
      <c r="GW61" s="866"/>
      <c r="GX61" s="866"/>
      <c r="GY61" s="866"/>
      <c r="GZ61" s="866"/>
      <c r="HA61" s="866"/>
      <c r="HB61" s="866"/>
      <c r="HC61" s="866"/>
      <c r="HD61" s="866"/>
      <c r="HE61" s="866"/>
      <c r="HF61" s="866"/>
      <c r="HG61" s="866"/>
      <c r="HH61" s="866"/>
      <c r="HI61" s="866"/>
      <c r="HJ61" s="866"/>
      <c r="HK61" s="866"/>
      <c r="HL61" s="866"/>
      <c r="HM61" s="866"/>
      <c r="HN61" s="866"/>
      <c r="HO61" s="866"/>
      <c r="HP61" s="866"/>
      <c r="HQ61" s="866"/>
      <c r="HR61" s="866"/>
      <c r="HS61" s="866"/>
      <c r="HT61" s="866"/>
      <c r="HU61" s="866"/>
      <c r="HV61" s="866"/>
      <c r="HW61" s="866"/>
      <c r="HX61" s="866"/>
      <c r="HY61" s="866"/>
      <c r="HZ61" s="866"/>
      <c r="IA61" s="866"/>
      <c r="IB61" s="866"/>
      <c r="IC61" s="866"/>
      <c r="ID61" s="866"/>
      <c r="IE61" s="866"/>
      <c r="IF61" s="866"/>
      <c r="IG61" s="866"/>
      <c r="IH61" s="866"/>
      <c r="II61" s="866"/>
      <c r="IJ61" s="866"/>
      <c r="IK61" s="866"/>
      <c r="IL61" s="866"/>
      <c r="IM61" s="866"/>
      <c r="IN61" s="866"/>
      <c r="IO61" s="866"/>
      <c r="IP61" s="866"/>
      <c r="IQ61" s="866"/>
      <c r="IR61" s="866"/>
      <c r="IS61" s="591"/>
    </row>
    <row r="62" spans="1:253" customFormat="1" ht="12" customHeight="1">
      <c r="A62" s="571" t="s">
        <v>709</v>
      </c>
      <c r="B62" s="873">
        <v>2345.5148102223998</v>
      </c>
      <c r="C62" s="874">
        <v>2249.6255144090001</v>
      </c>
      <c r="D62" s="875">
        <v>794.75660300000004</v>
      </c>
      <c r="E62" s="873">
        <v>-707.06555093639997</v>
      </c>
      <c r="F62" s="874">
        <v>-915.56446215899996</v>
      </c>
      <c r="G62" s="875">
        <v>-361.82319999999999</v>
      </c>
      <c r="H62" s="873">
        <v>1638.4492592859997</v>
      </c>
      <c r="I62" s="874">
        <v>1334.0610522500001</v>
      </c>
      <c r="J62" s="874">
        <v>432.93340300000006</v>
      </c>
      <c r="K62" s="866"/>
      <c r="L62" s="866"/>
      <c r="M62" s="866"/>
      <c r="N62" s="866"/>
      <c r="O62" s="866"/>
      <c r="P62" s="866"/>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866"/>
      <c r="CU62" s="866"/>
      <c r="CV62" s="866"/>
      <c r="CW62" s="866"/>
      <c r="CX62" s="866"/>
      <c r="CY62" s="866"/>
      <c r="CZ62" s="866"/>
      <c r="DA62" s="866"/>
      <c r="DB62" s="866"/>
      <c r="DC62" s="866"/>
      <c r="DD62" s="866"/>
      <c r="DE62" s="866"/>
      <c r="DF62" s="866"/>
      <c r="DG62" s="866"/>
      <c r="DH62" s="866"/>
      <c r="DI62" s="866"/>
      <c r="DJ62" s="866"/>
      <c r="DK62" s="866"/>
      <c r="DL62" s="866"/>
      <c r="DM62" s="866"/>
      <c r="DN62" s="866"/>
      <c r="DO62" s="866"/>
      <c r="DP62" s="866"/>
      <c r="DQ62" s="866"/>
      <c r="DR62" s="866"/>
      <c r="DS62" s="866"/>
      <c r="DT62" s="866"/>
      <c r="DU62" s="866"/>
      <c r="DV62" s="866"/>
      <c r="DW62" s="866"/>
      <c r="DX62" s="866"/>
      <c r="DY62" s="866"/>
      <c r="DZ62" s="866"/>
      <c r="EA62" s="866"/>
      <c r="EB62" s="866"/>
      <c r="EC62" s="866"/>
      <c r="ED62" s="866"/>
      <c r="EE62" s="866"/>
      <c r="EF62" s="866"/>
      <c r="EG62" s="866"/>
      <c r="EH62" s="866"/>
      <c r="EI62" s="866"/>
      <c r="EJ62" s="866"/>
      <c r="EK62" s="866"/>
      <c r="EL62" s="866"/>
      <c r="EM62" s="866"/>
      <c r="EN62" s="866"/>
      <c r="EO62" s="866"/>
      <c r="EP62" s="866"/>
      <c r="EQ62" s="866"/>
      <c r="ER62" s="866"/>
      <c r="ES62" s="866"/>
      <c r="ET62" s="866"/>
      <c r="EU62" s="866"/>
      <c r="EV62" s="866"/>
      <c r="EW62" s="866"/>
      <c r="EX62" s="866"/>
      <c r="EY62" s="866"/>
      <c r="EZ62" s="866"/>
      <c r="FA62" s="866"/>
      <c r="FB62" s="866"/>
      <c r="FC62" s="866"/>
      <c r="FD62" s="866"/>
      <c r="FE62" s="866"/>
      <c r="FF62" s="866"/>
      <c r="FG62" s="866"/>
      <c r="FH62" s="866"/>
      <c r="FI62" s="866"/>
      <c r="FJ62" s="866"/>
      <c r="FK62" s="866"/>
      <c r="FL62" s="866"/>
      <c r="FM62" s="866"/>
      <c r="FN62" s="866"/>
      <c r="FO62" s="866"/>
      <c r="FP62" s="866"/>
      <c r="FQ62" s="866"/>
      <c r="FR62" s="866"/>
      <c r="FS62" s="866"/>
      <c r="FT62" s="866"/>
      <c r="FU62" s="866"/>
      <c r="FV62" s="866"/>
      <c r="FW62" s="866"/>
      <c r="FX62" s="866"/>
      <c r="FY62" s="866"/>
      <c r="FZ62" s="866"/>
      <c r="GA62" s="866"/>
      <c r="GB62" s="866"/>
      <c r="GC62" s="866"/>
      <c r="GD62" s="866"/>
      <c r="GE62" s="866"/>
      <c r="GF62" s="866"/>
      <c r="GG62" s="866"/>
      <c r="GH62" s="866"/>
      <c r="GI62" s="866"/>
      <c r="GJ62" s="866"/>
      <c r="GK62" s="866"/>
      <c r="GL62" s="866"/>
      <c r="GM62" s="866"/>
      <c r="GN62" s="866"/>
      <c r="GO62" s="866"/>
      <c r="GP62" s="866"/>
      <c r="GQ62" s="866"/>
      <c r="GR62" s="866"/>
      <c r="GS62" s="866"/>
      <c r="GT62" s="866"/>
      <c r="GU62" s="866"/>
      <c r="GV62" s="866"/>
      <c r="GW62" s="866"/>
      <c r="GX62" s="866"/>
      <c r="GY62" s="866"/>
      <c r="GZ62" s="866"/>
      <c r="HA62" s="866"/>
      <c r="HB62" s="866"/>
      <c r="HC62" s="866"/>
      <c r="HD62" s="866"/>
      <c r="HE62" s="866"/>
      <c r="HF62" s="866"/>
      <c r="HG62" s="866"/>
      <c r="HH62" s="866"/>
      <c r="HI62" s="866"/>
      <c r="HJ62" s="866"/>
      <c r="HK62" s="866"/>
      <c r="HL62" s="866"/>
      <c r="HM62" s="866"/>
      <c r="HN62" s="866"/>
      <c r="HO62" s="866"/>
      <c r="HP62" s="866"/>
      <c r="HQ62" s="866"/>
      <c r="HR62" s="866"/>
      <c r="HS62" s="866"/>
      <c r="HT62" s="866"/>
      <c r="HU62" s="866"/>
      <c r="HV62" s="866"/>
      <c r="HW62" s="866"/>
      <c r="HX62" s="866"/>
      <c r="HY62" s="866"/>
      <c r="HZ62" s="866"/>
      <c r="IA62" s="866"/>
      <c r="IB62" s="866"/>
      <c r="IC62" s="866"/>
      <c r="ID62" s="866"/>
      <c r="IE62" s="866"/>
      <c r="IF62" s="866"/>
      <c r="IG62" s="866"/>
      <c r="IH62" s="866"/>
      <c r="II62" s="866"/>
      <c r="IJ62" s="866"/>
      <c r="IK62" s="866"/>
      <c r="IL62" s="866"/>
      <c r="IM62" s="866"/>
      <c r="IN62" s="866"/>
      <c r="IO62" s="866"/>
      <c r="IP62" s="866"/>
      <c r="IQ62" s="866"/>
      <c r="IR62" s="866"/>
      <c r="IS62" s="591"/>
    </row>
    <row r="63" spans="1:253" customFormat="1" ht="12" customHeight="1">
      <c r="A63" s="571" t="s">
        <v>679</v>
      </c>
      <c r="B63" s="873">
        <v>1146.555186607</v>
      </c>
      <c r="C63" s="874">
        <v>1165.6382349070002</v>
      </c>
      <c r="D63" s="875">
        <v>1642.0121449999999</v>
      </c>
      <c r="E63" s="873">
        <v>-529.04853636000007</v>
      </c>
      <c r="F63" s="874">
        <v>-536.59947540999997</v>
      </c>
      <c r="G63" s="875">
        <v>-640.55947800000001</v>
      </c>
      <c r="H63" s="873">
        <v>617.50665024699993</v>
      </c>
      <c r="I63" s="874">
        <v>629.03875949700023</v>
      </c>
      <c r="J63" s="874">
        <v>1001.4526669999999</v>
      </c>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866"/>
      <c r="CU63" s="866"/>
      <c r="CV63" s="866"/>
      <c r="CW63" s="866"/>
      <c r="CX63" s="866"/>
      <c r="CY63" s="866"/>
      <c r="CZ63" s="866"/>
      <c r="DA63" s="866"/>
      <c r="DB63" s="866"/>
      <c r="DC63" s="866"/>
      <c r="DD63" s="866"/>
      <c r="DE63" s="866"/>
      <c r="DF63" s="866"/>
      <c r="DG63" s="866"/>
      <c r="DH63" s="866"/>
      <c r="DI63" s="866"/>
      <c r="DJ63" s="866"/>
      <c r="DK63" s="866"/>
      <c r="DL63" s="866"/>
      <c r="DM63" s="866"/>
      <c r="DN63" s="866"/>
      <c r="DO63" s="866"/>
      <c r="DP63" s="866"/>
      <c r="DQ63" s="866"/>
      <c r="DR63" s="866"/>
      <c r="DS63" s="866"/>
      <c r="DT63" s="866"/>
      <c r="DU63" s="866"/>
      <c r="DV63" s="866"/>
      <c r="DW63" s="866"/>
      <c r="DX63" s="866"/>
      <c r="DY63" s="866"/>
      <c r="DZ63" s="866"/>
      <c r="EA63" s="866"/>
      <c r="EB63" s="866"/>
      <c r="EC63" s="866"/>
      <c r="ED63" s="866"/>
      <c r="EE63" s="866"/>
      <c r="EF63" s="866"/>
      <c r="EG63" s="866"/>
      <c r="EH63" s="866"/>
      <c r="EI63" s="866"/>
      <c r="EJ63" s="866"/>
      <c r="EK63" s="866"/>
      <c r="EL63" s="866"/>
      <c r="EM63" s="866"/>
      <c r="EN63" s="866"/>
      <c r="EO63" s="866"/>
      <c r="EP63" s="866"/>
      <c r="EQ63" s="866"/>
      <c r="ER63" s="866"/>
      <c r="ES63" s="866"/>
      <c r="ET63" s="866"/>
      <c r="EU63" s="866"/>
      <c r="EV63" s="866"/>
      <c r="EW63" s="866"/>
      <c r="EX63" s="866"/>
      <c r="EY63" s="866"/>
      <c r="EZ63" s="866"/>
      <c r="FA63" s="866"/>
      <c r="FB63" s="866"/>
      <c r="FC63" s="866"/>
      <c r="FD63" s="866"/>
      <c r="FE63" s="866"/>
      <c r="FF63" s="866"/>
      <c r="FG63" s="866"/>
      <c r="FH63" s="866"/>
      <c r="FI63" s="866"/>
      <c r="FJ63" s="866"/>
      <c r="FK63" s="866"/>
      <c r="FL63" s="866"/>
      <c r="FM63" s="866"/>
      <c r="FN63" s="866"/>
      <c r="FO63" s="866"/>
      <c r="FP63" s="866"/>
      <c r="FQ63" s="866"/>
      <c r="FR63" s="866"/>
      <c r="FS63" s="866"/>
      <c r="FT63" s="866"/>
      <c r="FU63" s="866"/>
      <c r="FV63" s="866"/>
      <c r="FW63" s="866"/>
      <c r="FX63" s="866"/>
      <c r="FY63" s="866"/>
      <c r="FZ63" s="866"/>
      <c r="GA63" s="866"/>
      <c r="GB63" s="866"/>
      <c r="GC63" s="866"/>
      <c r="GD63" s="866"/>
      <c r="GE63" s="866"/>
      <c r="GF63" s="866"/>
      <c r="GG63" s="866"/>
      <c r="GH63" s="866"/>
      <c r="GI63" s="866"/>
      <c r="GJ63" s="866"/>
      <c r="GK63" s="866"/>
      <c r="GL63" s="866"/>
      <c r="GM63" s="866"/>
      <c r="GN63" s="866"/>
      <c r="GO63" s="866"/>
      <c r="GP63" s="866"/>
      <c r="GQ63" s="866"/>
      <c r="GR63" s="866"/>
      <c r="GS63" s="866"/>
      <c r="GT63" s="866"/>
      <c r="GU63" s="866"/>
      <c r="GV63" s="866"/>
      <c r="GW63" s="866"/>
      <c r="GX63" s="866"/>
      <c r="GY63" s="866"/>
      <c r="GZ63" s="866"/>
      <c r="HA63" s="866"/>
      <c r="HB63" s="866"/>
      <c r="HC63" s="866"/>
      <c r="HD63" s="866"/>
      <c r="HE63" s="866"/>
      <c r="HF63" s="866"/>
      <c r="HG63" s="866"/>
      <c r="HH63" s="866"/>
      <c r="HI63" s="866"/>
      <c r="HJ63" s="866"/>
      <c r="HK63" s="866"/>
      <c r="HL63" s="866"/>
      <c r="HM63" s="866"/>
      <c r="HN63" s="866"/>
      <c r="HO63" s="866"/>
      <c r="HP63" s="866"/>
      <c r="HQ63" s="866"/>
      <c r="HR63" s="866"/>
      <c r="HS63" s="866"/>
      <c r="HT63" s="866"/>
      <c r="HU63" s="866"/>
      <c r="HV63" s="866"/>
      <c r="HW63" s="866"/>
      <c r="HX63" s="866"/>
      <c r="HY63" s="866"/>
      <c r="HZ63" s="866"/>
      <c r="IA63" s="866"/>
      <c r="IB63" s="866"/>
      <c r="IC63" s="866"/>
      <c r="ID63" s="866"/>
      <c r="IE63" s="866"/>
      <c r="IF63" s="866"/>
      <c r="IG63" s="866"/>
      <c r="IH63" s="866"/>
      <c r="II63" s="866"/>
      <c r="IJ63" s="866"/>
      <c r="IK63" s="866"/>
      <c r="IL63" s="866"/>
      <c r="IM63" s="866"/>
      <c r="IN63" s="866"/>
      <c r="IO63" s="866"/>
      <c r="IP63" s="866"/>
      <c r="IQ63" s="866"/>
      <c r="IR63" s="866"/>
      <c r="IS63" s="591"/>
    </row>
    <row r="64" spans="1:253" customFormat="1" ht="12" customHeight="1">
      <c r="A64" s="571" t="s">
        <v>680</v>
      </c>
      <c r="B64" s="873">
        <v>38.364842620000005</v>
      </c>
      <c r="C64" s="874">
        <v>58.799503109999996</v>
      </c>
      <c r="D64" s="875">
        <v>43.515318999999998</v>
      </c>
      <c r="E64" s="873">
        <v>-24.155014469999998</v>
      </c>
      <c r="F64" s="874">
        <v>-28.285906069999999</v>
      </c>
      <c r="G64" s="875">
        <v>-21.727187000000001</v>
      </c>
      <c r="H64" s="873">
        <v>14.209828150000007</v>
      </c>
      <c r="I64" s="874">
        <v>30.513597039999997</v>
      </c>
      <c r="J64" s="874">
        <v>21.788131999999997</v>
      </c>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866"/>
      <c r="BL64" s="866"/>
      <c r="BM64" s="866"/>
      <c r="BN64" s="866"/>
      <c r="BO64" s="866"/>
      <c r="BP64" s="866"/>
      <c r="BQ64" s="866"/>
      <c r="BR64" s="866"/>
      <c r="BS64" s="866"/>
      <c r="BT64" s="866"/>
      <c r="BU64" s="866"/>
      <c r="BV64" s="866"/>
      <c r="BW64" s="866"/>
      <c r="BX64" s="866"/>
      <c r="BY64" s="866"/>
      <c r="BZ64" s="866"/>
      <c r="CA64" s="866"/>
      <c r="CB64" s="866"/>
      <c r="CC64" s="866"/>
      <c r="CD64" s="866"/>
      <c r="CE64" s="866"/>
      <c r="CF64" s="866"/>
      <c r="CG64" s="866"/>
      <c r="CH64" s="866"/>
      <c r="CI64" s="866"/>
      <c r="CJ64" s="866"/>
      <c r="CK64" s="866"/>
      <c r="CL64" s="866"/>
      <c r="CM64" s="866"/>
      <c r="CN64" s="866"/>
      <c r="CO64" s="866"/>
      <c r="CP64" s="866"/>
      <c r="CQ64" s="866"/>
      <c r="CR64" s="866"/>
      <c r="CS64" s="866"/>
      <c r="CT64" s="866"/>
      <c r="CU64" s="866"/>
      <c r="CV64" s="866"/>
      <c r="CW64" s="866"/>
      <c r="CX64" s="866"/>
      <c r="CY64" s="866"/>
      <c r="CZ64" s="866"/>
      <c r="DA64" s="866"/>
      <c r="DB64" s="866"/>
      <c r="DC64" s="866"/>
      <c r="DD64" s="866"/>
      <c r="DE64" s="866"/>
      <c r="DF64" s="866"/>
      <c r="DG64" s="866"/>
      <c r="DH64" s="866"/>
      <c r="DI64" s="866"/>
      <c r="DJ64" s="866"/>
      <c r="DK64" s="866"/>
      <c r="DL64" s="866"/>
      <c r="DM64" s="866"/>
      <c r="DN64" s="866"/>
      <c r="DO64" s="866"/>
      <c r="DP64" s="866"/>
      <c r="DQ64" s="866"/>
      <c r="DR64" s="866"/>
      <c r="DS64" s="866"/>
      <c r="DT64" s="866"/>
      <c r="DU64" s="866"/>
      <c r="DV64" s="866"/>
      <c r="DW64" s="866"/>
      <c r="DX64" s="866"/>
      <c r="DY64" s="866"/>
      <c r="DZ64" s="866"/>
      <c r="EA64" s="866"/>
      <c r="EB64" s="866"/>
      <c r="EC64" s="866"/>
      <c r="ED64" s="866"/>
      <c r="EE64" s="866"/>
      <c r="EF64" s="866"/>
      <c r="EG64" s="866"/>
      <c r="EH64" s="866"/>
      <c r="EI64" s="866"/>
      <c r="EJ64" s="866"/>
      <c r="EK64" s="866"/>
      <c r="EL64" s="866"/>
      <c r="EM64" s="866"/>
      <c r="EN64" s="866"/>
      <c r="EO64" s="866"/>
      <c r="EP64" s="866"/>
      <c r="EQ64" s="866"/>
      <c r="ER64" s="866"/>
      <c r="ES64" s="866"/>
      <c r="ET64" s="866"/>
      <c r="EU64" s="866"/>
      <c r="EV64" s="866"/>
      <c r="EW64" s="866"/>
      <c r="EX64" s="866"/>
      <c r="EY64" s="866"/>
      <c r="EZ64" s="866"/>
      <c r="FA64" s="866"/>
      <c r="FB64" s="866"/>
      <c r="FC64" s="866"/>
      <c r="FD64" s="866"/>
      <c r="FE64" s="866"/>
      <c r="FF64" s="866"/>
      <c r="FG64" s="866"/>
      <c r="FH64" s="866"/>
      <c r="FI64" s="866"/>
      <c r="FJ64" s="866"/>
      <c r="FK64" s="866"/>
      <c r="FL64" s="866"/>
      <c r="FM64" s="866"/>
      <c r="FN64" s="866"/>
      <c r="FO64" s="866"/>
      <c r="FP64" s="866"/>
      <c r="FQ64" s="866"/>
      <c r="FR64" s="866"/>
      <c r="FS64" s="866"/>
      <c r="FT64" s="866"/>
      <c r="FU64" s="866"/>
      <c r="FV64" s="866"/>
      <c r="FW64" s="866"/>
      <c r="FX64" s="866"/>
      <c r="FY64" s="866"/>
      <c r="FZ64" s="866"/>
      <c r="GA64" s="866"/>
      <c r="GB64" s="866"/>
      <c r="GC64" s="866"/>
      <c r="GD64" s="866"/>
      <c r="GE64" s="866"/>
      <c r="GF64" s="866"/>
      <c r="GG64" s="866"/>
      <c r="GH64" s="866"/>
      <c r="GI64" s="866"/>
      <c r="GJ64" s="866"/>
      <c r="GK64" s="866"/>
      <c r="GL64" s="866"/>
      <c r="GM64" s="866"/>
      <c r="GN64" s="866"/>
      <c r="GO64" s="866"/>
      <c r="GP64" s="866"/>
      <c r="GQ64" s="866"/>
      <c r="GR64" s="866"/>
      <c r="GS64" s="866"/>
      <c r="GT64" s="866"/>
      <c r="GU64" s="866"/>
      <c r="GV64" s="866"/>
      <c r="GW64" s="866"/>
      <c r="GX64" s="866"/>
      <c r="GY64" s="866"/>
      <c r="GZ64" s="866"/>
      <c r="HA64" s="866"/>
      <c r="HB64" s="866"/>
      <c r="HC64" s="866"/>
      <c r="HD64" s="866"/>
      <c r="HE64" s="866"/>
      <c r="HF64" s="866"/>
      <c r="HG64" s="866"/>
      <c r="HH64" s="866"/>
      <c r="HI64" s="866"/>
      <c r="HJ64" s="866"/>
      <c r="HK64" s="866"/>
      <c r="HL64" s="866"/>
      <c r="HM64" s="866"/>
      <c r="HN64" s="866"/>
      <c r="HO64" s="866"/>
      <c r="HP64" s="866"/>
      <c r="HQ64" s="866"/>
      <c r="HR64" s="866"/>
      <c r="HS64" s="866"/>
      <c r="HT64" s="866"/>
      <c r="HU64" s="866"/>
      <c r="HV64" s="866"/>
      <c r="HW64" s="866"/>
      <c r="HX64" s="866"/>
      <c r="HY64" s="866"/>
      <c r="HZ64" s="866"/>
      <c r="IA64" s="866"/>
      <c r="IB64" s="866"/>
      <c r="IC64" s="866"/>
      <c r="ID64" s="866"/>
      <c r="IE64" s="866"/>
      <c r="IF64" s="866"/>
      <c r="IG64" s="866"/>
      <c r="IH64" s="866"/>
      <c r="II64" s="866"/>
      <c r="IJ64" s="866"/>
      <c r="IK64" s="866"/>
      <c r="IL64" s="866"/>
      <c r="IM64" s="866"/>
      <c r="IN64" s="866"/>
      <c r="IO64" s="866"/>
      <c r="IP64" s="866"/>
      <c r="IQ64" s="866"/>
      <c r="IR64" s="866"/>
      <c r="IS64" s="591"/>
    </row>
    <row r="65" spans="1:255" customFormat="1" ht="12" customHeight="1">
      <c r="A65" s="571" t="s">
        <v>681</v>
      </c>
      <c r="B65" s="873">
        <v>25.366432980000003</v>
      </c>
      <c r="C65" s="874">
        <v>25.133769090000001</v>
      </c>
      <c r="D65" s="875">
        <v>46.596029999999999</v>
      </c>
      <c r="E65" s="873">
        <v>-13.331332979999999</v>
      </c>
      <c r="F65" s="874">
        <v>-12.594499089999999</v>
      </c>
      <c r="G65" s="875">
        <v>-36.470993999999997</v>
      </c>
      <c r="H65" s="873">
        <v>12.035100000000003</v>
      </c>
      <c r="I65" s="874">
        <v>12.539270000000002</v>
      </c>
      <c r="J65" s="874">
        <v>10.125036000000001</v>
      </c>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866"/>
      <c r="BL65" s="866"/>
      <c r="BM65" s="866"/>
      <c r="BN65" s="866"/>
      <c r="BO65" s="866"/>
      <c r="BP65" s="866"/>
      <c r="BQ65" s="866"/>
      <c r="BR65" s="866"/>
      <c r="BS65" s="866"/>
      <c r="BT65" s="866"/>
      <c r="BU65" s="866"/>
      <c r="BV65" s="866"/>
      <c r="BW65" s="866"/>
      <c r="BX65" s="866"/>
      <c r="BY65" s="866"/>
      <c r="BZ65" s="866"/>
      <c r="CA65" s="866"/>
      <c r="CB65" s="866"/>
      <c r="CC65" s="866"/>
      <c r="CD65" s="866"/>
      <c r="CE65" s="866"/>
      <c r="CF65" s="866"/>
      <c r="CG65" s="866"/>
      <c r="CH65" s="866"/>
      <c r="CI65" s="866"/>
      <c r="CJ65" s="866"/>
      <c r="CK65" s="866"/>
      <c r="CL65" s="866"/>
      <c r="CM65" s="866"/>
      <c r="CN65" s="866"/>
      <c r="CO65" s="866"/>
      <c r="CP65" s="866"/>
      <c r="CQ65" s="866"/>
      <c r="CR65" s="866"/>
      <c r="CS65" s="866"/>
      <c r="CT65" s="866"/>
      <c r="CU65" s="866"/>
      <c r="CV65" s="866"/>
      <c r="CW65" s="866"/>
      <c r="CX65" s="866"/>
      <c r="CY65" s="866"/>
      <c r="CZ65" s="866"/>
      <c r="DA65" s="866"/>
      <c r="DB65" s="866"/>
      <c r="DC65" s="866"/>
      <c r="DD65" s="866"/>
      <c r="DE65" s="866"/>
      <c r="DF65" s="866"/>
      <c r="DG65" s="866"/>
      <c r="DH65" s="866"/>
      <c r="DI65" s="866"/>
      <c r="DJ65" s="866"/>
      <c r="DK65" s="866"/>
      <c r="DL65" s="866"/>
      <c r="DM65" s="866"/>
      <c r="DN65" s="866"/>
      <c r="DO65" s="866"/>
      <c r="DP65" s="866"/>
      <c r="DQ65" s="866"/>
      <c r="DR65" s="866"/>
      <c r="DS65" s="866"/>
      <c r="DT65" s="866"/>
      <c r="DU65" s="866"/>
      <c r="DV65" s="866"/>
      <c r="DW65" s="866"/>
      <c r="DX65" s="866"/>
      <c r="DY65" s="866"/>
      <c r="DZ65" s="866"/>
      <c r="EA65" s="866"/>
      <c r="EB65" s="866"/>
      <c r="EC65" s="866"/>
      <c r="ED65" s="866"/>
      <c r="EE65" s="866"/>
      <c r="EF65" s="866"/>
      <c r="EG65" s="866"/>
      <c r="EH65" s="866"/>
      <c r="EI65" s="866"/>
      <c r="EJ65" s="866"/>
      <c r="EK65" s="866"/>
      <c r="EL65" s="866"/>
      <c r="EM65" s="866"/>
      <c r="EN65" s="866"/>
      <c r="EO65" s="866"/>
      <c r="EP65" s="866"/>
      <c r="EQ65" s="866"/>
      <c r="ER65" s="866"/>
      <c r="ES65" s="866"/>
      <c r="ET65" s="866"/>
      <c r="EU65" s="866"/>
      <c r="EV65" s="866"/>
      <c r="EW65" s="866"/>
      <c r="EX65" s="866"/>
      <c r="EY65" s="866"/>
      <c r="EZ65" s="866"/>
      <c r="FA65" s="866"/>
      <c r="FB65" s="866"/>
      <c r="FC65" s="866"/>
      <c r="FD65" s="866"/>
      <c r="FE65" s="866"/>
      <c r="FF65" s="866"/>
      <c r="FG65" s="866"/>
      <c r="FH65" s="866"/>
      <c r="FI65" s="866"/>
      <c r="FJ65" s="866"/>
      <c r="FK65" s="866"/>
      <c r="FL65" s="866"/>
      <c r="FM65" s="866"/>
      <c r="FN65" s="866"/>
      <c r="FO65" s="866"/>
      <c r="FP65" s="866"/>
      <c r="FQ65" s="866"/>
      <c r="FR65" s="866"/>
      <c r="FS65" s="866"/>
      <c r="FT65" s="866"/>
      <c r="FU65" s="866"/>
      <c r="FV65" s="866"/>
      <c r="FW65" s="866"/>
      <c r="FX65" s="866"/>
      <c r="FY65" s="866"/>
      <c r="FZ65" s="866"/>
      <c r="GA65" s="866"/>
      <c r="GB65" s="866"/>
      <c r="GC65" s="866"/>
      <c r="GD65" s="866"/>
      <c r="GE65" s="866"/>
      <c r="GF65" s="866"/>
      <c r="GG65" s="866"/>
      <c r="GH65" s="866"/>
      <c r="GI65" s="866"/>
      <c r="GJ65" s="866"/>
      <c r="GK65" s="866"/>
      <c r="GL65" s="866"/>
      <c r="GM65" s="866"/>
      <c r="GN65" s="866"/>
      <c r="GO65" s="866"/>
      <c r="GP65" s="866"/>
      <c r="GQ65" s="866"/>
      <c r="GR65" s="866"/>
      <c r="GS65" s="866"/>
      <c r="GT65" s="866"/>
      <c r="GU65" s="866"/>
      <c r="GV65" s="866"/>
      <c r="GW65" s="866"/>
      <c r="GX65" s="866"/>
      <c r="GY65" s="866"/>
      <c r="GZ65" s="866"/>
      <c r="HA65" s="866"/>
      <c r="HB65" s="866"/>
      <c r="HC65" s="866"/>
      <c r="HD65" s="866"/>
      <c r="HE65" s="866"/>
      <c r="HF65" s="866"/>
      <c r="HG65" s="866"/>
      <c r="HH65" s="866"/>
      <c r="HI65" s="866"/>
      <c r="HJ65" s="866"/>
      <c r="HK65" s="866"/>
      <c r="HL65" s="866"/>
      <c r="HM65" s="866"/>
      <c r="HN65" s="866"/>
      <c r="HO65" s="866"/>
      <c r="HP65" s="866"/>
      <c r="HQ65" s="866"/>
      <c r="HR65" s="866"/>
      <c r="HS65" s="866"/>
      <c r="HT65" s="866"/>
      <c r="HU65" s="866"/>
      <c r="HV65" s="866"/>
      <c r="HW65" s="866"/>
      <c r="HX65" s="866"/>
      <c r="HY65" s="866"/>
      <c r="HZ65" s="866"/>
      <c r="IA65" s="866"/>
      <c r="IB65" s="866"/>
      <c r="IC65" s="866"/>
      <c r="ID65" s="866"/>
      <c r="IE65" s="866"/>
      <c r="IF65" s="866"/>
      <c r="IG65" s="866"/>
      <c r="IH65" s="866"/>
      <c r="II65" s="866"/>
      <c r="IJ65" s="866"/>
      <c r="IK65" s="866"/>
      <c r="IL65" s="866"/>
      <c r="IM65" s="866"/>
      <c r="IN65" s="866"/>
      <c r="IO65" s="866"/>
      <c r="IP65" s="866"/>
      <c r="IQ65" s="866"/>
      <c r="IR65" s="866"/>
      <c r="IS65" s="591"/>
    </row>
    <row r="66" spans="1:255" customFormat="1" ht="12" customHeight="1">
      <c r="A66" s="571" t="s">
        <v>682</v>
      </c>
      <c r="B66" s="873">
        <v>133.80167817999998</v>
      </c>
      <c r="C66" s="874">
        <v>147.16242659</v>
      </c>
      <c r="D66" s="875">
        <v>165.69447099999999</v>
      </c>
      <c r="E66" s="873">
        <v>-48.474100899999996</v>
      </c>
      <c r="F66" s="874">
        <v>-48.167753220000002</v>
      </c>
      <c r="G66" s="875">
        <v>-63.282961999999998</v>
      </c>
      <c r="H66" s="873">
        <v>85.327577279999986</v>
      </c>
      <c r="I66" s="874">
        <v>98.994673369999987</v>
      </c>
      <c r="J66" s="874">
        <v>102.411509</v>
      </c>
      <c r="K66" s="866"/>
      <c r="L66" s="866"/>
      <c r="M66" s="866"/>
      <c r="N66" s="866"/>
      <c r="O66" s="866"/>
      <c r="P66" s="866"/>
      <c r="Q66" s="866"/>
      <c r="R66" s="866"/>
      <c r="S66" s="866"/>
      <c r="T66" s="866"/>
      <c r="U66" s="866"/>
      <c r="V66" s="866"/>
      <c r="W66" s="866"/>
      <c r="X66" s="866"/>
      <c r="Y66" s="866"/>
      <c r="Z66" s="866"/>
      <c r="AA66" s="866"/>
      <c r="AB66" s="866"/>
      <c r="AC66" s="866"/>
      <c r="AD66" s="866"/>
      <c r="AE66" s="866"/>
      <c r="AF66" s="866"/>
      <c r="AG66" s="866"/>
      <c r="AH66" s="866"/>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866"/>
      <c r="CU66" s="866"/>
      <c r="CV66" s="866"/>
      <c r="CW66" s="866"/>
      <c r="CX66" s="866"/>
      <c r="CY66" s="866"/>
      <c r="CZ66" s="866"/>
      <c r="DA66" s="866"/>
      <c r="DB66" s="866"/>
      <c r="DC66" s="866"/>
      <c r="DD66" s="866"/>
      <c r="DE66" s="866"/>
      <c r="DF66" s="866"/>
      <c r="DG66" s="866"/>
      <c r="DH66" s="866"/>
      <c r="DI66" s="866"/>
      <c r="DJ66" s="866"/>
      <c r="DK66" s="866"/>
      <c r="DL66" s="866"/>
      <c r="DM66" s="866"/>
      <c r="DN66" s="866"/>
      <c r="DO66" s="866"/>
      <c r="DP66" s="866"/>
      <c r="DQ66" s="866"/>
      <c r="DR66" s="866"/>
      <c r="DS66" s="866"/>
      <c r="DT66" s="866"/>
      <c r="DU66" s="866"/>
      <c r="DV66" s="866"/>
      <c r="DW66" s="866"/>
      <c r="DX66" s="866"/>
      <c r="DY66" s="866"/>
      <c r="DZ66" s="866"/>
      <c r="EA66" s="866"/>
      <c r="EB66" s="866"/>
      <c r="EC66" s="866"/>
      <c r="ED66" s="866"/>
      <c r="EE66" s="866"/>
      <c r="EF66" s="866"/>
      <c r="EG66" s="866"/>
      <c r="EH66" s="866"/>
      <c r="EI66" s="866"/>
      <c r="EJ66" s="866"/>
      <c r="EK66" s="866"/>
      <c r="EL66" s="866"/>
      <c r="EM66" s="866"/>
      <c r="EN66" s="866"/>
      <c r="EO66" s="866"/>
      <c r="EP66" s="866"/>
      <c r="EQ66" s="866"/>
      <c r="ER66" s="866"/>
      <c r="ES66" s="866"/>
      <c r="ET66" s="866"/>
      <c r="EU66" s="866"/>
      <c r="EV66" s="866"/>
      <c r="EW66" s="866"/>
      <c r="EX66" s="866"/>
      <c r="EY66" s="866"/>
      <c r="EZ66" s="866"/>
      <c r="FA66" s="866"/>
      <c r="FB66" s="866"/>
      <c r="FC66" s="866"/>
      <c r="FD66" s="866"/>
      <c r="FE66" s="866"/>
      <c r="FF66" s="866"/>
      <c r="FG66" s="866"/>
      <c r="FH66" s="866"/>
      <c r="FI66" s="866"/>
      <c r="FJ66" s="866"/>
      <c r="FK66" s="866"/>
      <c r="FL66" s="866"/>
      <c r="FM66" s="866"/>
      <c r="FN66" s="866"/>
      <c r="FO66" s="866"/>
      <c r="FP66" s="866"/>
      <c r="FQ66" s="866"/>
      <c r="FR66" s="866"/>
      <c r="FS66" s="866"/>
      <c r="FT66" s="866"/>
      <c r="FU66" s="866"/>
      <c r="FV66" s="866"/>
      <c r="FW66" s="866"/>
      <c r="FX66" s="866"/>
      <c r="FY66" s="866"/>
      <c r="FZ66" s="866"/>
      <c r="GA66" s="866"/>
      <c r="GB66" s="866"/>
      <c r="GC66" s="866"/>
      <c r="GD66" s="866"/>
      <c r="GE66" s="866"/>
      <c r="GF66" s="866"/>
      <c r="GG66" s="866"/>
      <c r="GH66" s="866"/>
      <c r="GI66" s="866"/>
      <c r="GJ66" s="866"/>
      <c r="GK66" s="866"/>
      <c r="GL66" s="866"/>
      <c r="GM66" s="866"/>
      <c r="GN66" s="866"/>
      <c r="GO66" s="866"/>
      <c r="GP66" s="866"/>
      <c r="GQ66" s="866"/>
      <c r="GR66" s="866"/>
      <c r="GS66" s="866"/>
      <c r="GT66" s="866"/>
      <c r="GU66" s="866"/>
      <c r="GV66" s="866"/>
      <c r="GW66" s="866"/>
      <c r="GX66" s="866"/>
      <c r="GY66" s="866"/>
      <c r="GZ66" s="866"/>
      <c r="HA66" s="866"/>
      <c r="HB66" s="866"/>
      <c r="HC66" s="866"/>
      <c r="HD66" s="866"/>
      <c r="HE66" s="866"/>
      <c r="HF66" s="866"/>
      <c r="HG66" s="866"/>
      <c r="HH66" s="866"/>
      <c r="HI66" s="866"/>
      <c r="HJ66" s="866"/>
      <c r="HK66" s="866"/>
      <c r="HL66" s="866"/>
      <c r="HM66" s="866"/>
      <c r="HN66" s="866"/>
      <c r="HO66" s="866"/>
      <c r="HP66" s="866"/>
      <c r="HQ66" s="866"/>
      <c r="HR66" s="866"/>
      <c r="HS66" s="866"/>
      <c r="HT66" s="866"/>
      <c r="HU66" s="866"/>
      <c r="HV66" s="866"/>
      <c r="HW66" s="866"/>
      <c r="HX66" s="866"/>
      <c r="HY66" s="866"/>
      <c r="HZ66" s="866"/>
      <c r="IA66" s="866"/>
      <c r="IB66" s="866"/>
      <c r="IC66" s="866"/>
      <c r="ID66" s="866"/>
      <c r="IE66" s="866"/>
      <c r="IF66" s="866"/>
      <c r="IG66" s="866"/>
      <c r="IH66" s="866"/>
      <c r="II66" s="866"/>
      <c r="IJ66" s="866"/>
      <c r="IK66" s="866"/>
      <c r="IL66" s="866"/>
      <c r="IM66" s="866"/>
      <c r="IN66" s="866"/>
      <c r="IO66" s="866"/>
      <c r="IP66" s="866"/>
      <c r="IQ66" s="866"/>
      <c r="IR66" s="866"/>
      <c r="IS66" s="591"/>
    </row>
    <row r="67" spans="1:255" customFormat="1" ht="12" customHeight="1">
      <c r="A67" s="571" t="s">
        <v>683</v>
      </c>
      <c r="B67" s="873">
        <v>120.11696685</v>
      </c>
      <c r="C67" s="874">
        <v>144.49798097000001</v>
      </c>
      <c r="D67" s="875">
        <v>205.96068399999999</v>
      </c>
      <c r="E67" s="873">
        <v>-53.96090083</v>
      </c>
      <c r="F67" s="874">
        <v>-58.820249060000002</v>
      </c>
      <c r="G67" s="875">
        <v>-82.750117000000003</v>
      </c>
      <c r="H67" s="873">
        <v>66.156066019999997</v>
      </c>
      <c r="I67" s="874">
        <v>85.677731910000006</v>
      </c>
      <c r="J67" s="874">
        <v>123.21056699999998</v>
      </c>
      <c r="K67" s="866"/>
      <c r="L67" s="866"/>
      <c r="M67" s="866"/>
      <c r="N67" s="866"/>
      <c r="O67" s="866"/>
      <c r="P67" s="866"/>
      <c r="Q67" s="866"/>
      <c r="R67" s="866"/>
      <c r="S67" s="866"/>
      <c r="T67" s="866"/>
      <c r="U67" s="866"/>
      <c r="V67" s="866"/>
      <c r="W67" s="866"/>
      <c r="X67" s="866"/>
      <c r="Y67" s="866"/>
      <c r="Z67" s="866"/>
      <c r="AA67" s="866"/>
      <c r="AB67" s="866"/>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6"/>
      <c r="AZ67" s="866"/>
      <c r="BA67" s="866"/>
      <c r="BB67" s="866"/>
      <c r="BC67" s="866"/>
      <c r="BD67" s="866"/>
      <c r="BE67" s="866"/>
      <c r="BF67" s="866"/>
      <c r="BG67" s="866"/>
      <c r="BH67" s="866"/>
      <c r="BI67" s="866"/>
      <c r="BJ67" s="866"/>
      <c r="BK67" s="866"/>
      <c r="BL67" s="866"/>
      <c r="BM67" s="866"/>
      <c r="BN67" s="866"/>
      <c r="BO67" s="866"/>
      <c r="BP67" s="866"/>
      <c r="BQ67" s="866"/>
      <c r="BR67" s="866"/>
      <c r="BS67" s="866"/>
      <c r="BT67" s="866"/>
      <c r="BU67" s="866"/>
      <c r="BV67" s="866"/>
      <c r="BW67" s="866"/>
      <c r="BX67" s="866"/>
      <c r="BY67" s="866"/>
      <c r="BZ67" s="866"/>
      <c r="CA67" s="866"/>
      <c r="CB67" s="866"/>
      <c r="CC67" s="866"/>
      <c r="CD67" s="866"/>
      <c r="CE67" s="866"/>
      <c r="CF67" s="866"/>
      <c r="CG67" s="866"/>
      <c r="CH67" s="866"/>
      <c r="CI67" s="866"/>
      <c r="CJ67" s="866"/>
      <c r="CK67" s="866"/>
      <c r="CL67" s="866"/>
      <c r="CM67" s="866"/>
      <c r="CN67" s="866"/>
      <c r="CO67" s="866"/>
      <c r="CP67" s="866"/>
      <c r="CQ67" s="866"/>
      <c r="CR67" s="866"/>
      <c r="CS67" s="866"/>
      <c r="CT67" s="866"/>
      <c r="CU67" s="866"/>
      <c r="CV67" s="866"/>
      <c r="CW67" s="866"/>
      <c r="CX67" s="866"/>
      <c r="CY67" s="866"/>
      <c r="CZ67" s="866"/>
      <c r="DA67" s="866"/>
      <c r="DB67" s="866"/>
      <c r="DC67" s="866"/>
      <c r="DD67" s="866"/>
      <c r="DE67" s="866"/>
      <c r="DF67" s="866"/>
      <c r="DG67" s="866"/>
      <c r="DH67" s="866"/>
      <c r="DI67" s="866"/>
      <c r="DJ67" s="866"/>
      <c r="DK67" s="866"/>
      <c r="DL67" s="866"/>
      <c r="DM67" s="866"/>
      <c r="DN67" s="866"/>
      <c r="DO67" s="866"/>
      <c r="DP67" s="866"/>
      <c r="DQ67" s="866"/>
      <c r="DR67" s="866"/>
      <c r="DS67" s="866"/>
      <c r="DT67" s="866"/>
      <c r="DU67" s="866"/>
      <c r="DV67" s="866"/>
      <c r="DW67" s="866"/>
      <c r="DX67" s="866"/>
      <c r="DY67" s="866"/>
      <c r="DZ67" s="866"/>
      <c r="EA67" s="866"/>
      <c r="EB67" s="866"/>
      <c r="EC67" s="866"/>
      <c r="ED67" s="866"/>
      <c r="EE67" s="866"/>
      <c r="EF67" s="866"/>
      <c r="EG67" s="866"/>
      <c r="EH67" s="866"/>
      <c r="EI67" s="866"/>
      <c r="EJ67" s="866"/>
      <c r="EK67" s="866"/>
      <c r="EL67" s="866"/>
      <c r="EM67" s="866"/>
      <c r="EN67" s="866"/>
      <c r="EO67" s="866"/>
      <c r="EP67" s="866"/>
      <c r="EQ67" s="866"/>
      <c r="ER67" s="866"/>
      <c r="ES67" s="866"/>
      <c r="ET67" s="866"/>
      <c r="EU67" s="866"/>
      <c r="EV67" s="866"/>
      <c r="EW67" s="866"/>
      <c r="EX67" s="866"/>
      <c r="EY67" s="866"/>
      <c r="EZ67" s="866"/>
      <c r="FA67" s="866"/>
      <c r="FB67" s="866"/>
      <c r="FC67" s="866"/>
      <c r="FD67" s="866"/>
      <c r="FE67" s="866"/>
      <c r="FF67" s="866"/>
      <c r="FG67" s="866"/>
      <c r="FH67" s="866"/>
      <c r="FI67" s="866"/>
      <c r="FJ67" s="866"/>
      <c r="FK67" s="866"/>
      <c r="FL67" s="866"/>
      <c r="FM67" s="866"/>
      <c r="FN67" s="866"/>
      <c r="FO67" s="866"/>
      <c r="FP67" s="866"/>
      <c r="FQ67" s="866"/>
      <c r="FR67" s="866"/>
      <c r="FS67" s="866"/>
      <c r="FT67" s="866"/>
      <c r="FU67" s="866"/>
      <c r="FV67" s="866"/>
      <c r="FW67" s="866"/>
      <c r="FX67" s="866"/>
      <c r="FY67" s="866"/>
      <c r="FZ67" s="866"/>
      <c r="GA67" s="866"/>
      <c r="GB67" s="866"/>
      <c r="GC67" s="866"/>
      <c r="GD67" s="866"/>
      <c r="GE67" s="866"/>
      <c r="GF67" s="866"/>
      <c r="GG67" s="866"/>
      <c r="GH67" s="866"/>
      <c r="GI67" s="866"/>
      <c r="GJ67" s="866"/>
      <c r="GK67" s="866"/>
      <c r="GL67" s="866"/>
      <c r="GM67" s="866"/>
      <c r="GN67" s="866"/>
      <c r="GO67" s="866"/>
      <c r="GP67" s="866"/>
      <c r="GQ67" s="866"/>
      <c r="GR67" s="866"/>
      <c r="GS67" s="866"/>
      <c r="GT67" s="866"/>
      <c r="GU67" s="866"/>
      <c r="GV67" s="866"/>
      <c r="GW67" s="866"/>
      <c r="GX67" s="866"/>
      <c r="GY67" s="866"/>
      <c r="GZ67" s="866"/>
      <c r="HA67" s="866"/>
      <c r="HB67" s="866"/>
      <c r="HC67" s="866"/>
      <c r="HD67" s="866"/>
      <c r="HE67" s="866"/>
      <c r="HF67" s="866"/>
      <c r="HG67" s="866"/>
      <c r="HH67" s="866"/>
      <c r="HI67" s="866"/>
      <c r="HJ67" s="866"/>
      <c r="HK67" s="866"/>
      <c r="HL67" s="866"/>
      <c r="HM67" s="866"/>
      <c r="HN67" s="866"/>
      <c r="HO67" s="866"/>
      <c r="HP67" s="866"/>
      <c r="HQ67" s="866"/>
      <c r="HR67" s="866"/>
      <c r="HS67" s="866"/>
      <c r="HT67" s="866"/>
      <c r="HU67" s="866"/>
      <c r="HV67" s="866"/>
      <c r="HW67" s="866"/>
      <c r="HX67" s="866"/>
      <c r="HY67" s="866"/>
      <c r="HZ67" s="866"/>
      <c r="IA67" s="866"/>
      <c r="IB67" s="866"/>
      <c r="IC67" s="866"/>
      <c r="ID67" s="866"/>
      <c r="IE67" s="866"/>
      <c r="IF67" s="866"/>
      <c r="IG67" s="866"/>
      <c r="IH67" s="866"/>
      <c r="II67" s="866"/>
      <c r="IJ67" s="866"/>
      <c r="IK67" s="866"/>
      <c r="IL67" s="866"/>
      <c r="IM67" s="866"/>
      <c r="IN67" s="866"/>
      <c r="IO67" s="866"/>
      <c r="IP67" s="866"/>
      <c r="IQ67" s="866"/>
      <c r="IR67" s="866"/>
      <c r="IS67" s="591"/>
    </row>
    <row r="68" spans="1:255" customFormat="1" ht="12" customHeight="1">
      <c r="A68" s="876" t="s">
        <v>685</v>
      </c>
      <c r="B68" s="873">
        <v>62.87034302</v>
      </c>
      <c r="C68" s="874">
        <v>63.371155389999998</v>
      </c>
      <c r="D68" s="875">
        <v>43</v>
      </c>
      <c r="E68" s="873">
        <v>-34.296761660000001</v>
      </c>
      <c r="F68" s="874">
        <v>-35.70391154</v>
      </c>
      <c r="G68" s="875">
        <v>-15.3</v>
      </c>
      <c r="H68" s="873">
        <v>28.573581359999999</v>
      </c>
      <c r="I68" s="874">
        <v>27.667243849999998</v>
      </c>
      <c r="J68" s="874">
        <v>27</v>
      </c>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866"/>
      <c r="CU68" s="866"/>
      <c r="CV68" s="866"/>
      <c r="CW68" s="866"/>
      <c r="CX68" s="866"/>
      <c r="CY68" s="866"/>
      <c r="CZ68" s="866"/>
      <c r="DA68" s="866"/>
      <c r="DB68" s="866"/>
      <c r="DC68" s="866"/>
      <c r="DD68" s="866"/>
      <c r="DE68" s="866"/>
      <c r="DF68" s="866"/>
      <c r="DG68" s="866"/>
      <c r="DH68" s="866"/>
      <c r="DI68" s="866"/>
      <c r="DJ68" s="866"/>
      <c r="DK68" s="866"/>
      <c r="DL68" s="866"/>
      <c r="DM68" s="866"/>
      <c r="DN68" s="866"/>
      <c r="DO68" s="866"/>
      <c r="DP68" s="866"/>
      <c r="DQ68" s="866"/>
      <c r="DR68" s="866"/>
      <c r="DS68" s="866"/>
      <c r="DT68" s="866"/>
      <c r="DU68" s="866"/>
      <c r="DV68" s="866"/>
      <c r="DW68" s="866"/>
      <c r="DX68" s="866"/>
      <c r="DY68" s="866"/>
      <c r="DZ68" s="866"/>
      <c r="EA68" s="866"/>
      <c r="EB68" s="866"/>
      <c r="EC68" s="866"/>
      <c r="ED68" s="866"/>
      <c r="EE68" s="866"/>
      <c r="EF68" s="866"/>
      <c r="EG68" s="866"/>
      <c r="EH68" s="866"/>
      <c r="EI68" s="866"/>
      <c r="EJ68" s="866"/>
      <c r="EK68" s="866"/>
      <c r="EL68" s="866"/>
      <c r="EM68" s="866"/>
      <c r="EN68" s="866"/>
      <c r="EO68" s="866"/>
      <c r="EP68" s="866"/>
      <c r="EQ68" s="866"/>
      <c r="ER68" s="866"/>
      <c r="ES68" s="866"/>
      <c r="ET68" s="866"/>
      <c r="EU68" s="866"/>
      <c r="EV68" s="866"/>
      <c r="EW68" s="866"/>
      <c r="EX68" s="866"/>
      <c r="EY68" s="866"/>
      <c r="EZ68" s="866"/>
      <c r="FA68" s="866"/>
      <c r="FB68" s="866"/>
      <c r="FC68" s="866"/>
      <c r="FD68" s="866"/>
      <c r="FE68" s="866"/>
      <c r="FF68" s="866"/>
      <c r="FG68" s="866"/>
      <c r="FH68" s="866"/>
      <c r="FI68" s="866"/>
      <c r="FJ68" s="866"/>
      <c r="FK68" s="866"/>
      <c r="FL68" s="866"/>
      <c r="FM68" s="866"/>
      <c r="FN68" s="866"/>
      <c r="FO68" s="866"/>
      <c r="FP68" s="866"/>
      <c r="FQ68" s="866"/>
      <c r="FR68" s="866"/>
      <c r="FS68" s="866"/>
      <c r="FT68" s="866"/>
      <c r="FU68" s="866"/>
      <c r="FV68" s="866"/>
      <c r="FW68" s="866"/>
      <c r="FX68" s="866"/>
      <c r="FY68" s="866"/>
      <c r="FZ68" s="866"/>
      <c r="GA68" s="866"/>
      <c r="GB68" s="866"/>
      <c r="GC68" s="866"/>
      <c r="GD68" s="866"/>
      <c r="GE68" s="866"/>
      <c r="GF68" s="866"/>
      <c r="GG68" s="866"/>
      <c r="GH68" s="866"/>
      <c r="GI68" s="866"/>
      <c r="GJ68" s="866"/>
      <c r="GK68" s="866"/>
      <c r="GL68" s="866"/>
      <c r="GM68" s="866"/>
      <c r="GN68" s="866"/>
      <c r="GO68" s="866"/>
      <c r="GP68" s="866"/>
      <c r="GQ68" s="866"/>
      <c r="GR68" s="866"/>
      <c r="GS68" s="866"/>
      <c r="GT68" s="866"/>
      <c r="GU68" s="866"/>
      <c r="GV68" s="866"/>
      <c r="GW68" s="866"/>
      <c r="GX68" s="866"/>
      <c r="GY68" s="866"/>
      <c r="GZ68" s="866"/>
      <c r="HA68" s="866"/>
      <c r="HB68" s="866"/>
      <c r="HC68" s="866"/>
      <c r="HD68" s="866"/>
      <c r="HE68" s="866"/>
      <c r="HF68" s="866"/>
      <c r="HG68" s="866"/>
      <c r="HH68" s="866"/>
      <c r="HI68" s="866"/>
      <c r="HJ68" s="866"/>
      <c r="HK68" s="866"/>
      <c r="HL68" s="866"/>
      <c r="HM68" s="866"/>
      <c r="HN68" s="866"/>
      <c r="HO68" s="866"/>
      <c r="HP68" s="866"/>
      <c r="HQ68" s="866"/>
      <c r="HR68" s="866"/>
      <c r="HS68" s="866"/>
      <c r="HT68" s="866"/>
      <c r="HU68" s="866"/>
      <c r="HV68" s="866"/>
      <c r="HW68" s="866"/>
      <c r="HX68" s="866"/>
      <c r="HY68" s="866"/>
      <c r="HZ68" s="866"/>
      <c r="IA68" s="866"/>
      <c r="IB68" s="866"/>
      <c r="IC68" s="866"/>
      <c r="ID68" s="866"/>
      <c r="IE68" s="866"/>
      <c r="IF68" s="866"/>
      <c r="IG68" s="866"/>
      <c r="IH68" s="866"/>
      <c r="II68" s="866"/>
      <c r="IJ68" s="866"/>
      <c r="IK68" s="866"/>
      <c r="IL68" s="866"/>
      <c r="IM68" s="866"/>
      <c r="IN68" s="866"/>
      <c r="IO68" s="866"/>
      <c r="IP68" s="866"/>
      <c r="IQ68" s="866"/>
      <c r="IR68" s="866"/>
      <c r="IS68" s="591"/>
    </row>
    <row r="69" spans="1:255" customFormat="1" ht="12" customHeight="1">
      <c r="A69" s="877" t="s">
        <v>686</v>
      </c>
      <c r="B69" s="878">
        <v>26431.449668730907</v>
      </c>
      <c r="C69" s="879">
        <v>20688.565002925199</v>
      </c>
      <c r="D69" s="879">
        <v>20551.765823000002</v>
      </c>
      <c r="E69" s="878">
        <v>-8870.6642948043991</v>
      </c>
      <c r="F69" s="879">
        <v>-8883.1471073789999</v>
      </c>
      <c r="G69" s="879">
        <v>-9847.566184999996</v>
      </c>
      <c r="H69" s="878">
        <v>17560.785373926501</v>
      </c>
      <c r="I69" s="879">
        <v>11805.417895546201</v>
      </c>
      <c r="J69" s="879">
        <v>10704</v>
      </c>
      <c r="K69" s="866"/>
      <c r="L69" s="866"/>
      <c r="M69" s="866"/>
      <c r="N69" s="866"/>
      <c r="O69" s="866"/>
      <c r="P69" s="866"/>
      <c r="Q69" s="866"/>
      <c r="R69" s="866"/>
      <c r="S69" s="866"/>
      <c r="T69" s="866"/>
      <c r="U69" s="866"/>
      <c r="V69" s="866"/>
      <c r="W69" s="866"/>
      <c r="X69" s="866"/>
      <c r="Y69" s="866"/>
      <c r="Z69" s="866"/>
      <c r="AA69" s="866"/>
      <c r="AB69" s="866"/>
      <c r="AC69" s="866"/>
      <c r="AD69" s="866"/>
      <c r="AE69" s="866"/>
      <c r="AF69" s="866"/>
      <c r="AG69" s="866"/>
      <c r="AH69" s="866"/>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866"/>
      <c r="CU69" s="866"/>
      <c r="CV69" s="866"/>
      <c r="CW69" s="866"/>
      <c r="CX69" s="866"/>
      <c r="CY69" s="866"/>
      <c r="CZ69" s="866"/>
      <c r="DA69" s="866"/>
      <c r="DB69" s="866"/>
      <c r="DC69" s="866"/>
      <c r="DD69" s="866"/>
      <c r="DE69" s="866"/>
      <c r="DF69" s="866"/>
      <c r="DG69" s="866"/>
      <c r="DH69" s="866"/>
      <c r="DI69" s="866"/>
      <c r="DJ69" s="866"/>
      <c r="DK69" s="866"/>
      <c r="DL69" s="866"/>
      <c r="DM69" s="866"/>
      <c r="DN69" s="866"/>
      <c r="DO69" s="866"/>
      <c r="DP69" s="866"/>
      <c r="DQ69" s="866"/>
      <c r="DR69" s="866"/>
      <c r="DS69" s="866"/>
      <c r="DT69" s="866"/>
      <c r="DU69" s="866"/>
      <c r="DV69" s="866"/>
      <c r="DW69" s="866"/>
      <c r="DX69" s="866"/>
      <c r="DY69" s="866"/>
      <c r="DZ69" s="866"/>
      <c r="EA69" s="866"/>
      <c r="EB69" s="866"/>
      <c r="EC69" s="866"/>
      <c r="ED69" s="866"/>
      <c r="EE69" s="866"/>
      <c r="EF69" s="866"/>
      <c r="EG69" s="866"/>
      <c r="EH69" s="866"/>
      <c r="EI69" s="866"/>
      <c r="EJ69" s="866"/>
      <c r="EK69" s="866"/>
      <c r="EL69" s="866"/>
      <c r="EM69" s="866"/>
      <c r="EN69" s="866"/>
      <c r="EO69" s="866"/>
      <c r="EP69" s="866"/>
      <c r="EQ69" s="866"/>
      <c r="ER69" s="866"/>
      <c r="ES69" s="866"/>
      <c r="ET69" s="866"/>
      <c r="EU69" s="866"/>
      <c r="EV69" s="866"/>
      <c r="EW69" s="866"/>
      <c r="EX69" s="866"/>
      <c r="EY69" s="866"/>
      <c r="EZ69" s="866"/>
      <c r="FA69" s="866"/>
      <c r="FB69" s="866"/>
      <c r="FC69" s="866"/>
      <c r="FD69" s="866"/>
      <c r="FE69" s="866"/>
      <c r="FF69" s="866"/>
      <c r="FG69" s="866"/>
      <c r="FH69" s="866"/>
      <c r="FI69" s="866"/>
      <c r="FJ69" s="866"/>
      <c r="FK69" s="866"/>
      <c r="FL69" s="866"/>
      <c r="FM69" s="866"/>
      <c r="FN69" s="866"/>
      <c r="FO69" s="866"/>
      <c r="FP69" s="866"/>
      <c r="FQ69" s="866"/>
      <c r="FR69" s="866"/>
      <c r="FS69" s="866"/>
      <c r="FT69" s="866"/>
      <c r="FU69" s="866"/>
      <c r="FV69" s="866"/>
      <c r="FW69" s="866"/>
      <c r="FX69" s="866"/>
      <c r="FY69" s="866"/>
      <c r="FZ69" s="866"/>
      <c r="GA69" s="866"/>
      <c r="GB69" s="866"/>
      <c r="GC69" s="866"/>
      <c r="GD69" s="866"/>
      <c r="GE69" s="866"/>
      <c r="GF69" s="866"/>
      <c r="GG69" s="866"/>
      <c r="GH69" s="866"/>
      <c r="GI69" s="866"/>
      <c r="GJ69" s="866"/>
      <c r="GK69" s="866"/>
      <c r="GL69" s="866"/>
      <c r="GM69" s="866"/>
      <c r="GN69" s="866"/>
      <c r="GO69" s="866"/>
      <c r="GP69" s="866"/>
      <c r="GQ69" s="866"/>
      <c r="GR69" s="866"/>
      <c r="GS69" s="866"/>
      <c r="GT69" s="866"/>
      <c r="GU69" s="866"/>
      <c r="GV69" s="866"/>
      <c r="GW69" s="866"/>
      <c r="GX69" s="866"/>
      <c r="GY69" s="866"/>
      <c r="GZ69" s="866"/>
      <c r="HA69" s="866"/>
      <c r="HB69" s="866"/>
      <c r="HC69" s="866"/>
      <c r="HD69" s="866"/>
      <c r="HE69" s="866"/>
      <c r="HF69" s="866"/>
      <c r="HG69" s="866"/>
      <c r="HH69" s="866"/>
      <c r="HI69" s="866"/>
      <c r="HJ69" s="866"/>
      <c r="HK69" s="866"/>
      <c r="HL69" s="866"/>
      <c r="HM69" s="866"/>
      <c r="HN69" s="866"/>
      <c r="HO69" s="866"/>
      <c r="HP69" s="866"/>
      <c r="HQ69" s="866"/>
      <c r="HR69" s="866"/>
      <c r="HS69" s="866"/>
      <c r="HT69" s="866"/>
      <c r="HU69" s="866"/>
      <c r="HV69" s="866"/>
      <c r="HW69" s="866"/>
      <c r="HX69" s="866"/>
      <c r="HY69" s="866"/>
      <c r="HZ69" s="866"/>
      <c r="IA69" s="866"/>
      <c r="IB69" s="866"/>
      <c r="IC69" s="866"/>
      <c r="ID69" s="866"/>
      <c r="IE69" s="866"/>
      <c r="IF69" s="866"/>
      <c r="IG69" s="866"/>
      <c r="IH69" s="866"/>
      <c r="II69" s="866"/>
      <c r="IJ69" s="866"/>
      <c r="IK69" s="866"/>
      <c r="IL69" s="866"/>
      <c r="IM69" s="866"/>
      <c r="IN69" s="866"/>
      <c r="IO69" s="866"/>
      <c r="IP69" s="866"/>
      <c r="IQ69" s="866"/>
      <c r="IR69" s="866"/>
      <c r="IS69" s="591"/>
    </row>
    <row r="70" spans="1:255" customFormat="1" ht="12" customHeight="1">
      <c r="A70" s="880" t="s">
        <v>747</v>
      </c>
      <c r="B70" s="873">
        <v>0</v>
      </c>
      <c r="C70" s="874">
        <v>0</v>
      </c>
      <c r="D70" s="875">
        <v>0</v>
      </c>
      <c r="E70" s="873">
        <v>0</v>
      </c>
      <c r="F70" s="874">
        <v>0</v>
      </c>
      <c r="G70" s="875">
        <v>0</v>
      </c>
      <c r="H70" s="873">
        <v>0</v>
      </c>
      <c r="I70" s="874">
        <v>0</v>
      </c>
      <c r="J70" s="874">
        <v>0</v>
      </c>
      <c r="K70" s="866"/>
      <c r="L70" s="866"/>
      <c r="M70" s="866"/>
      <c r="N70" s="866"/>
      <c r="O70" s="866"/>
      <c r="P70" s="866"/>
      <c r="Q70" s="866"/>
      <c r="R70" s="866"/>
      <c r="S70" s="866"/>
      <c r="T70" s="866"/>
      <c r="U70" s="866"/>
      <c r="V70" s="866"/>
      <c r="W70" s="866"/>
      <c r="X70" s="866"/>
      <c r="Y70" s="866"/>
      <c r="Z70" s="866"/>
      <c r="AA70" s="866"/>
      <c r="AB70" s="866"/>
      <c r="AC70" s="866"/>
      <c r="AD70" s="866"/>
      <c r="AE70" s="866"/>
      <c r="AF70" s="866"/>
      <c r="AG70" s="866"/>
      <c r="AH70" s="866"/>
      <c r="AI70" s="866"/>
      <c r="AJ70" s="866"/>
      <c r="AK70" s="866"/>
      <c r="AL70" s="866"/>
      <c r="AM70" s="866"/>
      <c r="AN70" s="866"/>
      <c r="AO70" s="866"/>
      <c r="AP70" s="866"/>
      <c r="AQ70" s="866"/>
      <c r="AR70" s="866"/>
      <c r="AS70" s="866"/>
      <c r="AT70" s="866"/>
      <c r="AU70" s="866"/>
      <c r="AV70" s="866"/>
      <c r="AW70" s="866"/>
      <c r="AX70" s="866"/>
      <c r="AY70" s="866"/>
      <c r="AZ70" s="866"/>
      <c r="BA70" s="866"/>
      <c r="BB70" s="866"/>
      <c r="BC70" s="866"/>
      <c r="BD70" s="866"/>
      <c r="BE70" s="866"/>
      <c r="BF70" s="866"/>
      <c r="BG70" s="866"/>
      <c r="BH70" s="866"/>
      <c r="BI70" s="866"/>
      <c r="BJ70" s="866"/>
      <c r="BK70" s="866"/>
      <c r="BL70" s="866"/>
      <c r="BM70" s="866"/>
      <c r="BN70" s="866"/>
      <c r="BO70" s="866"/>
      <c r="BP70" s="866"/>
      <c r="BQ70" s="866"/>
      <c r="BR70" s="866"/>
      <c r="BS70" s="866"/>
      <c r="BT70" s="866"/>
      <c r="BU70" s="866"/>
      <c r="BV70" s="866"/>
      <c r="BW70" s="866"/>
      <c r="BX70" s="866"/>
      <c r="BY70" s="866"/>
      <c r="BZ70" s="866"/>
      <c r="CA70" s="866"/>
      <c r="CB70" s="866"/>
      <c r="CC70" s="866"/>
      <c r="CD70" s="866"/>
      <c r="CE70" s="866"/>
      <c r="CF70" s="866"/>
      <c r="CG70" s="866"/>
      <c r="CH70" s="866"/>
      <c r="CI70" s="866"/>
      <c r="CJ70" s="866"/>
      <c r="CK70" s="866"/>
      <c r="CL70" s="866"/>
      <c r="CM70" s="866"/>
      <c r="CN70" s="866"/>
      <c r="CO70" s="866"/>
      <c r="CP70" s="866"/>
      <c r="CQ70" s="866"/>
      <c r="CR70" s="866"/>
      <c r="CS70" s="866"/>
      <c r="CT70" s="866"/>
      <c r="CU70" s="866"/>
      <c r="CV70" s="866"/>
      <c r="CW70" s="866"/>
      <c r="CX70" s="866"/>
      <c r="CY70" s="866"/>
      <c r="CZ70" s="866"/>
      <c r="DA70" s="866"/>
      <c r="DB70" s="866"/>
      <c r="DC70" s="866"/>
      <c r="DD70" s="866"/>
      <c r="DE70" s="866"/>
      <c r="DF70" s="866"/>
      <c r="DG70" s="866"/>
      <c r="DH70" s="866"/>
      <c r="DI70" s="866"/>
      <c r="DJ70" s="866"/>
      <c r="DK70" s="866"/>
      <c r="DL70" s="866"/>
      <c r="DM70" s="866"/>
      <c r="DN70" s="866"/>
      <c r="DO70" s="866"/>
      <c r="DP70" s="866"/>
      <c r="DQ70" s="866"/>
      <c r="DR70" s="866"/>
      <c r="DS70" s="866"/>
      <c r="DT70" s="866"/>
      <c r="DU70" s="866"/>
      <c r="DV70" s="866"/>
      <c r="DW70" s="866"/>
      <c r="DX70" s="866"/>
      <c r="DY70" s="866"/>
      <c r="DZ70" s="866"/>
      <c r="EA70" s="866"/>
      <c r="EB70" s="866"/>
      <c r="EC70" s="866"/>
      <c r="ED70" s="866"/>
      <c r="EE70" s="866"/>
      <c r="EF70" s="866"/>
      <c r="EG70" s="866"/>
      <c r="EH70" s="866"/>
      <c r="EI70" s="866"/>
      <c r="EJ70" s="866"/>
      <c r="EK70" s="866"/>
      <c r="EL70" s="866"/>
      <c r="EM70" s="866"/>
      <c r="EN70" s="866"/>
      <c r="EO70" s="866"/>
      <c r="EP70" s="866"/>
      <c r="EQ70" s="866"/>
      <c r="ER70" s="866"/>
      <c r="ES70" s="866"/>
      <c r="ET70" s="866"/>
      <c r="EU70" s="866"/>
      <c r="EV70" s="866"/>
      <c r="EW70" s="866"/>
      <c r="EX70" s="866"/>
      <c r="EY70" s="866"/>
      <c r="EZ70" s="866"/>
      <c r="FA70" s="866"/>
      <c r="FB70" s="866"/>
      <c r="FC70" s="866"/>
      <c r="FD70" s="866"/>
      <c r="FE70" s="866"/>
      <c r="FF70" s="866"/>
      <c r="FG70" s="866"/>
      <c r="FH70" s="866"/>
      <c r="FI70" s="866"/>
      <c r="FJ70" s="866"/>
      <c r="FK70" s="866"/>
      <c r="FL70" s="866"/>
      <c r="FM70" s="866"/>
      <c r="FN70" s="866"/>
      <c r="FO70" s="866"/>
      <c r="FP70" s="866"/>
      <c r="FQ70" s="866"/>
      <c r="FR70" s="866"/>
      <c r="FS70" s="866"/>
      <c r="FT70" s="866"/>
      <c r="FU70" s="866"/>
      <c r="FV70" s="866"/>
      <c r="FW70" s="866"/>
      <c r="FX70" s="866"/>
      <c r="FY70" s="866"/>
      <c r="FZ70" s="866"/>
      <c r="GA70" s="866"/>
      <c r="GB70" s="866"/>
      <c r="GC70" s="866"/>
      <c r="GD70" s="866"/>
      <c r="GE70" s="866"/>
      <c r="GF70" s="866"/>
      <c r="GG70" s="866"/>
      <c r="GH70" s="866"/>
      <c r="GI70" s="866"/>
      <c r="GJ70" s="866"/>
      <c r="GK70" s="866"/>
      <c r="GL70" s="866"/>
      <c r="GM70" s="866"/>
      <c r="GN70" s="866"/>
      <c r="GO70" s="866"/>
      <c r="GP70" s="866"/>
      <c r="GQ70" s="866"/>
      <c r="GR70" s="866"/>
      <c r="GS70" s="866"/>
      <c r="GT70" s="866"/>
      <c r="GU70" s="866"/>
      <c r="GV70" s="866"/>
      <c r="GW70" s="866"/>
      <c r="GX70" s="866"/>
      <c r="GY70" s="866"/>
      <c r="GZ70" s="866"/>
      <c r="HA70" s="866"/>
      <c r="HB70" s="866"/>
      <c r="HC70" s="866"/>
      <c r="HD70" s="866"/>
      <c r="HE70" s="866"/>
      <c r="HF70" s="866"/>
      <c r="HG70" s="866"/>
      <c r="HH70" s="866"/>
      <c r="HI70" s="866"/>
      <c r="HJ70" s="866"/>
      <c r="HK70" s="866"/>
      <c r="HL70" s="866"/>
      <c r="HM70" s="866"/>
      <c r="HN70" s="866"/>
      <c r="HO70" s="866"/>
      <c r="HP70" s="866"/>
      <c r="HQ70" s="866"/>
      <c r="HR70" s="866"/>
      <c r="HS70" s="866"/>
      <c r="HT70" s="866"/>
      <c r="HU70" s="866"/>
      <c r="HV70" s="866"/>
      <c r="HW70" s="866"/>
      <c r="HX70" s="866"/>
      <c r="HY70" s="866"/>
      <c r="HZ70" s="866"/>
      <c r="IA70" s="866"/>
      <c r="IB70" s="866"/>
      <c r="IC70" s="866"/>
      <c r="ID70" s="866"/>
      <c r="IE70" s="866"/>
      <c r="IF70" s="866"/>
      <c r="IG70" s="866"/>
      <c r="IH70" s="866"/>
      <c r="II70" s="866"/>
      <c r="IJ70" s="866"/>
      <c r="IK70" s="866"/>
      <c r="IL70" s="866"/>
      <c r="IM70" s="866"/>
      <c r="IN70" s="866"/>
      <c r="IO70" s="866"/>
      <c r="IP70" s="866"/>
      <c r="IQ70" s="866"/>
      <c r="IR70" s="866"/>
      <c r="IS70" s="591"/>
    </row>
    <row r="71" spans="1:255" customFormat="1" ht="12" customHeight="1">
      <c r="A71" s="877" t="s">
        <v>748</v>
      </c>
      <c r="B71" s="878">
        <v>26431.449668730907</v>
      </c>
      <c r="C71" s="879">
        <v>20688.565002925199</v>
      </c>
      <c r="D71" s="881">
        <v>20552</v>
      </c>
      <c r="E71" s="878">
        <v>-8870.6642948043991</v>
      </c>
      <c r="F71" s="879">
        <v>-8883.1471073789999</v>
      </c>
      <c r="G71" s="881">
        <v>-9848</v>
      </c>
      <c r="H71" s="878">
        <v>17560.785373926501</v>
      </c>
      <c r="I71" s="879">
        <v>11805.417895546201</v>
      </c>
      <c r="J71" s="879">
        <v>10704</v>
      </c>
      <c r="K71" s="866"/>
      <c r="L71" s="866"/>
      <c r="M71" s="866"/>
      <c r="N71" s="866"/>
      <c r="O71" s="866"/>
      <c r="P71" s="866"/>
      <c r="Q71" s="866"/>
      <c r="R71" s="866"/>
      <c r="S71" s="866"/>
      <c r="T71" s="866"/>
      <c r="U71" s="866"/>
      <c r="V71" s="866"/>
      <c r="W71" s="866"/>
      <c r="X71" s="866"/>
      <c r="Y71" s="866"/>
      <c r="Z71" s="866"/>
      <c r="AA71" s="866"/>
      <c r="AB71" s="866"/>
      <c r="AC71" s="866"/>
      <c r="AD71" s="866"/>
      <c r="AE71" s="866"/>
      <c r="AF71" s="866"/>
      <c r="AG71" s="866"/>
      <c r="AH71" s="866"/>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866"/>
      <c r="CU71" s="866"/>
      <c r="CV71" s="866"/>
      <c r="CW71" s="866"/>
      <c r="CX71" s="866"/>
      <c r="CY71" s="866"/>
      <c r="CZ71" s="866"/>
      <c r="DA71" s="866"/>
      <c r="DB71" s="866"/>
      <c r="DC71" s="866"/>
      <c r="DD71" s="866"/>
      <c r="DE71" s="866"/>
      <c r="DF71" s="866"/>
      <c r="DG71" s="866"/>
      <c r="DH71" s="866"/>
      <c r="DI71" s="866"/>
      <c r="DJ71" s="866"/>
      <c r="DK71" s="866"/>
      <c r="DL71" s="866"/>
      <c r="DM71" s="866"/>
      <c r="DN71" s="866"/>
      <c r="DO71" s="866"/>
      <c r="DP71" s="866"/>
      <c r="DQ71" s="866"/>
      <c r="DR71" s="866"/>
      <c r="DS71" s="866"/>
      <c r="DT71" s="866"/>
      <c r="DU71" s="866"/>
      <c r="DV71" s="866"/>
      <c r="DW71" s="866"/>
      <c r="DX71" s="866"/>
      <c r="DY71" s="866"/>
      <c r="DZ71" s="866"/>
      <c r="EA71" s="866"/>
      <c r="EB71" s="866"/>
      <c r="EC71" s="866"/>
      <c r="ED71" s="866"/>
      <c r="EE71" s="866"/>
      <c r="EF71" s="866"/>
      <c r="EG71" s="866"/>
      <c r="EH71" s="866"/>
      <c r="EI71" s="866"/>
      <c r="EJ71" s="866"/>
      <c r="EK71" s="866"/>
      <c r="EL71" s="866"/>
      <c r="EM71" s="866"/>
      <c r="EN71" s="866"/>
      <c r="EO71" s="866"/>
      <c r="EP71" s="866"/>
      <c r="EQ71" s="866"/>
      <c r="ER71" s="866"/>
      <c r="ES71" s="866"/>
      <c r="ET71" s="866"/>
      <c r="EU71" s="866"/>
      <c r="EV71" s="866"/>
      <c r="EW71" s="866"/>
      <c r="EX71" s="866"/>
      <c r="EY71" s="866"/>
      <c r="EZ71" s="866"/>
      <c r="FA71" s="866"/>
      <c r="FB71" s="866"/>
      <c r="FC71" s="866"/>
      <c r="FD71" s="866"/>
      <c r="FE71" s="866"/>
      <c r="FF71" s="866"/>
      <c r="FG71" s="866"/>
      <c r="FH71" s="866"/>
      <c r="FI71" s="866"/>
      <c r="FJ71" s="866"/>
      <c r="FK71" s="866"/>
      <c r="FL71" s="866"/>
      <c r="FM71" s="866"/>
      <c r="FN71" s="866"/>
      <c r="FO71" s="866"/>
      <c r="FP71" s="866"/>
      <c r="FQ71" s="866"/>
      <c r="FR71" s="866"/>
      <c r="FS71" s="866"/>
      <c r="FT71" s="866"/>
      <c r="FU71" s="866"/>
      <c r="FV71" s="866"/>
      <c r="FW71" s="866"/>
      <c r="FX71" s="866"/>
      <c r="FY71" s="866"/>
      <c r="FZ71" s="866"/>
      <c r="GA71" s="866"/>
      <c r="GB71" s="866"/>
      <c r="GC71" s="866"/>
      <c r="GD71" s="866"/>
      <c r="GE71" s="866"/>
      <c r="GF71" s="866"/>
      <c r="GG71" s="866"/>
      <c r="GH71" s="866"/>
      <c r="GI71" s="866"/>
      <c r="GJ71" s="866"/>
      <c r="GK71" s="866"/>
      <c r="GL71" s="866"/>
      <c r="GM71" s="866"/>
      <c r="GN71" s="866"/>
      <c r="GO71" s="866"/>
      <c r="GP71" s="866"/>
      <c r="GQ71" s="866"/>
      <c r="GR71" s="866"/>
      <c r="GS71" s="866"/>
      <c r="GT71" s="866"/>
      <c r="GU71" s="866"/>
      <c r="GV71" s="866"/>
      <c r="GW71" s="866"/>
      <c r="GX71" s="866"/>
      <c r="GY71" s="866"/>
      <c r="GZ71" s="866"/>
      <c r="HA71" s="866"/>
      <c r="HB71" s="866"/>
      <c r="HC71" s="866"/>
      <c r="HD71" s="866"/>
      <c r="HE71" s="866"/>
      <c r="HF71" s="866"/>
      <c r="HG71" s="866"/>
      <c r="HH71" s="866"/>
      <c r="HI71" s="866"/>
      <c r="HJ71" s="866"/>
      <c r="HK71" s="866"/>
      <c r="HL71" s="866"/>
      <c r="HM71" s="866"/>
      <c r="HN71" s="866"/>
      <c r="HO71" s="866"/>
      <c r="HP71" s="866"/>
      <c r="HQ71" s="866"/>
      <c r="HR71" s="866"/>
      <c r="HS71" s="866"/>
      <c r="HT71" s="866"/>
      <c r="HU71" s="866"/>
      <c r="HV71" s="866"/>
      <c r="HW71" s="866"/>
      <c r="HX71" s="866"/>
      <c r="HY71" s="866"/>
      <c r="HZ71" s="866"/>
      <c r="IA71" s="866"/>
      <c r="IB71" s="866"/>
      <c r="IC71" s="866"/>
      <c r="ID71" s="866"/>
      <c r="IE71" s="866"/>
      <c r="IF71" s="866"/>
      <c r="IG71" s="866"/>
      <c r="IH71" s="866"/>
      <c r="II71" s="866"/>
      <c r="IJ71" s="866"/>
      <c r="IK71" s="866"/>
      <c r="IL71" s="866"/>
      <c r="IM71" s="866"/>
      <c r="IN71" s="866"/>
      <c r="IO71" s="866"/>
      <c r="IP71" s="866"/>
      <c r="IQ71" s="866"/>
      <c r="IR71" s="866"/>
      <c r="IS71" s="591"/>
    </row>
    <row r="72" spans="1:255" s="60" customFormat="1" ht="18.75" customHeight="1">
      <c r="A72" s="882" t="s">
        <v>749</v>
      </c>
      <c r="B72" s="883">
        <v>3125</v>
      </c>
      <c r="C72" s="884">
        <v>3123</v>
      </c>
      <c r="D72" s="885">
        <v>2401</v>
      </c>
      <c r="E72" s="886">
        <v>0</v>
      </c>
      <c r="F72" s="887">
        <v>0</v>
      </c>
      <c r="G72" s="887">
        <v>0</v>
      </c>
      <c r="H72" s="883">
        <v>3125</v>
      </c>
      <c r="I72" s="885">
        <v>3123</v>
      </c>
      <c r="J72" s="884">
        <v>2401</v>
      </c>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888"/>
      <c r="CK72" s="888"/>
      <c r="CL72" s="888"/>
      <c r="CM72" s="888"/>
      <c r="CN72" s="888"/>
      <c r="CO72" s="888"/>
      <c r="CP72" s="888"/>
      <c r="CQ72" s="888"/>
      <c r="CR72" s="888"/>
      <c r="CS72" s="888"/>
      <c r="CT72" s="888"/>
      <c r="CU72" s="888"/>
      <c r="CV72" s="888"/>
      <c r="CW72" s="888"/>
      <c r="CX72" s="888"/>
      <c r="CY72" s="888"/>
      <c r="CZ72" s="888"/>
      <c r="DA72" s="888"/>
      <c r="DB72" s="888"/>
      <c r="DC72" s="888"/>
      <c r="DD72" s="888"/>
      <c r="DE72" s="888"/>
      <c r="DF72" s="888"/>
      <c r="DG72" s="888"/>
      <c r="DH72" s="888"/>
      <c r="DI72" s="888"/>
      <c r="DJ72" s="888"/>
      <c r="DK72" s="888"/>
      <c r="DL72" s="888"/>
      <c r="DM72" s="888"/>
      <c r="DN72" s="888"/>
      <c r="DO72" s="888"/>
      <c r="DP72" s="888"/>
      <c r="DQ72" s="888"/>
      <c r="DR72" s="888"/>
      <c r="DS72" s="888"/>
      <c r="DT72" s="888"/>
      <c r="DU72" s="888"/>
      <c r="DV72" s="888"/>
      <c r="DW72" s="888"/>
      <c r="DX72" s="888"/>
      <c r="DY72" s="888"/>
      <c r="DZ72" s="888"/>
      <c r="EA72" s="888"/>
      <c r="EB72" s="888"/>
      <c r="EC72" s="888"/>
      <c r="ED72" s="888"/>
      <c r="EE72" s="888"/>
      <c r="EF72" s="888"/>
      <c r="EG72" s="888"/>
      <c r="EH72" s="888"/>
      <c r="EI72" s="888"/>
      <c r="EJ72" s="888"/>
      <c r="EK72" s="888"/>
      <c r="EL72" s="888"/>
      <c r="EM72" s="888"/>
      <c r="EN72" s="888"/>
      <c r="EO72" s="888"/>
      <c r="EP72" s="888"/>
      <c r="EQ72" s="888"/>
      <c r="ER72" s="888"/>
      <c r="ES72" s="888"/>
      <c r="ET72" s="888"/>
      <c r="EU72" s="888"/>
      <c r="EV72" s="888"/>
      <c r="EW72" s="888"/>
      <c r="EX72" s="888"/>
      <c r="EY72" s="888"/>
      <c r="EZ72" s="888"/>
      <c r="FA72" s="888"/>
      <c r="FB72" s="888"/>
      <c r="FC72" s="888"/>
      <c r="FD72" s="888"/>
      <c r="FE72" s="888"/>
      <c r="FF72" s="888"/>
      <c r="FG72" s="888"/>
      <c r="FH72" s="888"/>
      <c r="FI72" s="888"/>
      <c r="FJ72" s="888"/>
      <c r="FK72" s="888"/>
      <c r="FL72" s="888"/>
      <c r="FM72" s="888"/>
      <c r="FN72" s="888"/>
      <c r="FO72" s="888"/>
      <c r="FP72" s="888"/>
      <c r="FQ72" s="888"/>
      <c r="FR72" s="888"/>
      <c r="FS72" s="888"/>
      <c r="FT72" s="888"/>
      <c r="FU72" s="888"/>
      <c r="FV72" s="888"/>
      <c r="FW72" s="888"/>
      <c r="FX72" s="888"/>
      <c r="FY72" s="888"/>
      <c r="FZ72" s="888"/>
      <c r="GA72" s="888"/>
      <c r="GB72" s="888"/>
      <c r="GC72" s="888"/>
      <c r="GD72" s="888"/>
      <c r="GE72" s="888"/>
      <c r="GF72" s="888"/>
      <c r="GG72" s="888"/>
      <c r="GH72" s="888"/>
      <c r="GI72" s="888"/>
      <c r="GJ72" s="888"/>
      <c r="GK72" s="888"/>
      <c r="GL72" s="888"/>
      <c r="GM72" s="888"/>
      <c r="GN72" s="888"/>
      <c r="GO72" s="888"/>
      <c r="GP72" s="888"/>
      <c r="GQ72" s="888"/>
      <c r="GR72" s="888"/>
      <c r="GS72" s="888"/>
      <c r="GT72" s="888"/>
      <c r="GU72" s="888"/>
      <c r="GV72" s="888"/>
      <c r="GW72" s="888"/>
      <c r="GX72" s="888"/>
      <c r="GY72" s="888"/>
      <c r="GZ72" s="888"/>
      <c r="HA72" s="888"/>
      <c r="HB72" s="888"/>
      <c r="HC72" s="888"/>
      <c r="HD72" s="888"/>
      <c r="HE72" s="888"/>
      <c r="HF72" s="888"/>
      <c r="HG72" s="888"/>
      <c r="HH72" s="888"/>
      <c r="HI72" s="888"/>
      <c r="HJ72" s="888"/>
      <c r="HK72" s="888"/>
      <c r="HL72" s="888"/>
      <c r="HM72" s="888"/>
      <c r="HN72" s="888"/>
      <c r="HO72" s="888"/>
      <c r="HP72" s="888"/>
      <c r="HQ72" s="888"/>
      <c r="HR72" s="888"/>
      <c r="HS72" s="888"/>
      <c r="HT72" s="888"/>
      <c r="HU72" s="888"/>
      <c r="HV72" s="888"/>
      <c r="HW72" s="888"/>
      <c r="HX72" s="888"/>
      <c r="HY72" s="888"/>
      <c r="HZ72" s="888"/>
      <c r="IA72" s="888"/>
      <c r="IB72" s="888"/>
      <c r="IC72" s="888"/>
      <c r="ID72" s="888"/>
      <c r="IE72" s="888"/>
      <c r="IF72" s="888"/>
      <c r="IG72" s="888"/>
      <c r="IH72" s="888"/>
      <c r="II72" s="888"/>
      <c r="IJ72" s="888"/>
      <c r="IK72" s="888"/>
      <c r="IL72" s="888"/>
      <c r="IM72" s="888"/>
      <c r="IN72" s="888"/>
      <c r="IO72" s="888"/>
      <c r="IP72" s="888"/>
      <c r="IQ72" s="888"/>
      <c r="IR72" s="888"/>
      <c r="IS72" s="889"/>
    </row>
    <row r="73" spans="1:255" customFormat="1" ht="21" customHeight="1">
      <c r="A73" s="890" t="s">
        <v>750</v>
      </c>
      <c r="B73" s="891">
        <v>29556.449668730907</v>
      </c>
      <c r="C73" s="892">
        <v>23810.565002925199</v>
      </c>
      <c r="D73" s="893">
        <v>22953</v>
      </c>
      <c r="E73" s="891">
        <v>-8870.6642948043991</v>
      </c>
      <c r="F73" s="892">
        <v>-8883.1471073789999</v>
      </c>
      <c r="G73" s="893">
        <v>-9848</v>
      </c>
      <c r="H73" s="891">
        <v>20685</v>
      </c>
      <c r="I73" s="892">
        <v>14928.417895546201</v>
      </c>
      <c r="J73" s="893">
        <v>13105</v>
      </c>
      <c r="K73" s="894"/>
      <c r="L73" s="894"/>
      <c r="M73" s="894"/>
      <c r="N73" s="894"/>
      <c r="O73" s="894"/>
      <c r="P73" s="894"/>
      <c r="Q73" s="894"/>
      <c r="R73" s="894"/>
      <c r="S73" s="894"/>
      <c r="T73" s="894"/>
      <c r="U73" s="894"/>
      <c r="V73" s="894"/>
      <c r="W73" s="894"/>
      <c r="X73" s="894"/>
      <c r="Y73" s="894"/>
      <c r="Z73" s="894"/>
      <c r="AA73" s="894"/>
      <c r="AB73" s="894"/>
      <c r="AC73" s="894"/>
      <c r="AD73" s="894"/>
      <c r="AE73" s="894"/>
      <c r="AF73" s="894"/>
      <c r="AG73" s="894"/>
      <c r="AH73" s="894"/>
      <c r="AI73" s="894"/>
      <c r="AJ73" s="894"/>
      <c r="AK73" s="894"/>
      <c r="AL73" s="894"/>
      <c r="AM73" s="894"/>
      <c r="AN73" s="894"/>
      <c r="AO73" s="894"/>
      <c r="AP73" s="894"/>
      <c r="AQ73" s="894"/>
      <c r="AR73" s="894"/>
      <c r="AS73" s="894"/>
      <c r="AT73" s="894"/>
      <c r="AU73" s="894"/>
      <c r="AV73" s="894"/>
      <c r="AW73" s="894"/>
      <c r="AX73" s="894"/>
      <c r="AY73" s="894"/>
      <c r="AZ73" s="894"/>
      <c r="BA73" s="894"/>
      <c r="BB73" s="894"/>
      <c r="BC73" s="894"/>
      <c r="BD73" s="894"/>
      <c r="BE73" s="894"/>
      <c r="BF73" s="894"/>
      <c r="BG73" s="894"/>
      <c r="BH73" s="894"/>
      <c r="BI73" s="894"/>
      <c r="BJ73" s="894"/>
      <c r="BK73" s="894"/>
      <c r="BL73" s="894"/>
      <c r="BM73" s="894"/>
      <c r="BN73" s="894"/>
      <c r="BO73" s="894"/>
      <c r="BP73" s="894"/>
      <c r="BQ73" s="894"/>
      <c r="BR73" s="894"/>
      <c r="BS73" s="894"/>
      <c r="BT73" s="894"/>
      <c r="BU73" s="894"/>
      <c r="BV73" s="894"/>
      <c r="BW73" s="894"/>
      <c r="BX73" s="894"/>
      <c r="BY73" s="894"/>
      <c r="BZ73" s="894"/>
      <c r="CA73" s="894"/>
      <c r="CB73" s="894"/>
      <c r="CC73" s="894"/>
      <c r="CD73" s="894"/>
      <c r="CE73" s="894"/>
      <c r="CF73" s="894"/>
      <c r="CG73" s="894"/>
      <c r="CH73" s="894"/>
      <c r="CI73" s="894"/>
      <c r="CJ73" s="894"/>
      <c r="CK73" s="894"/>
      <c r="CL73" s="894"/>
      <c r="CM73" s="894"/>
      <c r="CN73" s="894"/>
      <c r="CO73" s="894"/>
      <c r="CP73" s="894"/>
      <c r="CQ73" s="894"/>
      <c r="CR73" s="894"/>
      <c r="CS73" s="894"/>
      <c r="CT73" s="894"/>
      <c r="CU73" s="894"/>
      <c r="CV73" s="894"/>
      <c r="CW73" s="894"/>
      <c r="CX73" s="894"/>
      <c r="CY73" s="894"/>
      <c r="CZ73" s="894"/>
      <c r="DA73" s="894"/>
      <c r="DB73" s="894"/>
      <c r="DC73" s="894"/>
      <c r="DD73" s="894"/>
      <c r="DE73" s="894"/>
      <c r="DF73" s="894"/>
      <c r="DG73" s="894"/>
      <c r="DH73" s="894"/>
      <c r="DI73" s="894"/>
      <c r="DJ73" s="894"/>
      <c r="DK73" s="894"/>
      <c r="DL73" s="894"/>
      <c r="DM73" s="894"/>
      <c r="DN73" s="894"/>
      <c r="DO73" s="894"/>
      <c r="DP73" s="894"/>
      <c r="DQ73" s="894"/>
      <c r="DR73" s="894"/>
      <c r="DS73" s="894"/>
      <c r="DT73" s="894"/>
      <c r="DU73" s="894"/>
      <c r="DV73" s="894"/>
      <c r="DW73" s="894"/>
      <c r="DX73" s="894"/>
      <c r="DY73" s="894"/>
      <c r="DZ73" s="894"/>
      <c r="EA73" s="894"/>
      <c r="EB73" s="894"/>
      <c r="EC73" s="894"/>
      <c r="ED73" s="894"/>
      <c r="EE73" s="894"/>
      <c r="EF73" s="894"/>
      <c r="EG73" s="894"/>
      <c r="EH73" s="894"/>
      <c r="EI73" s="894"/>
      <c r="EJ73" s="894"/>
      <c r="EK73" s="894"/>
      <c r="EL73" s="894"/>
      <c r="EM73" s="894"/>
      <c r="EN73" s="894"/>
      <c r="EO73" s="894"/>
      <c r="EP73" s="894"/>
      <c r="EQ73" s="894"/>
      <c r="ER73" s="894"/>
      <c r="ES73" s="894"/>
      <c r="ET73" s="894"/>
      <c r="EU73" s="894"/>
      <c r="EV73" s="894"/>
      <c r="EW73" s="894"/>
      <c r="EX73" s="894"/>
      <c r="EY73" s="894"/>
      <c r="EZ73" s="894"/>
      <c r="FA73" s="894"/>
      <c r="FB73" s="894"/>
      <c r="FC73" s="894"/>
      <c r="FD73" s="894"/>
      <c r="FE73" s="894"/>
      <c r="FF73" s="894"/>
      <c r="FG73" s="894"/>
      <c r="FH73" s="894"/>
      <c r="FI73" s="894"/>
      <c r="FJ73" s="894"/>
      <c r="FK73" s="894"/>
      <c r="FL73" s="894"/>
      <c r="FM73" s="894"/>
      <c r="FN73" s="894"/>
      <c r="FO73" s="894"/>
      <c r="FP73" s="894"/>
      <c r="FQ73" s="894"/>
      <c r="FR73" s="894"/>
      <c r="FS73" s="894"/>
      <c r="FT73" s="894"/>
      <c r="FU73" s="894"/>
      <c r="FV73" s="894"/>
      <c r="FW73" s="894"/>
      <c r="FX73" s="894"/>
      <c r="FY73" s="894"/>
      <c r="FZ73" s="894"/>
      <c r="GA73" s="894"/>
      <c r="GB73" s="894"/>
      <c r="GC73" s="894"/>
      <c r="GD73" s="894"/>
      <c r="GE73" s="894"/>
      <c r="GF73" s="894"/>
      <c r="GG73" s="894"/>
      <c r="GH73" s="894"/>
      <c r="GI73" s="894"/>
      <c r="GJ73" s="894"/>
      <c r="GK73" s="894"/>
      <c r="GL73" s="894"/>
      <c r="GM73" s="894"/>
      <c r="GN73" s="894"/>
      <c r="GO73" s="894"/>
      <c r="GP73" s="894"/>
      <c r="GQ73" s="894"/>
      <c r="GR73" s="894"/>
      <c r="GS73" s="894"/>
      <c r="GT73" s="894"/>
      <c r="GU73" s="894"/>
      <c r="GV73" s="894"/>
      <c r="GW73" s="894"/>
      <c r="GX73" s="894"/>
      <c r="GY73" s="894"/>
      <c r="GZ73" s="894"/>
      <c r="HA73" s="894"/>
      <c r="HB73" s="894"/>
      <c r="HC73" s="894"/>
      <c r="HD73" s="894"/>
      <c r="HE73" s="894"/>
      <c r="HF73" s="894"/>
      <c r="HG73" s="894"/>
      <c r="HH73" s="894"/>
      <c r="HI73" s="894"/>
      <c r="HJ73" s="894"/>
      <c r="HK73" s="894"/>
      <c r="HL73" s="894"/>
      <c r="HM73" s="894"/>
      <c r="HN73" s="894"/>
      <c r="HO73" s="894"/>
      <c r="HP73" s="894"/>
      <c r="HQ73" s="894"/>
      <c r="HR73" s="894"/>
      <c r="HS73" s="894"/>
      <c r="HT73" s="894"/>
      <c r="HU73" s="894"/>
      <c r="HV73" s="894"/>
      <c r="HW73" s="894"/>
      <c r="HX73" s="894"/>
      <c r="HY73" s="894"/>
      <c r="HZ73" s="894"/>
      <c r="IA73" s="894"/>
      <c r="IB73" s="894"/>
      <c r="IC73" s="894"/>
      <c r="ID73" s="894"/>
      <c r="IE73" s="894"/>
      <c r="IF73" s="894"/>
      <c r="IG73" s="894"/>
      <c r="IH73" s="894"/>
      <c r="II73" s="894"/>
      <c r="IJ73" s="894"/>
      <c r="IK73" s="894"/>
      <c r="IL73" s="894"/>
      <c r="IM73" s="894"/>
      <c r="IN73" s="894"/>
      <c r="IO73" s="894"/>
      <c r="IP73" s="894"/>
      <c r="IQ73" s="894"/>
      <c r="IR73" s="894"/>
      <c r="IS73" s="895"/>
      <c r="IT73" s="491"/>
      <c r="IU73" s="491"/>
    </row>
    <row r="74" spans="1:255" customFormat="1" ht="21" customHeight="1">
      <c r="A74" s="896"/>
      <c r="B74" s="897"/>
      <c r="C74" s="897"/>
      <c r="D74" s="897"/>
      <c r="E74" s="897"/>
      <c r="F74" s="897"/>
      <c r="G74" s="897"/>
      <c r="H74" s="897"/>
      <c r="I74" s="897"/>
      <c r="J74" s="897"/>
      <c r="K74" s="894"/>
      <c r="L74" s="894"/>
      <c r="M74" s="894"/>
      <c r="N74" s="894"/>
      <c r="O74" s="894"/>
      <c r="P74" s="894"/>
      <c r="Q74" s="894"/>
      <c r="R74" s="894"/>
      <c r="S74" s="894"/>
      <c r="T74" s="894"/>
      <c r="U74" s="894"/>
      <c r="V74" s="894"/>
      <c r="W74" s="894"/>
      <c r="X74" s="894"/>
      <c r="Y74" s="894"/>
      <c r="Z74" s="894"/>
      <c r="AA74" s="894"/>
      <c r="AB74" s="894"/>
      <c r="AC74" s="894"/>
      <c r="AD74" s="894"/>
      <c r="AE74" s="894"/>
      <c r="AF74" s="894"/>
      <c r="AG74" s="894"/>
      <c r="AH74" s="894"/>
      <c r="AI74" s="894"/>
      <c r="AJ74" s="894"/>
      <c r="AK74" s="894"/>
      <c r="AL74" s="894"/>
      <c r="AM74" s="894"/>
      <c r="AN74" s="894"/>
      <c r="AO74" s="894"/>
      <c r="AP74" s="894"/>
      <c r="AQ74" s="894"/>
      <c r="AR74" s="894"/>
      <c r="AS74" s="894"/>
      <c r="AT74" s="894"/>
      <c r="AU74" s="894"/>
      <c r="AV74" s="894"/>
      <c r="AW74" s="894"/>
      <c r="AX74" s="894"/>
      <c r="AY74" s="894"/>
      <c r="AZ74" s="894"/>
      <c r="BA74" s="894"/>
      <c r="BB74" s="894"/>
      <c r="BC74" s="894"/>
      <c r="BD74" s="894"/>
      <c r="BE74" s="894"/>
      <c r="BF74" s="894"/>
      <c r="BG74" s="894"/>
      <c r="BH74" s="894"/>
      <c r="BI74" s="894"/>
      <c r="BJ74" s="894"/>
      <c r="BK74" s="894"/>
      <c r="BL74" s="894"/>
      <c r="BM74" s="894"/>
      <c r="BN74" s="894"/>
      <c r="BO74" s="894"/>
      <c r="BP74" s="894"/>
      <c r="BQ74" s="894"/>
      <c r="BR74" s="894"/>
      <c r="BS74" s="894"/>
      <c r="BT74" s="894"/>
      <c r="BU74" s="894"/>
      <c r="BV74" s="894"/>
      <c r="BW74" s="894"/>
      <c r="BX74" s="894"/>
      <c r="BY74" s="894"/>
      <c r="BZ74" s="894"/>
      <c r="CA74" s="894"/>
      <c r="CB74" s="894"/>
      <c r="CC74" s="894"/>
      <c r="CD74" s="894"/>
      <c r="CE74" s="894"/>
      <c r="CF74" s="894"/>
      <c r="CG74" s="894"/>
      <c r="CH74" s="894"/>
      <c r="CI74" s="894"/>
      <c r="CJ74" s="894"/>
      <c r="CK74" s="894"/>
      <c r="CL74" s="894"/>
      <c r="CM74" s="894"/>
      <c r="CN74" s="894"/>
      <c r="CO74" s="894"/>
      <c r="CP74" s="894"/>
      <c r="CQ74" s="894"/>
      <c r="CR74" s="894"/>
      <c r="CS74" s="894"/>
      <c r="CT74" s="894"/>
      <c r="CU74" s="894"/>
      <c r="CV74" s="894"/>
      <c r="CW74" s="894"/>
      <c r="CX74" s="894"/>
      <c r="CY74" s="894"/>
      <c r="CZ74" s="894"/>
      <c r="DA74" s="894"/>
      <c r="DB74" s="894"/>
      <c r="DC74" s="894"/>
      <c r="DD74" s="894"/>
      <c r="DE74" s="894"/>
      <c r="DF74" s="894"/>
      <c r="DG74" s="894"/>
      <c r="DH74" s="894"/>
      <c r="DI74" s="894"/>
      <c r="DJ74" s="894"/>
      <c r="DK74" s="894"/>
      <c r="DL74" s="894"/>
      <c r="DM74" s="894"/>
      <c r="DN74" s="894"/>
      <c r="DO74" s="894"/>
      <c r="DP74" s="894"/>
      <c r="DQ74" s="894"/>
      <c r="DR74" s="894"/>
      <c r="DS74" s="894"/>
      <c r="DT74" s="894"/>
      <c r="DU74" s="894"/>
      <c r="DV74" s="894"/>
      <c r="DW74" s="894"/>
      <c r="DX74" s="894"/>
      <c r="DY74" s="894"/>
      <c r="DZ74" s="894"/>
      <c r="EA74" s="894"/>
      <c r="EB74" s="894"/>
      <c r="EC74" s="894"/>
      <c r="ED74" s="894"/>
      <c r="EE74" s="894"/>
      <c r="EF74" s="894"/>
      <c r="EG74" s="894"/>
      <c r="EH74" s="894"/>
      <c r="EI74" s="894"/>
      <c r="EJ74" s="894"/>
      <c r="EK74" s="894"/>
      <c r="EL74" s="894"/>
      <c r="EM74" s="894"/>
      <c r="EN74" s="894"/>
      <c r="EO74" s="894"/>
      <c r="EP74" s="894"/>
      <c r="EQ74" s="894"/>
      <c r="ER74" s="894"/>
      <c r="ES74" s="894"/>
      <c r="ET74" s="894"/>
      <c r="EU74" s="894"/>
      <c r="EV74" s="894"/>
      <c r="EW74" s="894"/>
      <c r="EX74" s="894"/>
      <c r="EY74" s="894"/>
      <c r="EZ74" s="894"/>
      <c r="FA74" s="894"/>
      <c r="FB74" s="894"/>
      <c r="FC74" s="894"/>
      <c r="FD74" s="894"/>
      <c r="FE74" s="894"/>
      <c r="FF74" s="894"/>
      <c r="FG74" s="894"/>
      <c r="FH74" s="894"/>
      <c r="FI74" s="894"/>
      <c r="FJ74" s="894"/>
      <c r="FK74" s="894"/>
      <c r="FL74" s="894"/>
      <c r="FM74" s="894"/>
      <c r="FN74" s="894"/>
      <c r="FO74" s="894"/>
      <c r="FP74" s="894"/>
      <c r="FQ74" s="894"/>
      <c r="FR74" s="894"/>
      <c r="FS74" s="894"/>
      <c r="FT74" s="894"/>
      <c r="FU74" s="894"/>
      <c r="FV74" s="894"/>
      <c r="FW74" s="894"/>
      <c r="FX74" s="894"/>
      <c r="FY74" s="894"/>
      <c r="FZ74" s="894"/>
      <c r="GA74" s="894"/>
      <c r="GB74" s="894"/>
      <c r="GC74" s="894"/>
      <c r="GD74" s="894"/>
      <c r="GE74" s="894"/>
      <c r="GF74" s="894"/>
      <c r="GG74" s="894"/>
      <c r="GH74" s="894"/>
      <c r="GI74" s="894"/>
      <c r="GJ74" s="894"/>
      <c r="GK74" s="894"/>
      <c r="GL74" s="894"/>
      <c r="GM74" s="894"/>
      <c r="GN74" s="894"/>
      <c r="GO74" s="894"/>
      <c r="GP74" s="894"/>
      <c r="GQ74" s="894"/>
      <c r="GR74" s="894"/>
      <c r="GS74" s="894"/>
      <c r="GT74" s="894"/>
      <c r="GU74" s="894"/>
      <c r="GV74" s="894"/>
      <c r="GW74" s="894"/>
      <c r="GX74" s="894"/>
      <c r="GY74" s="894"/>
      <c r="GZ74" s="894"/>
      <c r="HA74" s="894"/>
      <c r="HB74" s="894"/>
      <c r="HC74" s="894"/>
      <c r="HD74" s="894"/>
      <c r="HE74" s="894"/>
      <c r="HF74" s="894"/>
      <c r="HG74" s="894"/>
      <c r="HH74" s="894"/>
      <c r="HI74" s="894"/>
      <c r="HJ74" s="894"/>
      <c r="HK74" s="894"/>
      <c r="HL74" s="894"/>
      <c r="HM74" s="894"/>
      <c r="HN74" s="894"/>
      <c r="HO74" s="894"/>
      <c r="HP74" s="894"/>
      <c r="HQ74" s="894"/>
      <c r="HR74" s="894"/>
      <c r="HS74" s="894"/>
      <c r="HT74" s="894"/>
      <c r="HU74" s="894"/>
      <c r="HV74" s="894"/>
      <c r="HW74" s="894"/>
      <c r="HX74" s="894"/>
      <c r="HY74" s="894"/>
      <c r="HZ74" s="894"/>
      <c r="IA74" s="894"/>
      <c r="IB74" s="894"/>
      <c r="IC74" s="894"/>
      <c r="ID74" s="894"/>
      <c r="IE74" s="894"/>
      <c r="IF74" s="894"/>
      <c r="IG74" s="894"/>
      <c r="IH74" s="894"/>
      <c r="II74" s="894"/>
      <c r="IJ74" s="894"/>
      <c r="IK74" s="894"/>
      <c r="IL74" s="894"/>
      <c r="IM74" s="894"/>
      <c r="IN74" s="894"/>
      <c r="IO74" s="894"/>
      <c r="IP74" s="894"/>
      <c r="IQ74" s="894"/>
      <c r="IR74" s="894"/>
      <c r="IS74" s="895"/>
      <c r="IT74" s="491"/>
      <c r="IU74" s="491"/>
    </row>
    <row r="75" spans="1:255" customFormat="1" ht="12" customHeight="1">
      <c r="A75" s="898" t="s">
        <v>751</v>
      </c>
      <c r="B75" s="897"/>
      <c r="C75" s="897"/>
      <c r="D75" s="897"/>
      <c r="E75" s="897"/>
      <c r="F75" s="897"/>
      <c r="G75" s="897"/>
      <c r="H75" s="897"/>
      <c r="I75" s="897"/>
      <c r="J75" s="897"/>
      <c r="K75" s="894"/>
      <c r="L75" s="894"/>
      <c r="M75" s="894"/>
      <c r="N75" s="894"/>
      <c r="O75" s="894"/>
      <c r="P75" s="894"/>
      <c r="Q75" s="894"/>
      <c r="R75" s="894"/>
      <c r="S75" s="894"/>
      <c r="T75" s="894"/>
      <c r="U75" s="894"/>
      <c r="V75" s="894"/>
      <c r="W75" s="894"/>
      <c r="X75" s="894"/>
      <c r="Y75" s="894"/>
      <c r="Z75" s="894"/>
      <c r="AA75" s="894"/>
      <c r="AB75" s="894"/>
      <c r="AC75" s="894"/>
      <c r="AD75" s="894"/>
      <c r="AE75" s="894"/>
      <c r="AF75" s="894"/>
      <c r="AG75" s="894"/>
      <c r="AH75" s="894"/>
      <c r="AI75" s="894"/>
      <c r="AJ75" s="894"/>
      <c r="AK75" s="894"/>
      <c r="AL75" s="894"/>
      <c r="AM75" s="894"/>
      <c r="AN75" s="894"/>
      <c r="AO75" s="894"/>
      <c r="AP75" s="894"/>
      <c r="AQ75" s="894"/>
      <c r="AR75" s="894"/>
      <c r="AS75" s="894"/>
      <c r="AT75" s="894"/>
      <c r="AU75" s="894"/>
      <c r="AV75" s="894"/>
      <c r="AW75" s="894"/>
      <c r="AX75" s="894"/>
      <c r="AY75" s="894"/>
      <c r="AZ75" s="894"/>
      <c r="BA75" s="894"/>
      <c r="BB75" s="894"/>
      <c r="BC75" s="894"/>
      <c r="BD75" s="894"/>
      <c r="BE75" s="894"/>
      <c r="BF75" s="894"/>
      <c r="BG75" s="894"/>
      <c r="BH75" s="894"/>
      <c r="BI75" s="894"/>
      <c r="BJ75" s="894"/>
      <c r="BK75" s="894"/>
      <c r="BL75" s="894"/>
      <c r="BM75" s="894"/>
      <c r="BN75" s="894"/>
      <c r="BO75" s="894"/>
      <c r="BP75" s="894"/>
      <c r="BQ75" s="894"/>
      <c r="BR75" s="894"/>
      <c r="BS75" s="894"/>
      <c r="BT75" s="894"/>
      <c r="BU75" s="894"/>
      <c r="BV75" s="894"/>
      <c r="BW75" s="894"/>
      <c r="BX75" s="894"/>
      <c r="BY75" s="894"/>
      <c r="BZ75" s="894"/>
      <c r="CA75" s="894"/>
      <c r="CB75" s="894"/>
      <c r="CC75" s="894"/>
      <c r="CD75" s="894"/>
      <c r="CE75" s="894"/>
      <c r="CF75" s="894"/>
      <c r="CG75" s="894"/>
      <c r="CH75" s="894"/>
      <c r="CI75" s="894"/>
      <c r="CJ75" s="894"/>
      <c r="CK75" s="894"/>
      <c r="CL75" s="894"/>
      <c r="CM75" s="894"/>
      <c r="CN75" s="894"/>
      <c r="CO75" s="894"/>
      <c r="CP75" s="894"/>
      <c r="CQ75" s="894"/>
      <c r="CR75" s="894"/>
      <c r="CS75" s="894"/>
      <c r="CT75" s="894"/>
      <c r="CU75" s="894"/>
      <c r="CV75" s="894"/>
      <c r="CW75" s="894"/>
      <c r="CX75" s="894"/>
      <c r="CY75" s="894"/>
      <c r="CZ75" s="894"/>
      <c r="DA75" s="894"/>
      <c r="DB75" s="894"/>
      <c r="DC75" s="894"/>
      <c r="DD75" s="894"/>
      <c r="DE75" s="894"/>
      <c r="DF75" s="894"/>
      <c r="DG75" s="894"/>
      <c r="DH75" s="894"/>
      <c r="DI75" s="894"/>
      <c r="DJ75" s="894"/>
      <c r="DK75" s="894"/>
      <c r="DL75" s="894"/>
      <c r="DM75" s="894"/>
      <c r="DN75" s="894"/>
      <c r="DO75" s="894"/>
      <c r="DP75" s="894"/>
      <c r="DQ75" s="894"/>
      <c r="DR75" s="894"/>
      <c r="DS75" s="894"/>
      <c r="DT75" s="894"/>
      <c r="DU75" s="894"/>
      <c r="DV75" s="894"/>
      <c r="DW75" s="894"/>
      <c r="DX75" s="894"/>
      <c r="DY75" s="894"/>
      <c r="DZ75" s="894"/>
      <c r="EA75" s="894"/>
      <c r="EB75" s="894"/>
      <c r="EC75" s="894"/>
      <c r="ED75" s="894"/>
      <c r="EE75" s="894"/>
      <c r="EF75" s="894"/>
      <c r="EG75" s="894"/>
      <c r="EH75" s="894"/>
      <c r="EI75" s="894"/>
      <c r="EJ75" s="894"/>
      <c r="EK75" s="894"/>
      <c r="EL75" s="894"/>
      <c r="EM75" s="894"/>
      <c r="EN75" s="894"/>
      <c r="EO75" s="894"/>
      <c r="EP75" s="894"/>
      <c r="EQ75" s="894"/>
      <c r="ER75" s="894"/>
      <c r="ES75" s="894"/>
      <c r="ET75" s="894"/>
      <c r="EU75" s="894"/>
      <c r="EV75" s="894"/>
      <c r="EW75" s="894"/>
      <c r="EX75" s="894"/>
      <c r="EY75" s="894"/>
      <c r="EZ75" s="894"/>
      <c r="FA75" s="894"/>
      <c r="FB75" s="894"/>
      <c r="FC75" s="894"/>
      <c r="FD75" s="894"/>
      <c r="FE75" s="894"/>
      <c r="FF75" s="894"/>
      <c r="FG75" s="894"/>
      <c r="FH75" s="894"/>
      <c r="FI75" s="894"/>
      <c r="FJ75" s="894"/>
      <c r="FK75" s="894"/>
      <c r="FL75" s="894"/>
      <c r="FM75" s="894"/>
      <c r="FN75" s="894"/>
      <c r="FO75" s="894"/>
      <c r="FP75" s="894"/>
      <c r="FQ75" s="894"/>
      <c r="FR75" s="894"/>
      <c r="FS75" s="894"/>
      <c r="FT75" s="894"/>
      <c r="FU75" s="894"/>
      <c r="FV75" s="894"/>
      <c r="FW75" s="894"/>
      <c r="FX75" s="894"/>
      <c r="FY75" s="894"/>
      <c r="FZ75" s="894"/>
      <c r="GA75" s="894"/>
      <c r="GB75" s="894"/>
      <c r="GC75" s="894"/>
      <c r="GD75" s="894"/>
      <c r="GE75" s="894"/>
      <c r="GF75" s="894"/>
      <c r="GG75" s="894"/>
      <c r="GH75" s="894"/>
      <c r="GI75" s="894"/>
      <c r="GJ75" s="894"/>
      <c r="GK75" s="894"/>
      <c r="GL75" s="894"/>
      <c r="GM75" s="894"/>
      <c r="GN75" s="894"/>
      <c r="GO75" s="894"/>
      <c r="GP75" s="894"/>
      <c r="GQ75" s="894"/>
      <c r="GR75" s="894"/>
      <c r="GS75" s="894"/>
      <c r="GT75" s="894"/>
      <c r="GU75" s="894"/>
      <c r="GV75" s="894"/>
      <c r="GW75" s="894"/>
      <c r="GX75" s="894"/>
      <c r="GY75" s="894"/>
      <c r="GZ75" s="894"/>
      <c r="HA75" s="894"/>
      <c r="HB75" s="894"/>
      <c r="HC75" s="894"/>
      <c r="HD75" s="894"/>
      <c r="HE75" s="894"/>
      <c r="HF75" s="894"/>
      <c r="HG75" s="894"/>
      <c r="HH75" s="894"/>
      <c r="HI75" s="894"/>
      <c r="HJ75" s="894"/>
      <c r="HK75" s="894"/>
      <c r="HL75" s="894"/>
      <c r="HM75" s="894"/>
      <c r="HN75" s="894"/>
      <c r="HO75" s="894"/>
      <c r="HP75" s="894"/>
      <c r="HQ75" s="894"/>
      <c r="HR75" s="894"/>
      <c r="HS75" s="894"/>
      <c r="HT75" s="894"/>
      <c r="HU75" s="894"/>
      <c r="HV75" s="894"/>
      <c r="HW75" s="894"/>
      <c r="HX75" s="894"/>
      <c r="HY75" s="894"/>
      <c r="HZ75" s="894"/>
      <c r="IA75" s="894"/>
      <c r="IB75" s="894"/>
      <c r="IC75" s="894"/>
      <c r="ID75" s="894"/>
      <c r="IE75" s="894"/>
      <c r="IF75" s="894"/>
      <c r="IG75" s="894"/>
      <c r="IH75" s="894"/>
      <c r="II75" s="894"/>
      <c r="IJ75" s="894"/>
      <c r="IK75" s="894"/>
      <c r="IL75" s="894"/>
      <c r="IM75" s="894"/>
      <c r="IN75" s="894"/>
      <c r="IO75" s="894"/>
      <c r="IP75" s="894"/>
      <c r="IQ75" s="894"/>
      <c r="IR75" s="894"/>
      <c r="IS75" s="895"/>
      <c r="IT75" s="491"/>
      <c r="IU75" s="491"/>
    </row>
    <row r="76" spans="1:255" customFormat="1" ht="12" customHeight="1">
      <c r="A76" s="568" t="s">
        <v>671</v>
      </c>
      <c r="B76" s="878">
        <v>1721.9440978999999</v>
      </c>
      <c r="C76" s="879">
        <v>1857.8039004</v>
      </c>
      <c r="D76" s="879">
        <v>2085</v>
      </c>
      <c r="E76" s="878">
        <v>-974.69774297999993</v>
      </c>
      <c r="F76" s="881">
        <v>-1036.6515202</v>
      </c>
      <c r="G76" s="899">
        <v>-1124</v>
      </c>
      <c r="H76" s="878">
        <v>747.24635491999993</v>
      </c>
      <c r="I76" s="881">
        <v>821.15238019999993</v>
      </c>
      <c r="J76" s="879">
        <v>961</v>
      </c>
      <c r="K76" s="866"/>
      <c r="L76" s="866"/>
      <c r="M76" s="866"/>
      <c r="N76" s="866"/>
      <c r="O76" s="866"/>
      <c r="P76" s="866"/>
      <c r="Q76" s="866"/>
      <c r="R76" s="866"/>
      <c r="S76" s="866"/>
      <c r="T76" s="866"/>
      <c r="U76" s="866"/>
      <c r="V76" s="866"/>
      <c r="W76" s="866"/>
      <c r="X76" s="866"/>
      <c r="Y76" s="866"/>
      <c r="Z76" s="866"/>
      <c r="AA76" s="866"/>
      <c r="AB76" s="866"/>
      <c r="AC76" s="866"/>
      <c r="AD76" s="866"/>
      <c r="AE76" s="866"/>
      <c r="AF76" s="866"/>
      <c r="AG76" s="866"/>
      <c r="AH76" s="866"/>
      <c r="AI76" s="866"/>
      <c r="AJ76" s="866"/>
      <c r="AK76" s="866"/>
      <c r="AL76" s="866"/>
      <c r="AM76" s="866"/>
      <c r="AN76" s="866"/>
      <c r="AO76" s="866"/>
      <c r="AP76" s="866"/>
      <c r="AQ76" s="866"/>
      <c r="AR76" s="866"/>
      <c r="AS76" s="866"/>
      <c r="AT76" s="866"/>
      <c r="AU76" s="866"/>
      <c r="AV76" s="866"/>
      <c r="AW76" s="866"/>
      <c r="AX76" s="866"/>
      <c r="AY76" s="866"/>
      <c r="AZ76" s="866"/>
      <c r="BA76" s="866"/>
      <c r="BB76" s="866"/>
      <c r="BC76" s="866"/>
      <c r="BD76" s="866"/>
      <c r="BE76" s="866"/>
      <c r="BF76" s="866"/>
      <c r="BG76" s="866"/>
      <c r="BH76" s="866"/>
      <c r="BI76" s="866"/>
      <c r="BJ76" s="866"/>
      <c r="BK76" s="866"/>
      <c r="BL76" s="866"/>
      <c r="BM76" s="866"/>
      <c r="BN76" s="866"/>
      <c r="BO76" s="866"/>
      <c r="BP76" s="866"/>
      <c r="BQ76" s="866"/>
      <c r="BR76" s="866"/>
      <c r="BS76" s="866"/>
      <c r="BT76" s="866"/>
      <c r="BU76" s="866"/>
      <c r="BV76" s="866"/>
      <c r="BW76" s="866"/>
      <c r="BX76" s="866"/>
      <c r="BY76" s="866"/>
      <c r="BZ76" s="866"/>
      <c r="CA76" s="866"/>
      <c r="CB76" s="866"/>
      <c r="CC76" s="866"/>
      <c r="CD76" s="866"/>
      <c r="CE76" s="866"/>
      <c r="CF76" s="866"/>
      <c r="CG76" s="866"/>
      <c r="CH76" s="866"/>
      <c r="CI76" s="866"/>
      <c r="CJ76" s="866"/>
      <c r="CK76" s="866"/>
      <c r="CL76" s="866"/>
      <c r="CM76" s="866"/>
      <c r="CN76" s="866"/>
      <c r="CO76" s="866"/>
      <c r="CP76" s="866"/>
      <c r="CQ76" s="866"/>
      <c r="CR76" s="866"/>
      <c r="CS76" s="866"/>
      <c r="CT76" s="866"/>
      <c r="CU76" s="866"/>
      <c r="CV76" s="866"/>
      <c r="CW76" s="866"/>
      <c r="CX76" s="866"/>
      <c r="CY76" s="866"/>
      <c r="CZ76" s="866"/>
      <c r="DA76" s="866"/>
      <c r="DB76" s="866"/>
      <c r="DC76" s="866"/>
      <c r="DD76" s="866"/>
      <c r="DE76" s="866"/>
      <c r="DF76" s="866"/>
      <c r="DG76" s="866"/>
      <c r="DH76" s="866"/>
      <c r="DI76" s="866"/>
      <c r="DJ76" s="866"/>
      <c r="DK76" s="866"/>
      <c r="DL76" s="866"/>
      <c r="DM76" s="866"/>
      <c r="DN76" s="866"/>
      <c r="DO76" s="866"/>
      <c r="DP76" s="866"/>
      <c r="DQ76" s="866"/>
      <c r="DR76" s="866"/>
      <c r="DS76" s="866"/>
      <c r="DT76" s="866"/>
      <c r="DU76" s="866"/>
      <c r="DV76" s="866"/>
      <c r="DW76" s="866"/>
      <c r="DX76" s="866"/>
      <c r="DY76" s="866"/>
      <c r="DZ76" s="866"/>
      <c r="EA76" s="866"/>
      <c r="EB76" s="866"/>
      <c r="EC76" s="866"/>
      <c r="ED76" s="866"/>
      <c r="EE76" s="866"/>
      <c r="EF76" s="866"/>
      <c r="EG76" s="866"/>
      <c r="EH76" s="866"/>
      <c r="EI76" s="866"/>
      <c r="EJ76" s="866"/>
      <c r="EK76" s="866"/>
      <c r="EL76" s="866"/>
      <c r="EM76" s="866"/>
      <c r="EN76" s="866"/>
      <c r="EO76" s="866"/>
      <c r="EP76" s="866"/>
      <c r="EQ76" s="866"/>
      <c r="ER76" s="866"/>
      <c r="ES76" s="866"/>
      <c r="ET76" s="866"/>
      <c r="EU76" s="866"/>
      <c r="EV76" s="866"/>
      <c r="EW76" s="866"/>
      <c r="EX76" s="866"/>
      <c r="EY76" s="866"/>
      <c r="EZ76" s="866"/>
      <c r="FA76" s="866"/>
      <c r="FB76" s="866"/>
      <c r="FC76" s="866"/>
      <c r="FD76" s="866"/>
      <c r="FE76" s="866"/>
      <c r="FF76" s="866"/>
      <c r="FG76" s="866"/>
      <c r="FH76" s="866"/>
      <c r="FI76" s="866"/>
      <c r="FJ76" s="866"/>
      <c r="FK76" s="866"/>
      <c r="FL76" s="866"/>
      <c r="FM76" s="866"/>
      <c r="FN76" s="866"/>
      <c r="FO76" s="866"/>
      <c r="FP76" s="866"/>
      <c r="FQ76" s="866"/>
      <c r="FR76" s="866"/>
      <c r="FS76" s="866"/>
      <c r="FT76" s="866"/>
      <c r="FU76" s="866"/>
      <c r="FV76" s="866"/>
      <c r="FW76" s="866"/>
      <c r="FX76" s="866"/>
      <c r="FY76" s="866"/>
      <c r="FZ76" s="866"/>
      <c r="GA76" s="866"/>
      <c r="GB76" s="866"/>
      <c r="GC76" s="866"/>
      <c r="GD76" s="866"/>
      <c r="GE76" s="866"/>
      <c r="GF76" s="866"/>
      <c r="GG76" s="866"/>
      <c r="GH76" s="866"/>
      <c r="GI76" s="866"/>
      <c r="GJ76" s="866"/>
      <c r="GK76" s="866"/>
      <c r="GL76" s="866"/>
      <c r="GM76" s="866"/>
      <c r="GN76" s="866"/>
      <c r="GO76" s="866"/>
      <c r="GP76" s="866"/>
      <c r="GQ76" s="866"/>
      <c r="GR76" s="866"/>
      <c r="GS76" s="866"/>
      <c r="GT76" s="866"/>
      <c r="GU76" s="866"/>
      <c r="GV76" s="866"/>
      <c r="GW76" s="866"/>
      <c r="GX76" s="866"/>
      <c r="GY76" s="866"/>
      <c r="GZ76" s="866"/>
      <c r="HA76" s="866"/>
      <c r="HB76" s="866"/>
      <c r="HC76" s="866"/>
      <c r="HD76" s="866"/>
      <c r="HE76" s="866"/>
      <c r="HF76" s="866"/>
      <c r="HG76" s="866"/>
      <c r="HH76" s="866"/>
      <c r="HI76" s="866"/>
      <c r="HJ76" s="866"/>
      <c r="HK76" s="866"/>
      <c r="HL76" s="866"/>
      <c r="HM76" s="866"/>
      <c r="HN76" s="866"/>
      <c r="HO76" s="866"/>
      <c r="HP76" s="866"/>
      <c r="HQ76" s="866"/>
      <c r="HR76" s="866"/>
      <c r="HS76" s="866"/>
      <c r="HT76" s="866"/>
      <c r="HU76" s="866"/>
      <c r="HV76" s="866"/>
      <c r="HW76" s="866"/>
      <c r="HX76" s="866"/>
      <c r="HY76" s="866"/>
      <c r="HZ76" s="866"/>
      <c r="IA76" s="866"/>
      <c r="IB76" s="866"/>
      <c r="IC76" s="866"/>
      <c r="ID76" s="866"/>
      <c r="IE76" s="866"/>
      <c r="IF76" s="866"/>
      <c r="IG76" s="866"/>
      <c r="IH76" s="866"/>
      <c r="II76" s="866"/>
      <c r="IJ76" s="866"/>
      <c r="IK76" s="866"/>
      <c r="IL76" s="866"/>
      <c r="IM76" s="866"/>
      <c r="IN76" s="866"/>
      <c r="IO76" s="866"/>
      <c r="IP76" s="866"/>
      <c r="IQ76" s="866"/>
      <c r="IR76" s="866"/>
      <c r="IS76" s="591"/>
    </row>
    <row r="77" spans="1:255" s="60" customFormat="1" ht="12" customHeight="1">
      <c r="A77" s="900" t="s">
        <v>707</v>
      </c>
      <c r="B77" s="873">
        <v>0</v>
      </c>
      <c r="C77" s="874">
        <v>0</v>
      </c>
      <c r="D77" s="874">
        <v>34</v>
      </c>
      <c r="E77" s="873">
        <v>0</v>
      </c>
      <c r="F77" s="875">
        <v>0</v>
      </c>
      <c r="G77" s="901">
        <v>-26</v>
      </c>
      <c r="H77" s="873">
        <v>0</v>
      </c>
      <c r="I77" s="875">
        <v>0</v>
      </c>
      <c r="J77" s="874">
        <v>8</v>
      </c>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888"/>
      <c r="CK77" s="888"/>
      <c r="CL77" s="888"/>
      <c r="CM77" s="888"/>
      <c r="CN77" s="888"/>
      <c r="CO77" s="888"/>
      <c r="CP77" s="888"/>
      <c r="CQ77" s="888"/>
      <c r="CR77" s="888"/>
      <c r="CS77" s="888"/>
      <c r="CT77" s="888"/>
      <c r="CU77" s="888"/>
      <c r="CV77" s="888"/>
      <c r="CW77" s="888"/>
      <c r="CX77" s="888"/>
      <c r="CY77" s="888"/>
      <c r="CZ77" s="888"/>
      <c r="DA77" s="888"/>
      <c r="DB77" s="888"/>
      <c r="DC77" s="888"/>
      <c r="DD77" s="888"/>
      <c r="DE77" s="888"/>
      <c r="DF77" s="888"/>
      <c r="DG77" s="888"/>
      <c r="DH77" s="888"/>
      <c r="DI77" s="888"/>
      <c r="DJ77" s="888"/>
      <c r="DK77" s="888"/>
      <c r="DL77" s="888"/>
      <c r="DM77" s="888"/>
      <c r="DN77" s="888"/>
      <c r="DO77" s="888"/>
      <c r="DP77" s="888"/>
      <c r="DQ77" s="888"/>
      <c r="DR77" s="888"/>
      <c r="DS77" s="888"/>
      <c r="DT77" s="888"/>
      <c r="DU77" s="888"/>
      <c r="DV77" s="888"/>
      <c r="DW77" s="888"/>
      <c r="DX77" s="888"/>
      <c r="DY77" s="888"/>
      <c r="DZ77" s="888"/>
      <c r="EA77" s="888"/>
      <c r="EB77" s="888"/>
      <c r="EC77" s="888"/>
      <c r="ED77" s="888"/>
      <c r="EE77" s="888"/>
      <c r="EF77" s="888"/>
      <c r="EG77" s="888"/>
      <c r="EH77" s="888"/>
      <c r="EI77" s="888"/>
      <c r="EJ77" s="888"/>
      <c r="EK77" s="888"/>
      <c r="EL77" s="888"/>
      <c r="EM77" s="888"/>
      <c r="EN77" s="888"/>
      <c r="EO77" s="888"/>
      <c r="EP77" s="888"/>
      <c r="EQ77" s="888"/>
      <c r="ER77" s="888"/>
      <c r="ES77" s="888"/>
      <c r="ET77" s="888"/>
      <c r="EU77" s="888"/>
      <c r="EV77" s="888"/>
      <c r="EW77" s="888"/>
      <c r="EX77" s="888"/>
      <c r="EY77" s="888"/>
      <c r="EZ77" s="888"/>
      <c r="FA77" s="888"/>
      <c r="FB77" s="888"/>
      <c r="FC77" s="888"/>
      <c r="FD77" s="888"/>
      <c r="FE77" s="888"/>
      <c r="FF77" s="888"/>
      <c r="FG77" s="888"/>
      <c r="FH77" s="888"/>
      <c r="FI77" s="888"/>
      <c r="FJ77" s="888"/>
      <c r="FK77" s="888"/>
      <c r="FL77" s="888"/>
      <c r="FM77" s="888"/>
      <c r="FN77" s="888"/>
      <c r="FO77" s="888"/>
      <c r="FP77" s="888"/>
      <c r="FQ77" s="888"/>
      <c r="FR77" s="888"/>
      <c r="FS77" s="888"/>
      <c r="FT77" s="888"/>
      <c r="FU77" s="888"/>
      <c r="FV77" s="888"/>
      <c r="FW77" s="888"/>
      <c r="FX77" s="888"/>
      <c r="FY77" s="888"/>
      <c r="FZ77" s="888"/>
      <c r="GA77" s="888"/>
      <c r="GB77" s="888"/>
      <c r="GC77" s="888"/>
      <c r="GD77" s="888"/>
      <c r="GE77" s="888"/>
      <c r="GF77" s="888"/>
      <c r="GG77" s="888"/>
      <c r="GH77" s="888"/>
      <c r="GI77" s="888"/>
      <c r="GJ77" s="888"/>
      <c r="GK77" s="888"/>
      <c r="GL77" s="888"/>
      <c r="GM77" s="888"/>
      <c r="GN77" s="888"/>
      <c r="GO77" s="888"/>
      <c r="GP77" s="888"/>
      <c r="GQ77" s="888"/>
      <c r="GR77" s="888"/>
      <c r="GS77" s="888"/>
      <c r="GT77" s="888"/>
      <c r="GU77" s="888"/>
      <c r="GV77" s="888"/>
      <c r="GW77" s="888"/>
      <c r="GX77" s="888"/>
      <c r="GY77" s="888"/>
      <c r="GZ77" s="888"/>
      <c r="HA77" s="888"/>
      <c r="HB77" s="888"/>
      <c r="HC77" s="888"/>
      <c r="HD77" s="888"/>
      <c r="HE77" s="888"/>
      <c r="HF77" s="888"/>
      <c r="HG77" s="888"/>
      <c r="HH77" s="888"/>
      <c r="HI77" s="888"/>
      <c r="HJ77" s="888"/>
      <c r="HK77" s="888"/>
      <c r="HL77" s="888"/>
      <c r="HM77" s="888"/>
      <c r="HN77" s="888"/>
      <c r="HO77" s="888"/>
      <c r="HP77" s="888"/>
      <c r="HQ77" s="888"/>
      <c r="HR77" s="888"/>
      <c r="HS77" s="888"/>
      <c r="HT77" s="888"/>
      <c r="HU77" s="888"/>
      <c r="HV77" s="888"/>
      <c r="HW77" s="888"/>
      <c r="HX77" s="888"/>
      <c r="HY77" s="888"/>
      <c r="HZ77" s="888"/>
      <c r="IA77" s="888"/>
      <c r="IB77" s="888"/>
      <c r="IC77" s="888"/>
      <c r="ID77" s="888"/>
      <c r="IE77" s="888"/>
      <c r="IF77" s="888"/>
      <c r="IG77" s="888"/>
      <c r="IH77" s="888"/>
      <c r="II77" s="888"/>
      <c r="IJ77" s="888"/>
      <c r="IK77" s="888"/>
      <c r="IL77" s="888"/>
      <c r="IM77" s="888"/>
      <c r="IN77" s="888"/>
      <c r="IO77" s="888"/>
      <c r="IP77" s="888"/>
      <c r="IQ77" s="888"/>
      <c r="IR77" s="888"/>
      <c r="IS77" s="889"/>
    </row>
    <row r="78" spans="1:255" customFormat="1" ht="12" customHeight="1">
      <c r="A78" s="571" t="s">
        <v>673</v>
      </c>
      <c r="B78" s="873">
        <v>1639.7620378399999</v>
      </c>
      <c r="C78" s="874">
        <v>2111.11668874</v>
      </c>
      <c r="D78" s="874">
        <v>1848</v>
      </c>
      <c r="E78" s="873">
        <v>-672.05162805999998</v>
      </c>
      <c r="F78" s="875">
        <v>-810.01317541000003</v>
      </c>
      <c r="G78" s="901">
        <v>-660</v>
      </c>
      <c r="H78" s="873">
        <v>967.71040977999996</v>
      </c>
      <c r="I78" s="875">
        <v>1301.1035133299999</v>
      </c>
      <c r="J78" s="874">
        <v>1188</v>
      </c>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c r="CW78" s="866"/>
      <c r="CX78" s="866"/>
      <c r="CY78" s="866"/>
      <c r="CZ78" s="866"/>
      <c r="DA78" s="866"/>
      <c r="DB78" s="866"/>
      <c r="DC78" s="866"/>
      <c r="DD78" s="866"/>
      <c r="DE78" s="866"/>
      <c r="DF78" s="866"/>
      <c r="DG78" s="866"/>
      <c r="DH78" s="866"/>
      <c r="DI78" s="866"/>
      <c r="DJ78" s="866"/>
      <c r="DK78" s="866"/>
      <c r="DL78" s="866"/>
      <c r="DM78" s="866"/>
      <c r="DN78" s="866"/>
      <c r="DO78" s="866"/>
      <c r="DP78" s="866"/>
      <c r="DQ78" s="866"/>
      <c r="DR78" s="866"/>
      <c r="DS78" s="866"/>
      <c r="DT78" s="866"/>
      <c r="DU78" s="866"/>
      <c r="DV78" s="866"/>
      <c r="DW78" s="866"/>
      <c r="DX78" s="866"/>
      <c r="DY78" s="866"/>
      <c r="DZ78" s="866"/>
      <c r="EA78" s="866"/>
      <c r="EB78" s="866"/>
      <c r="EC78" s="866"/>
      <c r="ED78" s="866"/>
      <c r="EE78" s="866"/>
      <c r="EF78" s="866"/>
      <c r="EG78" s="866"/>
      <c r="EH78" s="866"/>
      <c r="EI78" s="866"/>
      <c r="EJ78" s="866"/>
      <c r="EK78" s="866"/>
      <c r="EL78" s="866"/>
      <c r="EM78" s="866"/>
      <c r="EN78" s="866"/>
      <c r="EO78" s="866"/>
      <c r="EP78" s="866"/>
      <c r="EQ78" s="866"/>
      <c r="ER78" s="866"/>
      <c r="ES78" s="866"/>
      <c r="ET78" s="866"/>
      <c r="EU78" s="866"/>
      <c r="EV78" s="866"/>
      <c r="EW78" s="866"/>
      <c r="EX78" s="866"/>
      <c r="EY78" s="866"/>
      <c r="EZ78" s="866"/>
      <c r="FA78" s="866"/>
      <c r="FB78" s="866"/>
      <c r="FC78" s="866"/>
      <c r="FD78" s="866"/>
      <c r="FE78" s="866"/>
      <c r="FF78" s="866"/>
      <c r="FG78" s="866"/>
      <c r="FH78" s="866"/>
      <c r="FI78" s="866"/>
      <c r="FJ78" s="866"/>
      <c r="FK78" s="866"/>
      <c r="FL78" s="866"/>
      <c r="FM78" s="866"/>
      <c r="FN78" s="866"/>
      <c r="FO78" s="866"/>
      <c r="FP78" s="866"/>
      <c r="FQ78" s="866"/>
      <c r="FR78" s="866"/>
      <c r="FS78" s="866"/>
      <c r="FT78" s="866"/>
      <c r="FU78" s="866"/>
      <c r="FV78" s="866"/>
      <c r="FW78" s="866"/>
      <c r="FX78" s="866"/>
      <c r="FY78" s="866"/>
      <c r="FZ78" s="866"/>
      <c r="GA78" s="866"/>
      <c r="GB78" s="866"/>
      <c r="GC78" s="866"/>
      <c r="GD78" s="866"/>
      <c r="GE78" s="866"/>
      <c r="GF78" s="866"/>
      <c r="GG78" s="866"/>
      <c r="GH78" s="866"/>
      <c r="GI78" s="866"/>
      <c r="GJ78" s="866"/>
      <c r="GK78" s="866"/>
      <c r="GL78" s="866"/>
      <c r="GM78" s="866"/>
      <c r="GN78" s="866"/>
      <c r="GO78" s="866"/>
      <c r="GP78" s="866"/>
      <c r="GQ78" s="866"/>
      <c r="GR78" s="866"/>
      <c r="GS78" s="866"/>
      <c r="GT78" s="866"/>
      <c r="GU78" s="866"/>
      <c r="GV78" s="866"/>
      <c r="GW78" s="866"/>
      <c r="GX78" s="866"/>
      <c r="GY78" s="866"/>
      <c r="GZ78" s="866"/>
      <c r="HA78" s="866"/>
      <c r="HB78" s="866"/>
      <c r="HC78" s="866"/>
      <c r="HD78" s="866"/>
      <c r="HE78" s="866"/>
      <c r="HF78" s="866"/>
      <c r="HG78" s="866"/>
      <c r="HH78" s="866"/>
      <c r="HI78" s="866"/>
      <c r="HJ78" s="866"/>
      <c r="HK78" s="866"/>
      <c r="HL78" s="866"/>
      <c r="HM78" s="866"/>
      <c r="HN78" s="866"/>
      <c r="HO78" s="866"/>
      <c r="HP78" s="866"/>
      <c r="HQ78" s="866"/>
      <c r="HR78" s="866"/>
      <c r="HS78" s="866"/>
      <c r="HT78" s="866"/>
      <c r="HU78" s="866"/>
      <c r="HV78" s="866"/>
      <c r="HW78" s="866"/>
      <c r="HX78" s="866"/>
      <c r="HY78" s="866"/>
      <c r="HZ78" s="866"/>
      <c r="IA78" s="866"/>
      <c r="IB78" s="866"/>
      <c r="IC78" s="866"/>
      <c r="ID78" s="866"/>
      <c r="IE78" s="866"/>
      <c r="IF78" s="866"/>
      <c r="IG78" s="866"/>
      <c r="IH78" s="866"/>
      <c r="II78" s="866"/>
      <c r="IJ78" s="866"/>
      <c r="IK78" s="866"/>
      <c r="IL78" s="866"/>
      <c r="IM78" s="866"/>
      <c r="IN78" s="866"/>
      <c r="IO78" s="866"/>
      <c r="IP78" s="866"/>
      <c r="IQ78" s="866"/>
      <c r="IR78" s="866"/>
      <c r="IS78" s="591"/>
    </row>
    <row r="79" spans="1:255" customFormat="1" ht="12" customHeight="1">
      <c r="A79" s="571" t="s">
        <v>708</v>
      </c>
      <c r="B79" s="873">
        <v>583.44342226000003</v>
      </c>
      <c r="C79" s="874">
        <v>477.46040934999996</v>
      </c>
      <c r="D79" s="874">
        <v>620</v>
      </c>
      <c r="E79" s="873">
        <v>-309.08983486</v>
      </c>
      <c r="F79" s="875">
        <v>-314.58714816999998</v>
      </c>
      <c r="G79" s="901">
        <v>-434</v>
      </c>
      <c r="H79" s="873">
        <v>274.35358740000004</v>
      </c>
      <c r="I79" s="875">
        <v>162.87326117999999</v>
      </c>
      <c r="J79" s="874">
        <v>186</v>
      </c>
      <c r="K79" s="866"/>
      <c r="L79" s="866"/>
      <c r="M79" s="866"/>
      <c r="N79" s="866"/>
      <c r="O79" s="866"/>
      <c r="P79" s="866"/>
      <c r="Q79" s="866"/>
      <c r="R79" s="866"/>
      <c r="S79" s="866"/>
      <c r="T79" s="866"/>
      <c r="U79" s="866"/>
      <c r="V79" s="866"/>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866"/>
      <c r="CU79" s="866"/>
      <c r="CV79" s="866"/>
      <c r="CW79" s="866"/>
      <c r="CX79" s="866"/>
      <c r="CY79" s="866"/>
      <c r="CZ79" s="866"/>
      <c r="DA79" s="866"/>
      <c r="DB79" s="866"/>
      <c r="DC79" s="866"/>
      <c r="DD79" s="866"/>
      <c r="DE79" s="866"/>
      <c r="DF79" s="866"/>
      <c r="DG79" s="866"/>
      <c r="DH79" s="866"/>
      <c r="DI79" s="866"/>
      <c r="DJ79" s="866"/>
      <c r="DK79" s="866"/>
      <c r="DL79" s="866"/>
      <c r="DM79" s="866"/>
      <c r="DN79" s="866"/>
      <c r="DO79" s="866"/>
      <c r="DP79" s="866"/>
      <c r="DQ79" s="866"/>
      <c r="DR79" s="866"/>
      <c r="DS79" s="866"/>
      <c r="DT79" s="866"/>
      <c r="DU79" s="866"/>
      <c r="DV79" s="866"/>
      <c r="DW79" s="866"/>
      <c r="DX79" s="866"/>
      <c r="DY79" s="866"/>
      <c r="DZ79" s="866"/>
      <c r="EA79" s="866"/>
      <c r="EB79" s="866"/>
      <c r="EC79" s="866"/>
      <c r="ED79" s="866"/>
      <c r="EE79" s="866"/>
      <c r="EF79" s="866"/>
      <c r="EG79" s="866"/>
      <c r="EH79" s="866"/>
      <c r="EI79" s="866"/>
      <c r="EJ79" s="866"/>
      <c r="EK79" s="866"/>
      <c r="EL79" s="866"/>
      <c r="EM79" s="866"/>
      <c r="EN79" s="866"/>
      <c r="EO79" s="866"/>
      <c r="EP79" s="866"/>
      <c r="EQ79" s="866"/>
      <c r="ER79" s="866"/>
      <c r="ES79" s="866"/>
      <c r="ET79" s="866"/>
      <c r="EU79" s="866"/>
      <c r="EV79" s="866"/>
      <c r="EW79" s="866"/>
      <c r="EX79" s="866"/>
      <c r="EY79" s="866"/>
      <c r="EZ79" s="866"/>
      <c r="FA79" s="866"/>
      <c r="FB79" s="866"/>
      <c r="FC79" s="866"/>
      <c r="FD79" s="866"/>
      <c r="FE79" s="866"/>
      <c r="FF79" s="866"/>
      <c r="FG79" s="866"/>
      <c r="FH79" s="866"/>
      <c r="FI79" s="866"/>
      <c r="FJ79" s="866"/>
      <c r="FK79" s="866"/>
      <c r="FL79" s="866"/>
      <c r="FM79" s="866"/>
      <c r="FN79" s="866"/>
      <c r="FO79" s="866"/>
      <c r="FP79" s="866"/>
      <c r="FQ79" s="866"/>
      <c r="FR79" s="866"/>
      <c r="FS79" s="866"/>
      <c r="FT79" s="866"/>
      <c r="FU79" s="866"/>
      <c r="FV79" s="866"/>
      <c r="FW79" s="866"/>
      <c r="FX79" s="866"/>
      <c r="FY79" s="866"/>
      <c r="FZ79" s="866"/>
      <c r="GA79" s="866"/>
      <c r="GB79" s="866"/>
      <c r="GC79" s="866"/>
      <c r="GD79" s="866"/>
      <c r="GE79" s="866"/>
      <c r="GF79" s="866"/>
      <c r="GG79" s="866"/>
      <c r="GH79" s="866"/>
      <c r="GI79" s="866"/>
      <c r="GJ79" s="866"/>
      <c r="GK79" s="866"/>
      <c r="GL79" s="866"/>
      <c r="GM79" s="866"/>
      <c r="GN79" s="866"/>
      <c r="GO79" s="866"/>
      <c r="GP79" s="866"/>
      <c r="GQ79" s="866"/>
      <c r="GR79" s="866"/>
      <c r="GS79" s="866"/>
      <c r="GT79" s="866"/>
      <c r="GU79" s="866"/>
      <c r="GV79" s="866"/>
      <c r="GW79" s="866"/>
      <c r="GX79" s="866"/>
      <c r="GY79" s="866"/>
      <c r="GZ79" s="866"/>
      <c r="HA79" s="866"/>
      <c r="HB79" s="866"/>
      <c r="HC79" s="866"/>
      <c r="HD79" s="866"/>
      <c r="HE79" s="866"/>
      <c r="HF79" s="866"/>
      <c r="HG79" s="866"/>
      <c r="HH79" s="866"/>
      <c r="HI79" s="866"/>
      <c r="HJ79" s="866"/>
      <c r="HK79" s="866"/>
      <c r="HL79" s="866"/>
      <c r="HM79" s="866"/>
      <c r="HN79" s="866"/>
      <c r="HO79" s="866"/>
      <c r="HP79" s="866"/>
      <c r="HQ79" s="866"/>
      <c r="HR79" s="866"/>
      <c r="HS79" s="866"/>
      <c r="HT79" s="866"/>
      <c r="HU79" s="866"/>
      <c r="HV79" s="866"/>
      <c r="HW79" s="866"/>
      <c r="HX79" s="866"/>
      <c r="HY79" s="866"/>
      <c r="HZ79" s="866"/>
      <c r="IA79" s="866"/>
      <c r="IB79" s="866"/>
      <c r="IC79" s="866"/>
      <c r="ID79" s="866"/>
      <c r="IE79" s="866"/>
      <c r="IF79" s="866"/>
      <c r="IG79" s="866"/>
      <c r="IH79" s="866"/>
      <c r="II79" s="866"/>
      <c r="IJ79" s="866"/>
      <c r="IK79" s="866"/>
      <c r="IL79" s="866"/>
      <c r="IM79" s="866"/>
      <c r="IN79" s="866"/>
      <c r="IO79" s="866"/>
      <c r="IP79" s="866"/>
      <c r="IQ79" s="866"/>
      <c r="IR79" s="866"/>
      <c r="IS79" s="591"/>
    </row>
    <row r="80" spans="1:255" customFormat="1" ht="12" customHeight="1">
      <c r="A80" s="571" t="s">
        <v>675</v>
      </c>
      <c r="B80" s="873">
        <v>73.832735780000007</v>
      </c>
      <c r="C80" s="874">
        <v>90.359538579999992</v>
      </c>
      <c r="D80" s="874">
        <v>189</v>
      </c>
      <c r="E80" s="873">
        <v>-42.712513180000002</v>
      </c>
      <c r="F80" s="875">
        <v>-56.081051760000001</v>
      </c>
      <c r="G80" s="901">
        <v>-130</v>
      </c>
      <c r="H80" s="873">
        <v>31.120222600000005</v>
      </c>
      <c r="I80" s="875">
        <v>34.278486819999991</v>
      </c>
      <c r="J80" s="874">
        <v>59</v>
      </c>
      <c r="K80" s="866"/>
      <c r="L80" s="866"/>
      <c r="M80" s="866"/>
      <c r="N80" s="866"/>
      <c r="O80" s="866"/>
      <c r="P80" s="866"/>
      <c r="Q80" s="866"/>
      <c r="R80" s="866"/>
      <c r="S80" s="866"/>
      <c r="T80" s="866"/>
      <c r="U80" s="866"/>
      <c r="V80" s="866"/>
      <c r="W80" s="866"/>
      <c r="X80" s="866"/>
      <c r="Y80" s="866"/>
      <c r="Z80" s="866"/>
      <c r="AA80" s="866"/>
      <c r="AB80" s="866"/>
      <c r="AC80" s="866"/>
      <c r="AD80" s="866"/>
      <c r="AE80" s="866"/>
      <c r="AF80" s="866"/>
      <c r="AG80" s="866"/>
      <c r="AH80" s="866"/>
      <c r="AI80" s="866"/>
      <c r="AJ80" s="866"/>
      <c r="AK80" s="866"/>
      <c r="AL80" s="866"/>
      <c r="AM80" s="866"/>
      <c r="AN80" s="866"/>
      <c r="AO80" s="866"/>
      <c r="AP80" s="866"/>
      <c r="AQ80" s="866"/>
      <c r="AR80" s="866"/>
      <c r="AS80" s="866"/>
      <c r="AT80" s="866"/>
      <c r="AU80" s="866"/>
      <c r="AV80" s="866"/>
      <c r="AW80" s="866"/>
      <c r="AX80" s="866"/>
      <c r="AY80" s="866"/>
      <c r="AZ80" s="866"/>
      <c r="BA80" s="866"/>
      <c r="BB80" s="866"/>
      <c r="BC80" s="866"/>
      <c r="BD80" s="866"/>
      <c r="BE80" s="866"/>
      <c r="BF80" s="866"/>
      <c r="BG80" s="866"/>
      <c r="BH80" s="866"/>
      <c r="BI80" s="866"/>
      <c r="BJ80" s="866"/>
      <c r="BK80" s="866"/>
      <c r="BL80" s="866"/>
      <c r="BM80" s="866"/>
      <c r="BN80" s="866"/>
      <c r="BO80" s="866"/>
      <c r="BP80" s="866"/>
      <c r="BQ80" s="866"/>
      <c r="BR80" s="866"/>
      <c r="BS80" s="866"/>
      <c r="BT80" s="866"/>
      <c r="BU80" s="866"/>
      <c r="BV80" s="866"/>
      <c r="BW80" s="866"/>
      <c r="BX80" s="866"/>
      <c r="BY80" s="866"/>
      <c r="BZ80" s="866"/>
      <c r="CA80" s="866"/>
      <c r="CB80" s="866"/>
      <c r="CC80" s="866"/>
      <c r="CD80" s="866"/>
      <c r="CE80" s="866"/>
      <c r="CF80" s="866"/>
      <c r="CG80" s="866"/>
      <c r="CH80" s="866"/>
      <c r="CI80" s="866"/>
      <c r="CJ80" s="866"/>
      <c r="CK80" s="866"/>
      <c r="CL80" s="866"/>
      <c r="CM80" s="866"/>
      <c r="CN80" s="866"/>
      <c r="CO80" s="866"/>
      <c r="CP80" s="866"/>
      <c r="CQ80" s="866"/>
      <c r="CR80" s="866"/>
      <c r="CS80" s="866"/>
      <c r="CT80" s="866"/>
      <c r="CU80" s="866"/>
      <c r="CV80" s="866"/>
      <c r="CW80" s="866"/>
      <c r="CX80" s="866"/>
      <c r="CY80" s="866"/>
      <c r="CZ80" s="866"/>
      <c r="DA80" s="866"/>
      <c r="DB80" s="866"/>
      <c r="DC80" s="866"/>
      <c r="DD80" s="866"/>
      <c r="DE80" s="866"/>
      <c r="DF80" s="866"/>
      <c r="DG80" s="866"/>
      <c r="DH80" s="866"/>
      <c r="DI80" s="866"/>
      <c r="DJ80" s="866"/>
      <c r="DK80" s="866"/>
      <c r="DL80" s="866"/>
      <c r="DM80" s="866"/>
      <c r="DN80" s="866"/>
      <c r="DO80" s="866"/>
      <c r="DP80" s="866"/>
      <c r="DQ80" s="866"/>
      <c r="DR80" s="866"/>
      <c r="DS80" s="866"/>
      <c r="DT80" s="866"/>
      <c r="DU80" s="866"/>
      <c r="DV80" s="866"/>
      <c r="DW80" s="866"/>
      <c r="DX80" s="866"/>
      <c r="DY80" s="866"/>
      <c r="DZ80" s="866"/>
      <c r="EA80" s="866"/>
      <c r="EB80" s="866"/>
      <c r="EC80" s="866"/>
      <c r="ED80" s="866"/>
      <c r="EE80" s="866"/>
      <c r="EF80" s="866"/>
      <c r="EG80" s="866"/>
      <c r="EH80" s="866"/>
      <c r="EI80" s="866"/>
      <c r="EJ80" s="866"/>
      <c r="EK80" s="866"/>
      <c r="EL80" s="866"/>
      <c r="EM80" s="866"/>
      <c r="EN80" s="866"/>
      <c r="EO80" s="866"/>
      <c r="EP80" s="866"/>
      <c r="EQ80" s="866"/>
      <c r="ER80" s="866"/>
      <c r="ES80" s="866"/>
      <c r="ET80" s="866"/>
      <c r="EU80" s="866"/>
      <c r="EV80" s="866"/>
      <c r="EW80" s="866"/>
      <c r="EX80" s="866"/>
      <c r="EY80" s="866"/>
      <c r="EZ80" s="866"/>
      <c r="FA80" s="866"/>
      <c r="FB80" s="866"/>
      <c r="FC80" s="866"/>
      <c r="FD80" s="866"/>
      <c r="FE80" s="866"/>
      <c r="FF80" s="866"/>
      <c r="FG80" s="866"/>
      <c r="FH80" s="866"/>
      <c r="FI80" s="866"/>
      <c r="FJ80" s="866"/>
      <c r="FK80" s="866"/>
      <c r="FL80" s="866"/>
      <c r="FM80" s="866"/>
      <c r="FN80" s="866"/>
      <c r="FO80" s="866"/>
      <c r="FP80" s="866"/>
      <c r="FQ80" s="866"/>
      <c r="FR80" s="866"/>
      <c r="FS80" s="866"/>
      <c r="FT80" s="866"/>
      <c r="FU80" s="866"/>
      <c r="FV80" s="866"/>
      <c r="FW80" s="866"/>
      <c r="FX80" s="866"/>
      <c r="FY80" s="866"/>
      <c r="FZ80" s="866"/>
      <c r="GA80" s="866"/>
      <c r="GB80" s="866"/>
      <c r="GC80" s="866"/>
      <c r="GD80" s="866"/>
      <c r="GE80" s="866"/>
      <c r="GF80" s="866"/>
      <c r="GG80" s="866"/>
      <c r="GH80" s="866"/>
      <c r="GI80" s="866"/>
      <c r="GJ80" s="866"/>
      <c r="GK80" s="866"/>
      <c r="GL80" s="866"/>
      <c r="GM80" s="866"/>
      <c r="GN80" s="866"/>
      <c r="GO80" s="866"/>
      <c r="GP80" s="866"/>
      <c r="GQ80" s="866"/>
      <c r="GR80" s="866"/>
      <c r="GS80" s="866"/>
      <c r="GT80" s="866"/>
      <c r="GU80" s="866"/>
      <c r="GV80" s="866"/>
      <c r="GW80" s="866"/>
      <c r="GX80" s="866"/>
      <c r="GY80" s="866"/>
      <c r="GZ80" s="866"/>
      <c r="HA80" s="866"/>
      <c r="HB80" s="866"/>
      <c r="HC80" s="866"/>
      <c r="HD80" s="866"/>
      <c r="HE80" s="866"/>
      <c r="HF80" s="866"/>
      <c r="HG80" s="866"/>
      <c r="HH80" s="866"/>
      <c r="HI80" s="866"/>
      <c r="HJ80" s="866"/>
      <c r="HK80" s="866"/>
      <c r="HL80" s="866"/>
      <c r="HM80" s="866"/>
      <c r="HN80" s="866"/>
      <c r="HO80" s="866"/>
      <c r="HP80" s="866"/>
      <c r="HQ80" s="866"/>
      <c r="HR80" s="866"/>
      <c r="HS80" s="866"/>
      <c r="HT80" s="866"/>
      <c r="HU80" s="866"/>
      <c r="HV80" s="866"/>
      <c r="HW80" s="866"/>
      <c r="HX80" s="866"/>
      <c r="HY80" s="866"/>
      <c r="HZ80" s="866"/>
      <c r="IA80" s="866"/>
      <c r="IB80" s="866"/>
      <c r="IC80" s="866"/>
      <c r="ID80" s="866"/>
      <c r="IE80" s="866"/>
      <c r="IF80" s="866"/>
      <c r="IG80" s="866"/>
      <c r="IH80" s="866"/>
      <c r="II80" s="866"/>
      <c r="IJ80" s="866"/>
      <c r="IK80" s="866"/>
      <c r="IL80" s="866"/>
      <c r="IM80" s="866"/>
      <c r="IN80" s="866"/>
      <c r="IO80" s="866"/>
      <c r="IP80" s="866"/>
      <c r="IQ80" s="866"/>
      <c r="IR80" s="866"/>
      <c r="IS80" s="591"/>
    </row>
    <row r="81" spans="1:255" customFormat="1" ht="12" customHeight="1">
      <c r="A81" s="571" t="s">
        <v>676</v>
      </c>
      <c r="B81" s="873">
        <v>194.02628776</v>
      </c>
      <c r="C81" s="874">
        <v>204.30607225</v>
      </c>
      <c r="D81" s="874">
        <v>279</v>
      </c>
      <c r="E81" s="873">
        <v>-117.9863782</v>
      </c>
      <c r="F81" s="875">
        <v>-121.74368617</v>
      </c>
      <c r="G81" s="901">
        <v>-195</v>
      </c>
      <c r="H81" s="873">
        <v>76.039909559999998</v>
      </c>
      <c r="I81" s="875">
        <v>82.562386079999996</v>
      </c>
      <c r="J81" s="874">
        <v>83.5</v>
      </c>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866"/>
      <c r="AM81" s="866"/>
      <c r="AN81" s="866"/>
      <c r="AO81" s="866"/>
      <c r="AP81" s="866"/>
      <c r="AQ81" s="866"/>
      <c r="AR81" s="866"/>
      <c r="AS81" s="866"/>
      <c r="AT81" s="866"/>
      <c r="AU81" s="866"/>
      <c r="AV81" s="866"/>
      <c r="AW81" s="866"/>
      <c r="AX81" s="866"/>
      <c r="AY81" s="866"/>
      <c r="AZ81" s="866"/>
      <c r="BA81" s="866"/>
      <c r="BB81" s="866"/>
      <c r="BC81" s="866"/>
      <c r="BD81" s="866"/>
      <c r="BE81" s="866"/>
      <c r="BF81" s="866"/>
      <c r="BG81" s="866"/>
      <c r="BH81" s="866"/>
      <c r="BI81" s="866"/>
      <c r="BJ81" s="866"/>
      <c r="BK81" s="866"/>
      <c r="BL81" s="866"/>
      <c r="BM81" s="866"/>
      <c r="BN81" s="866"/>
      <c r="BO81" s="866"/>
      <c r="BP81" s="866"/>
      <c r="BQ81" s="866"/>
      <c r="BR81" s="866"/>
      <c r="BS81" s="866"/>
      <c r="BT81" s="866"/>
      <c r="BU81" s="866"/>
      <c r="BV81" s="866"/>
      <c r="BW81" s="866"/>
      <c r="BX81" s="866"/>
      <c r="BY81" s="866"/>
      <c r="BZ81" s="866"/>
      <c r="CA81" s="866"/>
      <c r="CB81" s="866"/>
      <c r="CC81" s="866"/>
      <c r="CD81" s="866"/>
      <c r="CE81" s="866"/>
      <c r="CF81" s="866"/>
      <c r="CG81" s="866"/>
      <c r="CH81" s="866"/>
      <c r="CI81" s="866"/>
      <c r="CJ81" s="866"/>
      <c r="CK81" s="866"/>
      <c r="CL81" s="866"/>
      <c r="CM81" s="866"/>
      <c r="CN81" s="866"/>
      <c r="CO81" s="866"/>
      <c r="CP81" s="866"/>
      <c r="CQ81" s="866"/>
      <c r="CR81" s="866"/>
      <c r="CS81" s="866"/>
      <c r="CT81" s="866"/>
      <c r="CU81" s="866"/>
      <c r="CV81" s="866"/>
      <c r="CW81" s="866"/>
      <c r="CX81" s="866"/>
      <c r="CY81" s="866"/>
      <c r="CZ81" s="866"/>
      <c r="DA81" s="866"/>
      <c r="DB81" s="866"/>
      <c r="DC81" s="866"/>
      <c r="DD81" s="866"/>
      <c r="DE81" s="866"/>
      <c r="DF81" s="866"/>
      <c r="DG81" s="866"/>
      <c r="DH81" s="866"/>
      <c r="DI81" s="866"/>
      <c r="DJ81" s="866"/>
      <c r="DK81" s="866"/>
      <c r="DL81" s="866"/>
      <c r="DM81" s="866"/>
      <c r="DN81" s="866"/>
      <c r="DO81" s="866"/>
      <c r="DP81" s="866"/>
      <c r="DQ81" s="866"/>
      <c r="DR81" s="866"/>
      <c r="DS81" s="866"/>
      <c r="DT81" s="866"/>
      <c r="DU81" s="866"/>
      <c r="DV81" s="866"/>
      <c r="DW81" s="866"/>
      <c r="DX81" s="866"/>
      <c r="DY81" s="866"/>
      <c r="DZ81" s="866"/>
      <c r="EA81" s="866"/>
      <c r="EB81" s="866"/>
      <c r="EC81" s="866"/>
      <c r="ED81" s="866"/>
      <c r="EE81" s="866"/>
      <c r="EF81" s="866"/>
      <c r="EG81" s="866"/>
      <c r="EH81" s="866"/>
      <c r="EI81" s="866"/>
      <c r="EJ81" s="866"/>
      <c r="EK81" s="866"/>
      <c r="EL81" s="866"/>
      <c r="EM81" s="866"/>
      <c r="EN81" s="866"/>
      <c r="EO81" s="866"/>
      <c r="EP81" s="866"/>
      <c r="EQ81" s="866"/>
      <c r="ER81" s="866"/>
      <c r="ES81" s="866"/>
      <c r="ET81" s="866"/>
      <c r="EU81" s="866"/>
      <c r="EV81" s="866"/>
      <c r="EW81" s="866"/>
      <c r="EX81" s="866"/>
      <c r="EY81" s="866"/>
      <c r="EZ81" s="866"/>
      <c r="FA81" s="866"/>
      <c r="FB81" s="866"/>
      <c r="FC81" s="866"/>
      <c r="FD81" s="866"/>
      <c r="FE81" s="866"/>
      <c r="FF81" s="866"/>
      <c r="FG81" s="866"/>
      <c r="FH81" s="866"/>
      <c r="FI81" s="866"/>
      <c r="FJ81" s="866"/>
      <c r="FK81" s="866"/>
      <c r="FL81" s="866"/>
      <c r="FM81" s="866"/>
      <c r="FN81" s="866"/>
      <c r="FO81" s="866"/>
      <c r="FP81" s="866"/>
      <c r="FQ81" s="866"/>
      <c r="FR81" s="866"/>
      <c r="FS81" s="866"/>
      <c r="FT81" s="866"/>
      <c r="FU81" s="866"/>
      <c r="FV81" s="866"/>
      <c r="FW81" s="866"/>
      <c r="FX81" s="866"/>
      <c r="FY81" s="866"/>
      <c r="FZ81" s="866"/>
      <c r="GA81" s="866"/>
      <c r="GB81" s="866"/>
      <c r="GC81" s="866"/>
      <c r="GD81" s="866"/>
      <c r="GE81" s="866"/>
      <c r="GF81" s="866"/>
      <c r="GG81" s="866"/>
      <c r="GH81" s="866"/>
      <c r="GI81" s="866"/>
      <c r="GJ81" s="866"/>
      <c r="GK81" s="866"/>
      <c r="GL81" s="866"/>
      <c r="GM81" s="866"/>
      <c r="GN81" s="866"/>
      <c r="GO81" s="866"/>
      <c r="GP81" s="866"/>
      <c r="GQ81" s="866"/>
      <c r="GR81" s="866"/>
      <c r="GS81" s="866"/>
      <c r="GT81" s="866"/>
      <c r="GU81" s="866"/>
      <c r="GV81" s="866"/>
      <c r="GW81" s="866"/>
      <c r="GX81" s="866"/>
      <c r="GY81" s="866"/>
      <c r="GZ81" s="866"/>
      <c r="HA81" s="866"/>
      <c r="HB81" s="866"/>
      <c r="HC81" s="866"/>
      <c r="HD81" s="866"/>
      <c r="HE81" s="866"/>
      <c r="HF81" s="866"/>
      <c r="HG81" s="866"/>
      <c r="HH81" s="866"/>
      <c r="HI81" s="866"/>
      <c r="HJ81" s="866"/>
      <c r="HK81" s="866"/>
      <c r="HL81" s="866"/>
      <c r="HM81" s="866"/>
      <c r="HN81" s="866"/>
      <c r="HO81" s="866"/>
      <c r="HP81" s="866"/>
      <c r="HQ81" s="866"/>
      <c r="HR81" s="866"/>
      <c r="HS81" s="866"/>
      <c r="HT81" s="866"/>
      <c r="HU81" s="866"/>
      <c r="HV81" s="866"/>
      <c r="HW81" s="866"/>
      <c r="HX81" s="866"/>
      <c r="HY81" s="866"/>
      <c r="HZ81" s="866"/>
      <c r="IA81" s="866"/>
      <c r="IB81" s="866"/>
      <c r="IC81" s="866"/>
      <c r="ID81" s="866"/>
      <c r="IE81" s="866"/>
      <c r="IF81" s="866"/>
      <c r="IG81" s="866"/>
      <c r="IH81" s="866"/>
      <c r="II81" s="866"/>
      <c r="IJ81" s="866"/>
      <c r="IK81" s="866"/>
      <c r="IL81" s="866"/>
      <c r="IM81" s="866"/>
      <c r="IN81" s="866"/>
      <c r="IO81" s="866"/>
      <c r="IP81" s="866"/>
      <c r="IQ81" s="866"/>
      <c r="IR81" s="866"/>
      <c r="IS81" s="591"/>
    </row>
    <row r="82" spans="1:255" customFormat="1" ht="12" customHeight="1">
      <c r="A82" s="571" t="s">
        <v>224</v>
      </c>
      <c r="B82" s="873">
        <v>0</v>
      </c>
      <c r="C82" s="874">
        <v>0</v>
      </c>
      <c r="D82" s="874">
        <v>0</v>
      </c>
      <c r="E82" s="873">
        <v>0</v>
      </c>
      <c r="F82" s="875">
        <v>0</v>
      </c>
      <c r="G82" s="901">
        <v>0</v>
      </c>
      <c r="H82" s="873">
        <v>0</v>
      </c>
      <c r="I82" s="875">
        <v>0</v>
      </c>
      <c r="J82" s="874">
        <v>0</v>
      </c>
      <c r="K82" s="866"/>
      <c r="L82" s="866"/>
      <c r="M82" s="866"/>
      <c r="N82" s="866"/>
      <c r="O82" s="866"/>
      <c r="P82" s="866"/>
      <c r="Q82" s="866"/>
      <c r="R82" s="866"/>
      <c r="S82" s="866"/>
      <c r="T82" s="866"/>
      <c r="U82" s="866"/>
      <c r="V82" s="866"/>
      <c r="W82" s="866"/>
      <c r="X82" s="866"/>
      <c r="Y82" s="866"/>
      <c r="Z82" s="866"/>
      <c r="AA82" s="866"/>
      <c r="AB82" s="866"/>
      <c r="AC82" s="866"/>
      <c r="AD82" s="866"/>
      <c r="AE82" s="866"/>
      <c r="AF82" s="866"/>
      <c r="AG82" s="866"/>
      <c r="AH82" s="866"/>
      <c r="AI82" s="866"/>
      <c r="AJ82" s="866"/>
      <c r="AK82" s="866"/>
      <c r="AL82" s="866"/>
      <c r="AM82" s="866"/>
      <c r="AN82" s="866"/>
      <c r="AO82" s="866"/>
      <c r="AP82" s="866"/>
      <c r="AQ82" s="866"/>
      <c r="AR82" s="866"/>
      <c r="AS82" s="866"/>
      <c r="AT82" s="866"/>
      <c r="AU82" s="866"/>
      <c r="AV82" s="866"/>
      <c r="AW82" s="866"/>
      <c r="AX82" s="866"/>
      <c r="AY82" s="866"/>
      <c r="AZ82" s="866"/>
      <c r="BA82" s="866"/>
      <c r="BB82" s="866"/>
      <c r="BC82" s="866"/>
      <c r="BD82" s="866"/>
      <c r="BE82" s="866"/>
      <c r="BF82" s="866"/>
      <c r="BG82" s="866"/>
      <c r="BH82" s="866"/>
      <c r="BI82" s="866"/>
      <c r="BJ82" s="866"/>
      <c r="BK82" s="866"/>
      <c r="BL82" s="866"/>
      <c r="BM82" s="866"/>
      <c r="BN82" s="866"/>
      <c r="BO82" s="866"/>
      <c r="BP82" s="866"/>
      <c r="BQ82" s="866"/>
      <c r="BR82" s="866"/>
      <c r="BS82" s="866"/>
      <c r="BT82" s="866"/>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866"/>
      <c r="CU82" s="866"/>
      <c r="CV82" s="866"/>
      <c r="CW82" s="866"/>
      <c r="CX82" s="866"/>
      <c r="CY82" s="866"/>
      <c r="CZ82" s="866"/>
      <c r="DA82" s="866"/>
      <c r="DB82" s="866"/>
      <c r="DC82" s="866"/>
      <c r="DD82" s="866"/>
      <c r="DE82" s="866"/>
      <c r="DF82" s="866"/>
      <c r="DG82" s="866"/>
      <c r="DH82" s="866"/>
      <c r="DI82" s="866"/>
      <c r="DJ82" s="866"/>
      <c r="DK82" s="866"/>
      <c r="DL82" s="866"/>
      <c r="DM82" s="866"/>
      <c r="DN82" s="866"/>
      <c r="DO82" s="866"/>
      <c r="DP82" s="866"/>
      <c r="DQ82" s="866"/>
      <c r="DR82" s="866"/>
      <c r="DS82" s="866"/>
      <c r="DT82" s="866"/>
      <c r="DU82" s="866"/>
      <c r="DV82" s="866"/>
      <c r="DW82" s="866"/>
      <c r="DX82" s="866"/>
      <c r="DY82" s="866"/>
      <c r="DZ82" s="866"/>
      <c r="EA82" s="866"/>
      <c r="EB82" s="866"/>
      <c r="EC82" s="866"/>
      <c r="ED82" s="866"/>
      <c r="EE82" s="866"/>
      <c r="EF82" s="866"/>
      <c r="EG82" s="866"/>
      <c r="EH82" s="866"/>
      <c r="EI82" s="866"/>
      <c r="EJ82" s="866"/>
      <c r="EK82" s="866"/>
      <c r="EL82" s="866"/>
      <c r="EM82" s="866"/>
      <c r="EN82" s="866"/>
      <c r="EO82" s="866"/>
      <c r="EP82" s="866"/>
      <c r="EQ82" s="866"/>
      <c r="ER82" s="866"/>
      <c r="ES82" s="866"/>
      <c r="ET82" s="866"/>
      <c r="EU82" s="866"/>
      <c r="EV82" s="866"/>
      <c r="EW82" s="866"/>
      <c r="EX82" s="866"/>
      <c r="EY82" s="866"/>
      <c r="EZ82" s="866"/>
      <c r="FA82" s="866"/>
      <c r="FB82" s="866"/>
      <c r="FC82" s="866"/>
      <c r="FD82" s="866"/>
      <c r="FE82" s="866"/>
      <c r="FF82" s="866"/>
      <c r="FG82" s="866"/>
      <c r="FH82" s="866"/>
      <c r="FI82" s="866"/>
      <c r="FJ82" s="866"/>
      <c r="FK82" s="866"/>
      <c r="FL82" s="866"/>
      <c r="FM82" s="866"/>
      <c r="FN82" s="866"/>
      <c r="FO82" s="866"/>
      <c r="FP82" s="866"/>
      <c r="FQ82" s="866"/>
      <c r="FR82" s="866"/>
      <c r="FS82" s="866"/>
      <c r="FT82" s="866"/>
      <c r="FU82" s="866"/>
      <c r="FV82" s="866"/>
      <c r="FW82" s="866"/>
      <c r="FX82" s="866"/>
      <c r="FY82" s="866"/>
      <c r="FZ82" s="866"/>
      <c r="GA82" s="866"/>
      <c r="GB82" s="866"/>
      <c r="GC82" s="866"/>
      <c r="GD82" s="866"/>
      <c r="GE82" s="866"/>
      <c r="GF82" s="866"/>
      <c r="GG82" s="866"/>
      <c r="GH82" s="866"/>
      <c r="GI82" s="866"/>
      <c r="GJ82" s="866"/>
      <c r="GK82" s="866"/>
      <c r="GL82" s="866"/>
      <c r="GM82" s="866"/>
      <c r="GN82" s="866"/>
      <c r="GO82" s="866"/>
      <c r="GP82" s="866"/>
      <c r="GQ82" s="866"/>
      <c r="GR82" s="866"/>
      <c r="GS82" s="866"/>
      <c r="GT82" s="866"/>
      <c r="GU82" s="866"/>
      <c r="GV82" s="866"/>
      <c r="GW82" s="866"/>
      <c r="GX82" s="866"/>
      <c r="GY82" s="866"/>
      <c r="GZ82" s="866"/>
      <c r="HA82" s="866"/>
      <c r="HB82" s="866"/>
      <c r="HC82" s="866"/>
      <c r="HD82" s="866"/>
      <c r="HE82" s="866"/>
      <c r="HF82" s="866"/>
      <c r="HG82" s="866"/>
      <c r="HH82" s="866"/>
      <c r="HI82" s="866"/>
      <c r="HJ82" s="866"/>
      <c r="HK82" s="866"/>
      <c r="HL82" s="866"/>
      <c r="HM82" s="866"/>
      <c r="HN82" s="866"/>
      <c r="HO82" s="866"/>
      <c r="HP82" s="866"/>
      <c r="HQ82" s="866"/>
      <c r="HR82" s="866"/>
      <c r="HS82" s="866"/>
      <c r="HT82" s="866"/>
      <c r="HU82" s="866"/>
      <c r="HV82" s="866"/>
      <c r="HW82" s="866"/>
      <c r="HX82" s="866"/>
      <c r="HY82" s="866"/>
      <c r="HZ82" s="866"/>
      <c r="IA82" s="866"/>
      <c r="IB82" s="866"/>
      <c r="IC82" s="866"/>
      <c r="ID82" s="866"/>
      <c r="IE82" s="866"/>
      <c r="IF82" s="866"/>
      <c r="IG82" s="866"/>
      <c r="IH82" s="866"/>
      <c r="II82" s="866"/>
      <c r="IJ82" s="866"/>
      <c r="IK82" s="866"/>
      <c r="IL82" s="866"/>
      <c r="IM82" s="866"/>
      <c r="IN82" s="866"/>
      <c r="IO82" s="866"/>
      <c r="IP82" s="866"/>
      <c r="IQ82" s="866"/>
      <c r="IR82" s="866"/>
      <c r="IS82" s="591"/>
    </row>
    <row r="83" spans="1:255" customFormat="1" ht="12" customHeight="1">
      <c r="A83" s="571" t="s">
        <v>709</v>
      </c>
      <c r="B83" s="873">
        <v>100.08461982</v>
      </c>
      <c r="C83" s="874">
        <v>107.59587592999999</v>
      </c>
      <c r="D83" s="874">
        <v>130</v>
      </c>
      <c r="E83" s="873">
        <v>-68.930971479999997</v>
      </c>
      <c r="F83" s="875">
        <v>-68.170419760000001</v>
      </c>
      <c r="G83" s="901">
        <v>-73</v>
      </c>
      <c r="H83" s="873">
        <v>31.153648340000004</v>
      </c>
      <c r="I83" s="875">
        <v>39.42545616999999</v>
      </c>
      <c r="J83" s="874">
        <v>57</v>
      </c>
      <c r="K83" s="866"/>
      <c r="L83" s="866"/>
      <c r="M83" s="866"/>
      <c r="N83" s="866"/>
      <c r="O83" s="866"/>
      <c r="P83" s="866"/>
      <c r="Q83" s="866"/>
      <c r="R83" s="866"/>
      <c r="S83" s="866"/>
      <c r="T83" s="866"/>
      <c r="U83" s="866"/>
      <c r="V83" s="866"/>
      <c r="W83" s="866"/>
      <c r="X83" s="866"/>
      <c r="Y83" s="866"/>
      <c r="Z83" s="866"/>
      <c r="AA83" s="866"/>
      <c r="AB83" s="866"/>
      <c r="AC83" s="866"/>
      <c r="AD83" s="866"/>
      <c r="AE83" s="866"/>
      <c r="AF83" s="866"/>
      <c r="AG83" s="866"/>
      <c r="AH83" s="866"/>
      <c r="AI83" s="866"/>
      <c r="AJ83" s="866"/>
      <c r="AK83" s="866"/>
      <c r="AL83" s="866"/>
      <c r="AM83" s="866"/>
      <c r="AN83" s="866"/>
      <c r="AO83" s="866"/>
      <c r="AP83" s="866"/>
      <c r="AQ83" s="866"/>
      <c r="AR83" s="866"/>
      <c r="AS83" s="866"/>
      <c r="AT83" s="866"/>
      <c r="AU83" s="866"/>
      <c r="AV83" s="866"/>
      <c r="AW83" s="866"/>
      <c r="AX83" s="866"/>
      <c r="AY83" s="866"/>
      <c r="AZ83" s="866"/>
      <c r="BA83" s="866"/>
      <c r="BB83" s="866"/>
      <c r="BC83" s="866"/>
      <c r="BD83" s="866"/>
      <c r="BE83" s="866"/>
      <c r="BF83" s="866"/>
      <c r="BG83" s="866"/>
      <c r="BH83" s="866"/>
      <c r="BI83" s="866"/>
      <c r="BJ83" s="866"/>
      <c r="BK83" s="866"/>
      <c r="BL83" s="866"/>
      <c r="BM83" s="866"/>
      <c r="BN83" s="866"/>
      <c r="BO83" s="866"/>
      <c r="BP83" s="866"/>
      <c r="BQ83" s="866"/>
      <c r="BR83" s="866"/>
      <c r="BS83" s="866"/>
      <c r="BT83" s="866"/>
      <c r="BU83" s="866"/>
      <c r="BV83" s="866"/>
      <c r="BW83" s="866"/>
      <c r="BX83" s="866"/>
      <c r="BY83" s="866"/>
      <c r="BZ83" s="866"/>
      <c r="CA83" s="866"/>
      <c r="CB83" s="866"/>
      <c r="CC83" s="866"/>
      <c r="CD83" s="866"/>
      <c r="CE83" s="866"/>
      <c r="CF83" s="866"/>
      <c r="CG83" s="866"/>
      <c r="CH83" s="866"/>
      <c r="CI83" s="866"/>
      <c r="CJ83" s="866"/>
      <c r="CK83" s="866"/>
      <c r="CL83" s="866"/>
      <c r="CM83" s="866"/>
      <c r="CN83" s="866"/>
      <c r="CO83" s="866"/>
      <c r="CP83" s="866"/>
      <c r="CQ83" s="866"/>
      <c r="CR83" s="866"/>
      <c r="CS83" s="866"/>
      <c r="CT83" s="866"/>
      <c r="CU83" s="866"/>
      <c r="CV83" s="866"/>
      <c r="CW83" s="866"/>
      <c r="CX83" s="866"/>
      <c r="CY83" s="866"/>
      <c r="CZ83" s="866"/>
      <c r="DA83" s="866"/>
      <c r="DB83" s="866"/>
      <c r="DC83" s="866"/>
      <c r="DD83" s="866"/>
      <c r="DE83" s="866"/>
      <c r="DF83" s="866"/>
      <c r="DG83" s="866"/>
      <c r="DH83" s="866"/>
      <c r="DI83" s="866"/>
      <c r="DJ83" s="866"/>
      <c r="DK83" s="866"/>
      <c r="DL83" s="866"/>
      <c r="DM83" s="866"/>
      <c r="DN83" s="866"/>
      <c r="DO83" s="866"/>
      <c r="DP83" s="866"/>
      <c r="DQ83" s="866"/>
      <c r="DR83" s="866"/>
      <c r="DS83" s="866"/>
      <c r="DT83" s="866"/>
      <c r="DU83" s="866"/>
      <c r="DV83" s="866"/>
      <c r="DW83" s="866"/>
      <c r="DX83" s="866"/>
      <c r="DY83" s="866"/>
      <c r="DZ83" s="866"/>
      <c r="EA83" s="866"/>
      <c r="EB83" s="866"/>
      <c r="EC83" s="866"/>
      <c r="ED83" s="866"/>
      <c r="EE83" s="866"/>
      <c r="EF83" s="866"/>
      <c r="EG83" s="866"/>
      <c r="EH83" s="866"/>
      <c r="EI83" s="866"/>
      <c r="EJ83" s="866"/>
      <c r="EK83" s="866"/>
      <c r="EL83" s="866"/>
      <c r="EM83" s="866"/>
      <c r="EN83" s="866"/>
      <c r="EO83" s="866"/>
      <c r="EP83" s="866"/>
      <c r="EQ83" s="866"/>
      <c r="ER83" s="866"/>
      <c r="ES83" s="866"/>
      <c r="ET83" s="866"/>
      <c r="EU83" s="866"/>
      <c r="EV83" s="866"/>
      <c r="EW83" s="866"/>
      <c r="EX83" s="866"/>
      <c r="EY83" s="866"/>
      <c r="EZ83" s="866"/>
      <c r="FA83" s="866"/>
      <c r="FB83" s="866"/>
      <c r="FC83" s="866"/>
      <c r="FD83" s="866"/>
      <c r="FE83" s="866"/>
      <c r="FF83" s="866"/>
      <c r="FG83" s="866"/>
      <c r="FH83" s="866"/>
      <c r="FI83" s="866"/>
      <c r="FJ83" s="866"/>
      <c r="FK83" s="866"/>
      <c r="FL83" s="866"/>
      <c r="FM83" s="866"/>
      <c r="FN83" s="866"/>
      <c r="FO83" s="866"/>
      <c r="FP83" s="866"/>
      <c r="FQ83" s="866"/>
      <c r="FR83" s="866"/>
      <c r="FS83" s="866"/>
      <c r="FT83" s="866"/>
      <c r="FU83" s="866"/>
      <c r="FV83" s="866"/>
      <c r="FW83" s="866"/>
      <c r="FX83" s="866"/>
      <c r="FY83" s="866"/>
      <c r="FZ83" s="866"/>
      <c r="GA83" s="866"/>
      <c r="GB83" s="866"/>
      <c r="GC83" s="866"/>
      <c r="GD83" s="866"/>
      <c r="GE83" s="866"/>
      <c r="GF83" s="866"/>
      <c r="GG83" s="866"/>
      <c r="GH83" s="866"/>
      <c r="GI83" s="866"/>
      <c r="GJ83" s="866"/>
      <c r="GK83" s="866"/>
      <c r="GL83" s="866"/>
      <c r="GM83" s="866"/>
      <c r="GN83" s="866"/>
      <c r="GO83" s="866"/>
      <c r="GP83" s="866"/>
      <c r="GQ83" s="866"/>
      <c r="GR83" s="866"/>
      <c r="GS83" s="866"/>
      <c r="GT83" s="866"/>
      <c r="GU83" s="866"/>
      <c r="GV83" s="866"/>
      <c r="GW83" s="866"/>
      <c r="GX83" s="866"/>
      <c r="GY83" s="866"/>
      <c r="GZ83" s="866"/>
      <c r="HA83" s="866"/>
      <c r="HB83" s="866"/>
      <c r="HC83" s="866"/>
      <c r="HD83" s="866"/>
      <c r="HE83" s="866"/>
      <c r="HF83" s="866"/>
      <c r="HG83" s="866"/>
      <c r="HH83" s="866"/>
      <c r="HI83" s="866"/>
      <c r="HJ83" s="866"/>
      <c r="HK83" s="866"/>
      <c r="HL83" s="866"/>
      <c r="HM83" s="866"/>
      <c r="HN83" s="866"/>
      <c r="HO83" s="866"/>
      <c r="HP83" s="866"/>
      <c r="HQ83" s="866"/>
      <c r="HR83" s="866"/>
      <c r="HS83" s="866"/>
      <c r="HT83" s="866"/>
      <c r="HU83" s="866"/>
      <c r="HV83" s="866"/>
      <c r="HW83" s="866"/>
      <c r="HX83" s="866"/>
      <c r="HY83" s="866"/>
      <c r="HZ83" s="866"/>
      <c r="IA83" s="866"/>
      <c r="IB83" s="866"/>
      <c r="IC83" s="866"/>
      <c r="ID83" s="866"/>
      <c r="IE83" s="866"/>
      <c r="IF83" s="866"/>
      <c r="IG83" s="866"/>
      <c r="IH83" s="866"/>
      <c r="II83" s="866"/>
      <c r="IJ83" s="866"/>
      <c r="IK83" s="866"/>
      <c r="IL83" s="866"/>
      <c r="IM83" s="866"/>
      <c r="IN83" s="866"/>
      <c r="IO83" s="866"/>
      <c r="IP83" s="866"/>
      <c r="IQ83" s="866"/>
      <c r="IR83" s="866"/>
      <c r="IS83" s="591"/>
    </row>
    <row r="84" spans="1:255" customFormat="1" ht="12" customHeight="1">
      <c r="A84" s="571" t="s">
        <v>679</v>
      </c>
      <c r="B84" s="873">
        <v>346.74106042</v>
      </c>
      <c r="C84" s="874">
        <v>375.59074272999999</v>
      </c>
      <c r="D84" s="874">
        <v>759</v>
      </c>
      <c r="E84" s="873">
        <v>-280.51172752000002</v>
      </c>
      <c r="F84" s="875">
        <v>-300.57172312</v>
      </c>
      <c r="G84" s="901">
        <v>-413</v>
      </c>
      <c r="H84" s="873">
        <v>66.229332899999974</v>
      </c>
      <c r="I84" s="875">
        <v>75.019019609999987</v>
      </c>
      <c r="J84" s="874">
        <v>346</v>
      </c>
      <c r="K84" s="866"/>
      <c r="L84" s="866"/>
      <c r="M84" s="866"/>
      <c r="N84" s="866"/>
      <c r="O84" s="866"/>
      <c r="P84" s="866"/>
      <c r="Q84" s="866"/>
      <c r="R84" s="866"/>
      <c r="S84" s="866"/>
      <c r="T84" s="866"/>
      <c r="U84" s="866"/>
      <c r="V84" s="866"/>
      <c r="W84" s="866"/>
      <c r="X84" s="866"/>
      <c r="Y84" s="866"/>
      <c r="Z84" s="866"/>
      <c r="AA84" s="866"/>
      <c r="AB84" s="866"/>
      <c r="AC84" s="866"/>
      <c r="AD84" s="866"/>
      <c r="AE84" s="866"/>
      <c r="AF84" s="866"/>
      <c r="AG84" s="866"/>
      <c r="AH84" s="866"/>
      <c r="AI84" s="866"/>
      <c r="AJ84" s="866"/>
      <c r="AK84" s="866"/>
      <c r="AL84" s="866"/>
      <c r="AM84" s="866"/>
      <c r="AN84" s="866"/>
      <c r="AO84" s="866"/>
      <c r="AP84" s="866"/>
      <c r="AQ84" s="866"/>
      <c r="AR84" s="866"/>
      <c r="AS84" s="866"/>
      <c r="AT84" s="866"/>
      <c r="AU84" s="866"/>
      <c r="AV84" s="866"/>
      <c r="AW84" s="866"/>
      <c r="AX84" s="866"/>
      <c r="AY84" s="866"/>
      <c r="AZ84" s="866"/>
      <c r="BA84" s="866"/>
      <c r="BB84" s="866"/>
      <c r="BC84" s="866"/>
      <c r="BD84" s="866"/>
      <c r="BE84" s="866"/>
      <c r="BF84" s="866"/>
      <c r="BG84" s="866"/>
      <c r="BH84" s="866"/>
      <c r="BI84" s="866"/>
      <c r="BJ84" s="866"/>
      <c r="BK84" s="866"/>
      <c r="BL84" s="866"/>
      <c r="BM84" s="866"/>
      <c r="BN84" s="866"/>
      <c r="BO84" s="866"/>
      <c r="BP84" s="866"/>
      <c r="BQ84" s="866"/>
      <c r="BR84" s="866"/>
      <c r="BS84" s="866"/>
      <c r="BT84" s="866"/>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866"/>
      <c r="CU84" s="866"/>
      <c r="CV84" s="866"/>
      <c r="CW84" s="866"/>
      <c r="CX84" s="866"/>
      <c r="CY84" s="866"/>
      <c r="CZ84" s="866"/>
      <c r="DA84" s="866"/>
      <c r="DB84" s="866"/>
      <c r="DC84" s="866"/>
      <c r="DD84" s="866"/>
      <c r="DE84" s="866"/>
      <c r="DF84" s="866"/>
      <c r="DG84" s="866"/>
      <c r="DH84" s="866"/>
      <c r="DI84" s="866"/>
      <c r="DJ84" s="866"/>
      <c r="DK84" s="866"/>
      <c r="DL84" s="866"/>
      <c r="DM84" s="866"/>
      <c r="DN84" s="866"/>
      <c r="DO84" s="866"/>
      <c r="DP84" s="866"/>
      <c r="DQ84" s="866"/>
      <c r="DR84" s="866"/>
      <c r="DS84" s="866"/>
      <c r="DT84" s="866"/>
      <c r="DU84" s="866"/>
      <c r="DV84" s="866"/>
      <c r="DW84" s="866"/>
      <c r="DX84" s="866"/>
      <c r="DY84" s="866"/>
      <c r="DZ84" s="866"/>
      <c r="EA84" s="866"/>
      <c r="EB84" s="866"/>
      <c r="EC84" s="866"/>
      <c r="ED84" s="866"/>
      <c r="EE84" s="866"/>
      <c r="EF84" s="866"/>
      <c r="EG84" s="866"/>
      <c r="EH84" s="866"/>
      <c r="EI84" s="866"/>
      <c r="EJ84" s="866"/>
      <c r="EK84" s="866"/>
      <c r="EL84" s="866"/>
      <c r="EM84" s="866"/>
      <c r="EN84" s="866"/>
      <c r="EO84" s="866"/>
      <c r="EP84" s="866"/>
      <c r="EQ84" s="866"/>
      <c r="ER84" s="866"/>
      <c r="ES84" s="866"/>
      <c r="ET84" s="866"/>
      <c r="EU84" s="866"/>
      <c r="EV84" s="866"/>
      <c r="EW84" s="866"/>
      <c r="EX84" s="866"/>
      <c r="EY84" s="866"/>
      <c r="EZ84" s="866"/>
      <c r="FA84" s="866"/>
      <c r="FB84" s="866"/>
      <c r="FC84" s="866"/>
      <c r="FD84" s="866"/>
      <c r="FE84" s="866"/>
      <c r="FF84" s="866"/>
      <c r="FG84" s="866"/>
      <c r="FH84" s="866"/>
      <c r="FI84" s="866"/>
      <c r="FJ84" s="866"/>
      <c r="FK84" s="866"/>
      <c r="FL84" s="866"/>
      <c r="FM84" s="866"/>
      <c r="FN84" s="866"/>
      <c r="FO84" s="866"/>
      <c r="FP84" s="866"/>
      <c r="FQ84" s="866"/>
      <c r="FR84" s="866"/>
      <c r="FS84" s="866"/>
      <c r="FT84" s="866"/>
      <c r="FU84" s="866"/>
      <c r="FV84" s="866"/>
      <c r="FW84" s="866"/>
      <c r="FX84" s="866"/>
      <c r="FY84" s="866"/>
      <c r="FZ84" s="866"/>
      <c r="GA84" s="866"/>
      <c r="GB84" s="866"/>
      <c r="GC84" s="866"/>
      <c r="GD84" s="866"/>
      <c r="GE84" s="866"/>
      <c r="GF84" s="866"/>
      <c r="GG84" s="866"/>
      <c r="GH84" s="866"/>
      <c r="GI84" s="866"/>
      <c r="GJ84" s="866"/>
      <c r="GK84" s="866"/>
      <c r="GL84" s="866"/>
      <c r="GM84" s="866"/>
      <c r="GN84" s="866"/>
      <c r="GO84" s="866"/>
      <c r="GP84" s="866"/>
      <c r="GQ84" s="866"/>
      <c r="GR84" s="866"/>
      <c r="GS84" s="866"/>
      <c r="GT84" s="866"/>
      <c r="GU84" s="866"/>
      <c r="GV84" s="866"/>
      <c r="GW84" s="866"/>
      <c r="GX84" s="866"/>
      <c r="GY84" s="866"/>
      <c r="GZ84" s="866"/>
      <c r="HA84" s="866"/>
      <c r="HB84" s="866"/>
      <c r="HC84" s="866"/>
      <c r="HD84" s="866"/>
      <c r="HE84" s="866"/>
      <c r="HF84" s="866"/>
      <c r="HG84" s="866"/>
      <c r="HH84" s="866"/>
      <c r="HI84" s="866"/>
      <c r="HJ84" s="866"/>
      <c r="HK84" s="866"/>
      <c r="HL84" s="866"/>
      <c r="HM84" s="866"/>
      <c r="HN84" s="866"/>
      <c r="HO84" s="866"/>
      <c r="HP84" s="866"/>
      <c r="HQ84" s="866"/>
      <c r="HR84" s="866"/>
      <c r="HS84" s="866"/>
      <c r="HT84" s="866"/>
      <c r="HU84" s="866"/>
      <c r="HV84" s="866"/>
      <c r="HW84" s="866"/>
      <c r="HX84" s="866"/>
      <c r="HY84" s="866"/>
      <c r="HZ84" s="866"/>
      <c r="IA84" s="866"/>
      <c r="IB84" s="866"/>
      <c r="IC84" s="866"/>
      <c r="ID84" s="866"/>
      <c r="IE84" s="866"/>
      <c r="IF84" s="866"/>
      <c r="IG84" s="866"/>
      <c r="IH84" s="866"/>
      <c r="II84" s="866"/>
      <c r="IJ84" s="866"/>
      <c r="IK84" s="866"/>
      <c r="IL84" s="866"/>
      <c r="IM84" s="866"/>
      <c r="IN84" s="866"/>
      <c r="IO84" s="866"/>
      <c r="IP84" s="866"/>
      <c r="IQ84" s="866"/>
      <c r="IR84" s="866"/>
      <c r="IS84" s="591"/>
    </row>
    <row r="85" spans="1:255" customFormat="1" ht="12" customHeight="1">
      <c r="A85" s="571" t="s">
        <v>680</v>
      </c>
      <c r="B85" s="873">
        <v>1.6384649600000001</v>
      </c>
      <c r="C85" s="874">
        <v>3.9270108799999996</v>
      </c>
      <c r="D85" s="874">
        <v>3</v>
      </c>
      <c r="E85" s="873">
        <v>-1.0798973599999999</v>
      </c>
      <c r="F85" s="875">
        <v>-1.33103013</v>
      </c>
      <c r="G85" s="901">
        <v>-1</v>
      </c>
      <c r="H85" s="873">
        <v>0.55856760000000016</v>
      </c>
      <c r="I85" s="875">
        <v>2.5959807499999998</v>
      </c>
      <c r="J85" s="874">
        <v>2</v>
      </c>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866"/>
      <c r="AM85" s="866"/>
      <c r="AN85" s="866"/>
      <c r="AO85" s="866"/>
      <c r="AP85" s="866"/>
      <c r="AQ85" s="866"/>
      <c r="AR85" s="866"/>
      <c r="AS85" s="866"/>
      <c r="AT85" s="866"/>
      <c r="AU85" s="866"/>
      <c r="AV85" s="866"/>
      <c r="AW85" s="866"/>
      <c r="AX85" s="866"/>
      <c r="AY85" s="866"/>
      <c r="AZ85" s="866"/>
      <c r="BA85" s="866"/>
      <c r="BB85" s="866"/>
      <c r="BC85" s="866"/>
      <c r="BD85" s="866"/>
      <c r="BE85" s="866"/>
      <c r="BF85" s="866"/>
      <c r="BG85" s="866"/>
      <c r="BH85" s="866"/>
      <c r="BI85" s="866"/>
      <c r="BJ85" s="866"/>
      <c r="BK85" s="866"/>
      <c r="BL85" s="866"/>
      <c r="BM85" s="866"/>
      <c r="BN85" s="866"/>
      <c r="BO85" s="866"/>
      <c r="BP85" s="866"/>
      <c r="BQ85" s="866"/>
      <c r="BR85" s="866"/>
      <c r="BS85" s="866"/>
      <c r="BT85" s="866"/>
      <c r="BU85" s="866"/>
      <c r="BV85" s="866"/>
      <c r="BW85" s="866"/>
      <c r="BX85" s="866"/>
      <c r="BY85" s="866"/>
      <c r="BZ85" s="866"/>
      <c r="CA85" s="866"/>
      <c r="CB85" s="866"/>
      <c r="CC85" s="866"/>
      <c r="CD85" s="866"/>
      <c r="CE85" s="866"/>
      <c r="CF85" s="866"/>
      <c r="CG85" s="866"/>
      <c r="CH85" s="866"/>
      <c r="CI85" s="866"/>
      <c r="CJ85" s="866"/>
      <c r="CK85" s="866"/>
      <c r="CL85" s="866"/>
      <c r="CM85" s="866"/>
      <c r="CN85" s="866"/>
      <c r="CO85" s="866"/>
      <c r="CP85" s="866"/>
      <c r="CQ85" s="866"/>
      <c r="CR85" s="866"/>
      <c r="CS85" s="866"/>
      <c r="CT85" s="866"/>
      <c r="CU85" s="866"/>
      <c r="CV85" s="866"/>
      <c r="CW85" s="866"/>
      <c r="CX85" s="866"/>
      <c r="CY85" s="866"/>
      <c r="CZ85" s="866"/>
      <c r="DA85" s="866"/>
      <c r="DB85" s="866"/>
      <c r="DC85" s="866"/>
      <c r="DD85" s="866"/>
      <c r="DE85" s="866"/>
      <c r="DF85" s="866"/>
      <c r="DG85" s="866"/>
      <c r="DH85" s="866"/>
      <c r="DI85" s="866"/>
      <c r="DJ85" s="866"/>
      <c r="DK85" s="866"/>
      <c r="DL85" s="866"/>
      <c r="DM85" s="866"/>
      <c r="DN85" s="866"/>
      <c r="DO85" s="866"/>
      <c r="DP85" s="866"/>
      <c r="DQ85" s="866"/>
      <c r="DR85" s="866"/>
      <c r="DS85" s="866"/>
      <c r="DT85" s="866"/>
      <c r="DU85" s="866"/>
      <c r="DV85" s="866"/>
      <c r="DW85" s="866"/>
      <c r="DX85" s="866"/>
      <c r="DY85" s="866"/>
      <c r="DZ85" s="866"/>
      <c r="EA85" s="866"/>
      <c r="EB85" s="866"/>
      <c r="EC85" s="866"/>
      <c r="ED85" s="866"/>
      <c r="EE85" s="866"/>
      <c r="EF85" s="866"/>
      <c r="EG85" s="866"/>
      <c r="EH85" s="866"/>
      <c r="EI85" s="866"/>
      <c r="EJ85" s="866"/>
      <c r="EK85" s="866"/>
      <c r="EL85" s="866"/>
      <c r="EM85" s="866"/>
      <c r="EN85" s="866"/>
      <c r="EO85" s="866"/>
      <c r="EP85" s="866"/>
      <c r="EQ85" s="866"/>
      <c r="ER85" s="866"/>
      <c r="ES85" s="866"/>
      <c r="ET85" s="866"/>
      <c r="EU85" s="866"/>
      <c r="EV85" s="866"/>
      <c r="EW85" s="866"/>
      <c r="EX85" s="866"/>
      <c r="EY85" s="866"/>
      <c r="EZ85" s="866"/>
      <c r="FA85" s="866"/>
      <c r="FB85" s="866"/>
      <c r="FC85" s="866"/>
      <c r="FD85" s="866"/>
      <c r="FE85" s="866"/>
      <c r="FF85" s="866"/>
      <c r="FG85" s="866"/>
      <c r="FH85" s="866"/>
      <c r="FI85" s="866"/>
      <c r="FJ85" s="866"/>
      <c r="FK85" s="866"/>
      <c r="FL85" s="866"/>
      <c r="FM85" s="866"/>
      <c r="FN85" s="866"/>
      <c r="FO85" s="866"/>
      <c r="FP85" s="866"/>
      <c r="FQ85" s="866"/>
      <c r="FR85" s="866"/>
      <c r="FS85" s="866"/>
      <c r="FT85" s="866"/>
      <c r="FU85" s="866"/>
      <c r="FV85" s="866"/>
      <c r="FW85" s="866"/>
      <c r="FX85" s="866"/>
      <c r="FY85" s="866"/>
      <c r="FZ85" s="866"/>
      <c r="GA85" s="866"/>
      <c r="GB85" s="866"/>
      <c r="GC85" s="866"/>
      <c r="GD85" s="866"/>
      <c r="GE85" s="866"/>
      <c r="GF85" s="866"/>
      <c r="GG85" s="866"/>
      <c r="GH85" s="866"/>
      <c r="GI85" s="866"/>
      <c r="GJ85" s="866"/>
      <c r="GK85" s="866"/>
      <c r="GL85" s="866"/>
      <c r="GM85" s="866"/>
      <c r="GN85" s="866"/>
      <c r="GO85" s="866"/>
      <c r="GP85" s="866"/>
      <c r="GQ85" s="866"/>
      <c r="GR85" s="866"/>
      <c r="GS85" s="866"/>
      <c r="GT85" s="866"/>
      <c r="GU85" s="866"/>
      <c r="GV85" s="866"/>
      <c r="GW85" s="866"/>
      <c r="GX85" s="866"/>
      <c r="GY85" s="866"/>
      <c r="GZ85" s="866"/>
      <c r="HA85" s="866"/>
      <c r="HB85" s="866"/>
      <c r="HC85" s="866"/>
      <c r="HD85" s="866"/>
      <c r="HE85" s="866"/>
      <c r="HF85" s="866"/>
      <c r="HG85" s="866"/>
      <c r="HH85" s="866"/>
      <c r="HI85" s="866"/>
      <c r="HJ85" s="866"/>
      <c r="HK85" s="866"/>
      <c r="HL85" s="866"/>
      <c r="HM85" s="866"/>
      <c r="HN85" s="866"/>
      <c r="HO85" s="866"/>
      <c r="HP85" s="866"/>
      <c r="HQ85" s="866"/>
      <c r="HR85" s="866"/>
      <c r="HS85" s="866"/>
      <c r="HT85" s="866"/>
      <c r="HU85" s="866"/>
      <c r="HV85" s="866"/>
      <c r="HW85" s="866"/>
      <c r="HX85" s="866"/>
      <c r="HY85" s="866"/>
      <c r="HZ85" s="866"/>
      <c r="IA85" s="866"/>
      <c r="IB85" s="866"/>
      <c r="IC85" s="866"/>
      <c r="ID85" s="866"/>
      <c r="IE85" s="866"/>
      <c r="IF85" s="866"/>
      <c r="IG85" s="866"/>
      <c r="IH85" s="866"/>
      <c r="II85" s="866"/>
      <c r="IJ85" s="866"/>
      <c r="IK85" s="866"/>
      <c r="IL85" s="866"/>
      <c r="IM85" s="866"/>
      <c r="IN85" s="866"/>
      <c r="IO85" s="866"/>
      <c r="IP85" s="866"/>
      <c r="IQ85" s="866"/>
      <c r="IR85" s="866"/>
      <c r="IS85" s="591"/>
    </row>
    <row r="86" spans="1:255" customFormat="1" ht="12" customHeight="1">
      <c r="A86" s="571" t="s">
        <v>681</v>
      </c>
      <c r="B86" s="873">
        <v>0.12102298</v>
      </c>
      <c r="C86" s="874">
        <v>0.12271908999999999</v>
      </c>
      <c r="D86" s="874">
        <v>0</v>
      </c>
      <c r="E86" s="873">
        <v>-0.12102298</v>
      </c>
      <c r="F86" s="875">
        <v>-0.12271908999999999</v>
      </c>
      <c r="G86" s="901">
        <v>0</v>
      </c>
      <c r="H86" s="873">
        <v>0</v>
      </c>
      <c r="I86" s="875">
        <v>0</v>
      </c>
      <c r="J86" s="874">
        <v>0</v>
      </c>
      <c r="K86" s="866"/>
      <c r="L86" s="866"/>
      <c r="M86" s="866"/>
      <c r="N86" s="866"/>
      <c r="O86" s="866"/>
      <c r="P86" s="866"/>
      <c r="Q86" s="866"/>
      <c r="R86" s="866"/>
      <c r="S86" s="866"/>
      <c r="T86" s="866"/>
      <c r="U86" s="866"/>
      <c r="V86" s="866"/>
      <c r="W86" s="866"/>
      <c r="X86" s="866"/>
      <c r="Y86" s="866"/>
      <c r="Z86" s="866"/>
      <c r="AA86" s="866"/>
      <c r="AB86" s="866"/>
      <c r="AC86" s="866"/>
      <c r="AD86" s="866"/>
      <c r="AE86" s="866"/>
      <c r="AF86" s="866"/>
      <c r="AG86" s="866"/>
      <c r="AH86" s="866"/>
      <c r="AI86" s="866"/>
      <c r="AJ86" s="866"/>
      <c r="AK86" s="866"/>
      <c r="AL86" s="866"/>
      <c r="AM86" s="866"/>
      <c r="AN86" s="866"/>
      <c r="AO86" s="866"/>
      <c r="AP86" s="866"/>
      <c r="AQ86" s="866"/>
      <c r="AR86" s="866"/>
      <c r="AS86" s="866"/>
      <c r="AT86" s="866"/>
      <c r="AU86" s="866"/>
      <c r="AV86" s="866"/>
      <c r="AW86" s="866"/>
      <c r="AX86" s="866"/>
      <c r="AY86" s="866"/>
      <c r="AZ86" s="866"/>
      <c r="BA86" s="866"/>
      <c r="BB86" s="866"/>
      <c r="BC86" s="866"/>
      <c r="BD86" s="866"/>
      <c r="BE86" s="866"/>
      <c r="BF86" s="866"/>
      <c r="BG86" s="866"/>
      <c r="BH86" s="866"/>
      <c r="BI86" s="866"/>
      <c r="BJ86" s="866"/>
      <c r="BK86" s="866"/>
      <c r="BL86" s="866"/>
      <c r="BM86" s="866"/>
      <c r="BN86" s="866"/>
      <c r="BO86" s="866"/>
      <c r="BP86" s="866"/>
      <c r="BQ86" s="866"/>
      <c r="BR86" s="866"/>
      <c r="BS86" s="866"/>
      <c r="BT86" s="866"/>
      <c r="BU86" s="866"/>
      <c r="BV86" s="866"/>
      <c r="BW86" s="866"/>
      <c r="BX86" s="866"/>
      <c r="BY86" s="866"/>
      <c r="BZ86" s="866"/>
      <c r="CA86" s="866"/>
      <c r="CB86" s="866"/>
      <c r="CC86" s="866"/>
      <c r="CD86" s="866"/>
      <c r="CE86" s="866"/>
      <c r="CF86" s="866"/>
      <c r="CG86" s="866"/>
      <c r="CH86" s="866"/>
      <c r="CI86" s="866"/>
      <c r="CJ86" s="866"/>
      <c r="CK86" s="866"/>
      <c r="CL86" s="866"/>
      <c r="CM86" s="866"/>
      <c r="CN86" s="866"/>
      <c r="CO86" s="866"/>
      <c r="CP86" s="866"/>
      <c r="CQ86" s="866"/>
      <c r="CR86" s="866"/>
      <c r="CS86" s="866"/>
      <c r="CT86" s="866"/>
      <c r="CU86" s="866"/>
      <c r="CV86" s="866"/>
      <c r="CW86" s="866"/>
      <c r="CX86" s="866"/>
      <c r="CY86" s="866"/>
      <c r="CZ86" s="866"/>
      <c r="DA86" s="866"/>
      <c r="DB86" s="866"/>
      <c r="DC86" s="866"/>
      <c r="DD86" s="866"/>
      <c r="DE86" s="866"/>
      <c r="DF86" s="866"/>
      <c r="DG86" s="866"/>
      <c r="DH86" s="866"/>
      <c r="DI86" s="866"/>
      <c r="DJ86" s="866"/>
      <c r="DK86" s="866"/>
      <c r="DL86" s="866"/>
      <c r="DM86" s="866"/>
      <c r="DN86" s="866"/>
      <c r="DO86" s="866"/>
      <c r="DP86" s="866"/>
      <c r="DQ86" s="866"/>
      <c r="DR86" s="866"/>
      <c r="DS86" s="866"/>
      <c r="DT86" s="866"/>
      <c r="DU86" s="866"/>
      <c r="DV86" s="866"/>
      <c r="DW86" s="866"/>
      <c r="DX86" s="866"/>
      <c r="DY86" s="866"/>
      <c r="DZ86" s="866"/>
      <c r="EA86" s="866"/>
      <c r="EB86" s="866"/>
      <c r="EC86" s="866"/>
      <c r="ED86" s="866"/>
      <c r="EE86" s="866"/>
      <c r="EF86" s="866"/>
      <c r="EG86" s="866"/>
      <c r="EH86" s="866"/>
      <c r="EI86" s="866"/>
      <c r="EJ86" s="866"/>
      <c r="EK86" s="866"/>
      <c r="EL86" s="866"/>
      <c r="EM86" s="866"/>
      <c r="EN86" s="866"/>
      <c r="EO86" s="866"/>
      <c r="EP86" s="866"/>
      <c r="EQ86" s="866"/>
      <c r="ER86" s="866"/>
      <c r="ES86" s="866"/>
      <c r="ET86" s="866"/>
      <c r="EU86" s="866"/>
      <c r="EV86" s="866"/>
      <c r="EW86" s="866"/>
      <c r="EX86" s="866"/>
      <c r="EY86" s="866"/>
      <c r="EZ86" s="866"/>
      <c r="FA86" s="866"/>
      <c r="FB86" s="866"/>
      <c r="FC86" s="866"/>
      <c r="FD86" s="866"/>
      <c r="FE86" s="866"/>
      <c r="FF86" s="866"/>
      <c r="FG86" s="866"/>
      <c r="FH86" s="866"/>
      <c r="FI86" s="866"/>
      <c r="FJ86" s="866"/>
      <c r="FK86" s="866"/>
      <c r="FL86" s="866"/>
      <c r="FM86" s="866"/>
      <c r="FN86" s="866"/>
      <c r="FO86" s="866"/>
      <c r="FP86" s="866"/>
      <c r="FQ86" s="866"/>
      <c r="FR86" s="866"/>
      <c r="FS86" s="866"/>
      <c r="FT86" s="866"/>
      <c r="FU86" s="866"/>
      <c r="FV86" s="866"/>
      <c r="FW86" s="866"/>
      <c r="FX86" s="866"/>
      <c r="FY86" s="866"/>
      <c r="FZ86" s="866"/>
      <c r="GA86" s="866"/>
      <c r="GB86" s="866"/>
      <c r="GC86" s="866"/>
      <c r="GD86" s="866"/>
      <c r="GE86" s="866"/>
      <c r="GF86" s="866"/>
      <c r="GG86" s="866"/>
      <c r="GH86" s="866"/>
      <c r="GI86" s="866"/>
      <c r="GJ86" s="866"/>
      <c r="GK86" s="866"/>
      <c r="GL86" s="866"/>
      <c r="GM86" s="866"/>
      <c r="GN86" s="866"/>
      <c r="GO86" s="866"/>
      <c r="GP86" s="866"/>
      <c r="GQ86" s="866"/>
      <c r="GR86" s="866"/>
      <c r="GS86" s="866"/>
      <c r="GT86" s="866"/>
      <c r="GU86" s="866"/>
      <c r="GV86" s="866"/>
      <c r="GW86" s="866"/>
      <c r="GX86" s="866"/>
      <c r="GY86" s="866"/>
      <c r="GZ86" s="866"/>
      <c r="HA86" s="866"/>
      <c r="HB86" s="866"/>
      <c r="HC86" s="866"/>
      <c r="HD86" s="866"/>
      <c r="HE86" s="866"/>
      <c r="HF86" s="866"/>
      <c r="HG86" s="866"/>
      <c r="HH86" s="866"/>
      <c r="HI86" s="866"/>
      <c r="HJ86" s="866"/>
      <c r="HK86" s="866"/>
      <c r="HL86" s="866"/>
      <c r="HM86" s="866"/>
      <c r="HN86" s="866"/>
      <c r="HO86" s="866"/>
      <c r="HP86" s="866"/>
      <c r="HQ86" s="866"/>
      <c r="HR86" s="866"/>
      <c r="HS86" s="866"/>
      <c r="HT86" s="866"/>
      <c r="HU86" s="866"/>
      <c r="HV86" s="866"/>
      <c r="HW86" s="866"/>
      <c r="HX86" s="866"/>
      <c r="HY86" s="866"/>
      <c r="HZ86" s="866"/>
      <c r="IA86" s="866"/>
      <c r="IB86" s="866"/>
      <c r="IC86" s="866"/>
      <c r="ID86" s="866"/>
      <c r="IE86" s="866"/>
      <c r="IF86" s="866"/>
      <c r="IG86" s="866"/>
      <c r="IH86" s="866"/>
      <c r="II86" s="866"/>
      <c r="IJ86" s="866"/>
      <c r="IK86" s="866"/>
      <c r="IL86" s="866"/>
      <c r="IM86" s="866"/>
      <c r="IN86" s="866"/>
      <c r="IO86" s="866"/>
      <c r="IP86" s="866"/>
      <c r="IQ86" s="866"/>
      <c r="IR86" s="866"/>
      <c r="IS86" s="591"/>
    </row>
    <row r="87" spans="1:255" customFormat="1" ht="12" customHeight="1">
      <c r="A87" s="571" t="s">
        <v>682</v>
      </c>
      <c r="B87" s="873">
        <v>95.479411819999996</v>
      </c>
      <c r="C87" s="874">
        <v>97.275643800000012</v>
      </c>
      <c r="D87" s="874">
        <v>104</v>
      </c>
      <c r="E87" s="873">
        <v>-35.347501219999998</v>
      </c>
      <c r="F87" s="875">
        <v>-31.80307453</v>
      </c>
      <c r="G87" s="901">
        <v>-36</v>
      </c>
      <c r="H87" s="873">
        <v>60.131910599999998</v>
      </c>
      <c r="I87" s="875">
        <v>65.472569270000008</v>
      </c>
      <c r="J87" s="874">
        <v>68.5</v>
      </c>
      <c r="K87" s="866"/>
      <c r="L87" s="866"/>
      <c r="M87" s="866"/>
      <c r="N87" s="866"/>
      <c r="O87" s="866"/>
      <c r="P87" s="866"/>
      <c r="Q87" s="866"/>
      <c r="R87" s="866"/>
      <c r="S87" s="866"/>
      <c r="T87" s="866"/>
      <c r="U87" s="866"/>
      <c r="V87" s="866"/>
      <c r="W87" s="866"/>
      <c r="X87" s="866"/>
      <c r="Y87" s="866"/>
      <c r="Z87" s="866"/>
      <c r="AA87" s="866"/>
      <c r="AB87" s="866"/>
      <c r="AC87" s="866"/>
      <c r="AD87" s="866"/>
      <c r="AE87" s="866"/>
      <c r="AF87" s="866"/>
      <c r="AG87" s="866"/>
      <c r="AH87" s="866"/>
      <c r="AI87" s="866"/>
      <c r="AJ87" s="866"/>
      <c r="AK87" s="866"/>
      <c r="AL87" s="866"/>
      <c r="AM87" s="866"/>
      <c r="AN87" s="866"/>
      <c r="AO87" s="866"/>
      <c r="AP87" s="866"/>
      <c r="AQ87" s="866"/>
      <c r="AR87" s="866"/>
      <c r="AS87" s="866"/>
      <c r="AT87" s="866"/>
      <c r="AU87" s="866"/>
      <c r="AV87" s="866"/>
      <c r="AW87" s="866"/>
      <c r="AX87" s="866"/>
      <c r="AY87" s="866"/>
      <c r="AZ87" s="866"/>
      <c r="BA87" s="866"/>
      <c r="BB87" s="866"/>
      <c r="BC87" s="866"/>
      <c r="BD87" s="866"/>
      <c r="BE87" s="866"/>
      <c r="BF87" s="866"/>
      <c r="BG87" s="866"/>
      <c r="BH87" s="866"/>
      <c r="BI87" s="866"/>
      <c r="BJ87" s="866"/>
      <c r="BK87" s="866"/>
      <c r="BL87" s="866"/>
      <c r="BM87" s="866"/>
      <c r="BN87" s="866"/>
      <c r="BO87" s="866"/>
      <c r="BP87" s="866"/>
      <c r="BQ87" s="866"/>
      <c r="BR87" s="866"/>
      <c r="BS87" s="866"/>
      <c r="BT87" s="866"/>
      <c r="BU87" s="866"/>
      <c r="BV87" s="866"/>
      <c r="BW87" s="866"/>
      <c r="BX87" s="866"/>
      <c r="BY87" s="866"/>
      <c r="BZ87" s="866"/>
      <c r="CA87" s="866"/>
      <c r="CB87" s="866"/>
      <c r="CC87" s="866"/>
      <c r="CD87" s="866"/>
      <c r="CE87" s="866"/>
      <c r="CF87" s="866"/>
      <c r="CG87" s="866"/>
      <c r="CH87" s="866"/>
      <c r="CI87" s="866"/>
      <c r="CJ87" s="866"/>
      <c r="CK87" s="866"/>
      <c r="CL87" s="866"/>
      <c r="CM87" s="866"/>
      <c r="CN87" s="866"/>
      <c r="CO87" s="866"/>
      <c r="CP87" s="866"/>
      <c r="CQ87" s="866"/>
      <c r="CR87" s="866"/>
      <c r="CS87" s="866"/>
      <c r="CT87" s="866"/>
      <c r="CU87" s="866"/>
      <c r="CV87" s="866"/>
      <c r="CW87" s="866"/>
      <c r="CX87" s="866"/>
      <c r="CY87" s="866"/>
      <c r="CZ87" s="866"/>
      <c r="DA87" s="866"/>
      <c r="DB87" s="866"/>
      <c r="DC87" s="866"/>
      <c r="DD87" s="866"/>
      <c r="DE87" s="866"/>
      <c r="DF87" s="866"/>
      <c r="DG87" s="866"/>
      <c r="DH87" s="866"/>
      <c r="DI87" s="866"/>
      <c r="DJ87" s="866"/>
      <c r="DK87" s="866"/>
      <c r="DL87" s="866"/>
      <c r="DM87" s="866"/>
      <c r="DN87" s="866"/>
      <c r="DO87" s="866"/>
      <c r="DP87" s="866"/>
      <c r="DQ87" s="866"/>
      <c r="DR87" s="866"/>
      <c r="DS87" s="866"/>
      <c r="DT87" s="866"/>
      <c r="DU87" s="866"/>
      <c r="DV87" s="866"/>
      <c r="DW87" s="866"/>
      <c r="DX87" s="866"/>
      <c r="DY87" s="866"/>
      <c r="DZ87" s="866"/>
      <c r="EA87" s="866"/>
      <c r="EB87" s="866"/>
      <c r="EC87" s="866"/>
      <c r="ED87" s="866"/>
      <c r="EE87" s="866"/>
      <c r="EF87" s="866"/>
      <c r="EG87" s="866"/>
      <c r="EH87" s="866"/>
      <c r="EI87" s="866"/>
      <c r="EJ87" s="866"/>
      <c r="EK87" s="866"/>
      <c r="EL87" s="866"/>
      <c r="EM87" s="866"/>
      <c r="EN87" s="866"/>
      <c r="EO87" s="866"/>
      <c r="EP87" s="866"/>
      <c r="EQ87" s="866"/>
      <c r="ER87" s="866"/>
      <c r="ES87" s="866"/>
      <c r="ET87" s="866"/>
      <c r="EU87" s="866"/>
      <c r="EV87" s="866"/>
      <c r="EW87" s="866"/>
      <c r="EX87" s="866"/>
      <c r="EY87" s="866"/>
      <c r="EZ87" s="866"/>
      <c r="FA87" s="866"/>
      <c r="FB87" s="866"/>
      <c r="FC87" s="866"/>
      <c r="FD87" s="866"/>
      <c r="FE87" s="866"/>
      <c r="FF87" s="866"/>
      <c r="FG87" s="866"/>
      <c r="FH87" s="866"/>
      <c r="FI87" s="866"/>
      <c r="FJ87" s="866"/>
      <c r="FK87" s="866"/>
      <c r="FL87" s="866"/>
      <c r="FM87" s="866"/>
      <c r="FN87" s="866"/>
      <c r="FO87" s="866"/>
      <c r="FP87" s="866"/>
      <c r="FQ87" s="866"/>
      <c r="FR87" s="866"/>
      <c r="FS87" s="866"/>
      <c r="FT87" s="866"/>
      <c r="FU87" s="866"/>
      <c r="FV87" s="866"/>
      <c r="FW87" s="866"/>
      <c r="FX87" s="866"/>
      <c r="FY87" s="866"/>
      <c r="FZ87" s="866"/>
      <c r="GA87" s="866"/>
      <c r="GB87" s="866"/>
      <c r="GC87" s="866"/>
      <c r="GD87" s="866"/>
      <c r="GE87" s="866"/>
      <c r="GF87" s="866"/>
      <c r="GG87" s="866"/>
      <c r="GH87" s="866"/>
      <c r="GI87" s="866"/>
      <c r="GJ87" s="866"/>
      <c r="GK87" s="866"/>
      <c r="GL87" s="866"/>
      <c r="GM87" s="866"/>
      <c r="GN87" s="866"/>
      <c r="GO87" s="866"/>
      <c r="GP87" s="866"/>
      <c r="GQ87" s="866"/>
      <c r="GR87" s="866"/>
      <c r="GS87" s="866"/>
      <c r="GT87" s="866"/>
      <c r="GU87" s="866"/>
      <c r="GV87" s="866"/>
      <c r="GW87" s="866"/>
      <c r="GX87" s="866"/>
      <c r="GY87" s="866"/>
      <c r="GZ87" s="866"/>
      <c r="HA87" s="866"/>
      <c r="HB87" s="866"/>
      <c r="HC87" s="866"/>
      <c r="HD87" s="866"/>
      <c r="HE87" s="866"/>
      <c r="HF87" s="866"/>
      <c r="HG87" s="866"/>
      <c r="HH87" s="866"/>
      <c r="HI87" s="866"/>
      <c r="HJ87" s="866"/>
      <c r="HK87" s="866"/>
      <c r="HL87" s="866"/>
      <c r="HM87" s="866"/>
      <c r="HN87" s="866"/>
      <c r="HO87" s="866"/>
      <c r="HP87" s="866"/>
      <c r="HQ87" s="866"/>
      <c r="HR87" s="866"/>
      <c r="HS87" s="866"/>
      <c r="HT87" s="866"/>
      <c r="HU87" s="866"/>
      <c r="HV87" s="866"/>
      <c r="HW87" s="866"/>
      <c r="HX87" s="866"/>
      <c r="HY87" s="866"/>
      <c r="HZ87" s="866"/>
      <c r="IA87" s="866"/>
      <c r="IB87" s="866"/>
      <c r="IC87" s="866"/>
      <c r="ID87" s="866"/>
      <c r="IE87" s="866"/>
      <c r="IF87" s="866"/>
      <c r="IG87" s="866"/>
      <c r="IH87" s="866"/>
      <c r="II87" s="866"/>
      <c r="IJ87" s="866"/>
      <c r="IK87" s="866"/>
      <c r="IL87" s="866"/>
      <c r="IM87" s="866"/>
      <c r="IN87" s="866"/>
      <c r="IO87" s="866"/>
      <c r="IP87" s="866"/>
      <c r="IQ87" s="866"/>
      <c r="IR87" s="866"/>
      <c r="IS87" s="591"/>
    </row>
    <row r="88" spans="1:255" customFormat="1" ht="12" customHeight="1">
      <c r="A88" s="571" t="s">
        <v>683</v>
      </c>
      <c r="B88" s="873">
        <v>45.486021559999998</v>
      </c>
      <c r="C88" s="874">
        <v>50.078828650000005</v>
      </c>
      <c r="D88" s="874">
        <v>63</v>
      </c>
      <c r="E88" s="873">
        <v>-19.763983580000001</v>
      </c>
      <c r="F88" s="875">
        <v>-18.76658084</v>
      </c>
      <c r="G88" s="901">
        <v>-27</v>
      </c>
      <c r="H88" s="873">
        <v>25.722037979999996</v>
      </c>
      <c r="I88" s="875">
        <v>31.312247810000006</v>
      </c>
      <c r="J88" s="874">
        <v>36</v>
      </c>
      <c r="K88" s="866"/>
      <c r="L88" s="866"/>
      <c r="M88" s="866"/>
      <c r="N88" s="866"/>
      <c r="O88" s="866"/>
      <c r="P88" s="866"/>
      <c r="Q88" s="866"/>
      <c r="R88" s="866"/>
      <c r="S88" s="866"/>
      <c r="T88" s="866"/>
      <c r="U88" s="866"/>
      <c r="V88" s="866"/>
      <c r="W88" s="866"/>
      <c r="X88" s="866"/>
      <c r="Y88" s="866"/>
      <c r="Z88" s="866"/>
      <c r="AA88" s="866"/>
      <c r="AB88" s="866"/>
      <c r="AC88" s="866"/>
      <c r="AD88" s="866"/>
      <c r="AE88" s="866"/>
      <c r="AF88" s="866"/>
      <c r="AG88" s="866"/>
      <c r="AH88" s="866"/>
      <c r="AI88" s="866"/>
      <c r="AJ88" s="866"/>
      <c r="AK88" s="866"/>
      <c r="AL88" s="866"/>
      <c r="AM88" s="866"/>
      <c r="AN88" s="866"/>
      <c r="AO88" s="866"/>
      <c r="AP88" s="866"/>
      <c r="AQ88" s="866"/>
      <c r="AR88" s="866"/>
      <c r="AS88" s="866"/>
      <c r="AT88" s="866"/>
      <c r="AU88" s="866"/>
      <c r="AV88" s="866"/>
      <c r="AW88" s="866"/>
      <c r="AX88" s="866"/>
      <c r="AY88" s="866"/>
      <c r="AZ88" s="866"/>
      <c r="BA88" s="866"/>
      <c r="BB88" s="866"/>
      <c r="BC88" s="866"/>
      <c r="BD88" s="866"/>
      <c r="BE88" s="866"/>
      <c r="BF88" s="866"/>
      <c r="BG88" s="866"/>
      <c r="BH88" s="866"/>
      <c r="BI88" s="866"/>
      <c r="BJ88" s="866"/>
      <c r="BK88" s="866"/>
      <c r="BL88" s="866"/>
      <c r="BM88" s="866"/>
      <c r="BN88" s="866"/>
      <c r="BO88" s="866"/>
      <c r="BP88" s="866"/>
      <c r="BQ88" s="866"/>
      <c r="BR88" s="866"/>
      <c r="BS88" s="866"/>
      <c r="BT88" s="866"/>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866"/>
      <c r="CU88" s="866"/>
      <c r="CV88" s="866"/>
      <c r="CW88" s="866"/>
      <c r="CX88" s="866"/>
      <c r="CY88" s="866"/>
      <c r="CZ88" s="866"/>
      <c r="DA88" s="866"/>
      <c r="DB88" s="866"/>
      <c r="DC88" s="866"/>
      <c r="DD88" s="866"/>
      <c r="DE88" s="866"/>
      <c r="DF88" s="866"/>
      <c r="DG88" s="866"/>
      <c r="DH88" s="866"/>
      <c r="DI88" s="866"/>
      <c r="DJ88" s="866"/>
      <c r="DK88" s="866"/>
      <c r="DL88" s="866"/>
      <c r="DM88" s="866"/>
      <c r="DN88" s="866"/>
      <c r="DO88" s="866"/>
      <c r="DP88" s="866"/>
      <c r="DQ88" s="866"/>
      <c r="DR88" s="866"/>
      <c r="DS88" s="866"/>
      <c r="DT88" s="866"/>
      <c r="DU88" s="866"/>
      <c r="DV88" s="866"/>
      <c r="DW88" s="866"/>
      <c r="DX88" s="866"/>
      <c r="DY88" s="866"/>
      <c r="DZ88" s="866"/>
      <c r="EA88" s="866"/>
      <c r="EB88" s="866"/>
      <c r="EC88" s="866"/>
      <c r="ED88" s="866"/>
      <c r="EE88" s="866"/>
      <c r="EF88" s="866"/>
      <c r="EG88" s="866"/>
      <c r="EH88" s="866"/>
      <c r="EI88" s="866"/>
      <c r="EJ88" s="866"/>
      <c r="EK88" s="866"/>
      <c r="EL88" s="866"/>
      <c r="EM88" s="866"/>
      <c r="EN88" s="866"/>
      <c r="EO88" s="866"/>
      <c r="EP88" s="866"/>
      <c r="EQ88" s="866"/>
      <c r="ER88" s="866"/>
      <c r="ES88" s="866"/>
      <c r="ET88" s="866"/>
      <c r="EU88" s="866"/>
      <c r="EV88" s="866"/>
      <c r="EW88" s="866"/>
      <c r="EX88" s="866"/>
      <c r="EY88" s="866"/>
      <c r="EZ88" s="866"/>
      <c r="FA88" s="866"/>
      <c r="FB88" s="866"/>
      <c r="FC88" s="866"/>
      <c r="FD88" s="866"/>
      <c r="FE88" s="866"/>
      <c r="FF88" s="866"/>
      <c r="FG88" s="866"/>
      <c r="FH88" s="866"/>
      <c r="FI88" s="866"/>
      <c r="FJ88" s="866"/>
      <c r="FK88" s="866"/>
      <c r="FL88" s="866"/>
      <c r="FM88" s="866"/>
      <c r="FN88" s="866"/>
      <c r="FO88" s="866"/>
      <c r="FP88" s="866"/>
      <c r="FQ88" s="866"/>
      <c r="FR88" s="866"/>
      <c r="FS88" s="866"/>
      <c r="FT88" s="866"/>
      <c r="FU88" s="866"/>
      <c r="FV88" s="866"/>
      <c r="FW88" s="866"/>
      <c r="FX88" s="866"/>
      <c r="FY88" s="866"/>
      <c r="FZ88" s="866"/>
      <c r="GA88" s="866"/>
      <c r="GB88" s="866"/>
      <c r="GC88" s="866"/>
      <c r="GD88" s="866"/>
      <c r="GE88" s="866"/>
      <c r="GF88" s="866"/>
      <c r="GG88" s="866"/>
      <c r="GH88" s="866"/>
      <c r="GI88" s="866"/>
      <c r="GJ88" s="866"/>
      <c r="GK88" s="866"/>
      <c r="GL88" s="866"/>
      <c r="GM88" s="866"/>
      <c r="GN88" s="866"/>
      <c r="GO88" s="866"/>
      <c r="GP88" s="866"/>
      <c r="GQ88" s="866"/>
      <c r="GR88" s="866"/>
      <c r="GS88" s="866"/>
      <c r="GT88" s="866"/>
      <c r="GU88" s="866"/>
      <c r="GV88" s="866"/>
      <c r="GW88" s="866"/>
      <c r="GX88" s="866"/>
      <c r="GY88" s="866"/>
      <c r="GZ88" s="866"/>
      <c r="HA88" s="866"/>
      <c r="HB88" s="866"/>
      <c r="HC88" s="866"/>
      <c r="HD88" s="866"/>
      <c r="HE88" s="866"/>
      <c r="HF88" s="866"/>
      <c r="HG88" s="866"/>
      <c r="HH88" s="866"/>
      <c r="HI88" s="866"/>
      <c r="HJ88" s="866"/>
      <c r="HK88" s="866"/>
      <c r="HL88" s="866"/>
      <c r="HM88" s="866"/>
      <c r="HN88" s="866"/>
      <c r="HO88" s="866"/>
      <c r="HP88" s="866"/>
      <c r="HQ88" s="866"/>
      <c r="HR88" s="866"/>
      <c r="HS88" s="866"/>
      <c r="HT88" s="866"/>
      <c r="HU88" s="866"/>
      <c r="HV88" s="866"/>
      <c r="HW88" s="866"/>
      <c r="HX88" s="866"/>
      <c r="HY88" s="866"/>
      <c r="HZ88" s="866"/>
      <c r="IA88" s="866"/>
      <c r="IB88" s="866"/>
      <c r="IC88" s="866"/>
      <c r="ID88" s="866"/>
      <c r="IE88" s="866"/>
      <c r="IF88" s="866"/>
      <c r="IG88" s="866"/>
      <c r="IH88" s="866"/>
      <c r="II88" s="866"/>
      <c r="IJ88" s="866"/>
      <c r="IK88" s="866"/>
      <c r="IL88" s="866"/>
      <c r="IM88" s="866"/>
      <c r="IN88" s="866"/>
      <c r="IO88" s="866"/>
      <c r="IP88" s="866"/>
      <c r="IQ88" s="866"/>
      <c r="IR88" s="866"/>
      <c r="IS88" s="591"/>
    </row>
    <row r="89" spans="1:255" customFormat="1" ht="12" customHeight="1">
      <c r="A89" s="876" t="s">
        <v>685</v>
      </c>
      <c r="B89" s="873">
        <v>25.343173020000002</v>
      </c>
      <c r="C89" s="874">
        <v>25.822595390000004</v>
      </c>
      <c r="D89" s="884">
        <v>25</v>
      </c>
      <c r="E89" s="873">
        <v>-10.27028166</v>
      </c>
      <c r="F89" s="875">
        <v>-10.567101539999999</v>
      </c>
      <c r="G89" s="875">
        <v>-6</v>
      </c>
      <c r="H89" s="873">
        <v>15.072891360000002</v>
      </c>
      <c r="I89" s="875">
        <v>15.255493850000004</v>
      </c>
      <c r="J89" s="874">
        <v>19</v>
      </c>
      <c r="K89" s="866"/>
      <c r="L89" s="866"/>
      <c r="M89" s="866"/>
      <c r="N89" s="866"/>
      <c r="O89" s="866"/>
      <c r="P89" s="866"/>
      <c r="Q89" s="866"/>
      <c r="R89" s="866"/>
      <c r="S89" s="866"/>
      <c r="T89" s="866"/>
      <c r="U89" s="866"/>
      <c r="V89" s="866"/>
      <c r="W89" s="866"/>
      <c r="X89" s="866"/>
      <c r="Y89" s="866"/>
      <c r="Z89" s="866"/>
      <c r="AA89" s="866"/>
      <c r="AB89" s="866"/>
      <c r="AC89" s="866"/>
      <c r="AD89" s="866"/>
      <c r="AE89" s="866"/>
      <c r="AF89" s="866"/>
      <c r="AG89" s="866"/>
      <c r="AH89" s="866"/>
      <c r="AI89" s="866"/>
      <c r="AJ89" s="866"/>
      <c r="AK89" s="866"/>
      <c r="AL89" s="866"/>
      <c r="AM89" s="866"/>
      <c r="AN89" s="866"/>
      <c r="AO89" s="866"/>
      <c r="AP89" s="866"/>
      <c r="AQ89" s="866"/>
      <c r="AR89" s="866"/>
      <c r="AS89" s="866"/>
      <c r="AT89" s="866"/>
      <c r="AU89" s="866"/>
      <c r="AV89" s="866"/>
      <c r="AW89" s="866"/>
      <c r="AX89" s="866"/>
      <c r="AY89" s="866"/>
      <c r="AZ89" s="866"/>
      <c r="BA89" s="866"/>
      <c r="BB89" s="866"/>
      <c r="BC89" s="866"/>
      <c r="BD89" s="866"/>
      <c r="BE89" s="866"/>
      <c r="BF89" s="866"/>
      <c r="BG89" s="866"/>
      <c r="BH89" s="866"/>
      <c r="BI89" s="866"/>
      <c r="BJ89" s="866"/>
      <c r="BK89" s="866"/>
      <c r="BL89" s="866"/>
      <c r="BM89" s="866"/>
      <c r="BN89" s="866"/>
      <c r="BO89" s="866"/>
      <c r="BP89" s="866"/>
      <c r="BQ89" s="866"/>
      <c r="BR89" s="866"/>
      <c r="BS89" s="866"/>
      <c r="BT89" s="866"/>
      <c r="BU89" s="866"/>
      <c r="BV89" s="866"/>
      <c r="BW89" s="866"/>
      <c r="BX89" s="866"/>
      <c r="BY89" s="866"/>
      <c r="BZ89" s="866"/>
      <c r="CA89" s="866"/>
      <c r="CB89" s="866"/>
      <c r="CC89" s="866"/>
      <c r="CD89" s="866"/>
      <c r="CE89" s="866"/>
      <c r="CF89" s="866"/>
      <c r="CG89" s="866"/>
      <c r="CH89" s="866"/>
      <c r="CI89" s="866"/>
      <c r="CJ89" s="866"/>
      <c r="CK89" s="866"/>
      <c r="CL89" s="866"/>
      <c r="CM89" s="866"/>
      <c r="CN89" s="866"/>
      <c r="CO89" s="866"/>
      <c r="CP89" s="866"/>
      <c r="CQ89" s="866"/>
      <c r="CR89" s="866"/>
      <c r="CS89" s="866"/>
      <c r="CT89" s="866"/>
      <c r="CU89" s="866"/>
      <c r="CV89" s="866"/>
      <c r="CW89" s="866"/>
      <c r="CX89" s="866"/>
      <c r="CY89" s="866"/>
      <c r="CZ89" s="866"/>
      <c r="DA89" s="866"/>
      <c r="DB89" s="866"/>
      <c r="DC89" s="866"/>
      <c r="DD89" s="866"/>
      <c r="DE89" s="866"/>
      <c r="DF89" s="866"/>
      <c r="DG89" s="866"/>
      <c r="DH89" s="866"/>
      <c r="DI89" s="866"/>
      <c r="DJ89" s="866"/>
      <c r="DK89" s="866"/>
      <c r="DL89" s="866"/>
      <c r="DM89" s="866"/>
      <c r="DN89" s="866"/>
      <c r="DO89" s="866"/>
      <c r="DP89" s="866"/>
      <c r="DQ89" s="866"/>
      <c r="DR89" s="866"/>
      <c r="DS89" s="866"/>
      <c r="DT89" s="866"/>
      <c r="DU89" s="866"/>
      <c r="DV89" s="866"/>
      <c r="DW89" s="866"/>
      <c r="DX89" s="866"/>
      <c r="DY89" s="866"/>
      <c r="DZ89" s="866"/>
      <c r="EA89" s="866"/>
      <c r="EB89" s="866"/>
      <c r="EC89" s="866"/>
      <c r="ED89" s="866"/>
      <c r="EE89" s="866"/>
      <c r="EF89" s="866"/>
      <c r="EG89" s="866"/>
      <c r="EH89" s="866"/>
      <c r="EI89" s="866"/>
      <c r="EJ89" s="866"/>
      <c r="EK89" s="866"/>
      <c r="EL89" s="866"/>
      <c r="EM89" s="866"/>
      <c r="EN89" s="866"/>
      <c r="EO89" s="866"/>
      <c r="EP89" s="866"/>
      <c r="EQ89" s="866"/>
      <c r="ER89" s="866"/>
      <c r="ES89" s="866"/>
      <c r="ET89" s="866"/>
      <c r="EU89" s="866"/>
      <c r="EV89" s="866"/>
      <c r="EW89" s="866"/>
      <c r="EX89" s="866"/>
      <c r="EY89" s="866"/>
      <c r="EZ89" s="866"/>
      <c r="FA89" s="866"/>
      <c r="FB89" s="866"/>
      <c r="FC89" s="866"/>
      <c r="FD89" s="866"/>
      <c r="FE89" s="866"/>
      <c r="FF89" s="866"/>
      <c r="FG89" s="866"/>
      <c r="FH89" s="866"/>
      <c r="FI89" s="866"/>
      <c r="FJ89" s="866"/>
      <c r="FK89" s="866"/>
      <c r="FL89" s="866"/>
      <c r="FM89" s="866"/>
      <c r="FN89" s="866"/>
      <c r="FO89" s="866"/>
      <c r="FP89" s="866"/>
      <c r="FQ89" s="866"/>
      <c r="FR89" s="866"/>
      <c r="FS89" s="866"/>
      <c r="FT89" s="866"/>
      <c r="FU89" s="866"/>
      <c r="FV89" s="866"/>
      <c r="FW89" s="866"/>
      <c r="FX89" s="866"/>
      <c r="FY89" s="866"/>
      <c r="FZ89" s="866"/>
      <c r="GA89" s="866"/>
      <c r="GB89" s="866"/>
      <c r="GC89" s="866"/>
      <c r="GD89" s="866"/>
      <c r="GE89" s="866"/>
      <c r="GF89" s="866"/>
      <c r="GG89" s="866"/>
      <c r="GH89" s="866"/>
      <c r="GI89" s="866"/>
      <c r="GJ89" s="866"/>
      <c r="GK89" s="866"/>
      <c r="GL89" s="866"/>
      <c r="GM89" s="866"/>
      <c r="GN89" s="866"/>
      <c r="GO89" s="866"/>
      <c r="GP89" s="866"/>
      <c r="GQ89" s="866"/>
      <c r="GR89" s="866"/>
      <c r="GS89" s="866"/>
      <c r="GT89" s="866"/>
      <c r="GU89" s="866"/>
      <c r="GV89" s="866"/>
      <c r="GW89" s="866"/>
      <c r="GX89" s="866"/>
      <c r="GY89" s="866"/>
      <c r="GZ89" s="866"/>
      <c r="HA89" s="866"/>
      <c r="HB89" s="866"/>
      <c r="HC89" s="866"/>
      <c r="HD89" s="866"/>
      <c r="HE89" s="866"/>
      <c r="HF89" s="866"/>
      <c r="HG89" s="866"/>
      <c r="HH89" s="866"/>
      <c r="HI89" s="866"/>
      <c r="HJ89" s="866"/>
      <c r="HK89" s="866"/>
      <c r="HL89" s="866"/>
      <c r="HM89" s="866"/>
      <c r="HN89" s="866"/>
      <c r="HO89" s="866"/>
      <c r="HP89" s="866"/>
      <c r="HQ89" s="866"/>
      <c r="HR89" s="866"/>
      <c r="HS89" s="866"/>
      <c r="HT89" s="866"/>
      <c r="HU89" s="866"/>
      <c r="HV89" s="866"/>
      <c r="HW89" s="866"/>
      <c r="HX89" s="866"/>
      <c r="HY89" s="866"/>
      <c r="HZ89" s="866"/>
      <c r="IA89" s="866"/>
      <c r="IB89" s="866"/>
      <c r="IC89" s="866"/>
      <c r="ID89" s="866"/>
      <c r="IE89" s="866"/>
      <c r="IF89" s="866"/>
      <c r="IG89" s="866"/>
      <c r="IH89" s="866"/>
      <c r="II89" s="866"/>
      <c r="IJ89" s="866"/>
      <c r="IK89" s="866"/>
      <c r="IL89" s="866"/>
      <c r="IM89" s="866"/>
      <c r="IN89" s="866"/>
      <c r="IO89" s="866"/>
      <c r="IP89" s="866"/>
      <c r="IQ89" s="866"/>
      <c r="IR89" s="866"/>
      <c r="IS89" s="591"/>
    </row>
    <row r="90" spans="1:255" customFormat="1" ht="12" customHeight="1">
      <c r="A90" s="877" t="s">
        <v>686</v>
      </c>
      <c r="B90" s="878">
        <v>4827.9023561200001</v>
      </c>
      <c r="C90" s="881">
        <v>5401.4600257900001</v>
      </c>
      <c r="D90" s="879">
        <v>6139</v>
      </c>
      <c r="E90" s="878">
        <v>-2532.56348308</v>
      </c>
      <c r="F90" s="881">
        <v>-2770.4092307199999</v>
      </c>
      <c r="G90" s="879">
        <v>-3125</v>
      </c>
      <c r="H90" s="878">
        <v>2295.3388730400002</v>
      </c>
      <c r="I90" s="881">
        <v>2631.0507950699998</v>
      </c>
      <c r="J90" s="879">
        <v>3014</v>
      </c>
      <c r="K90" s="866"/>
      <c r="L90" s="866"/>
      <c r="M90" s="866"/>
      <c r="N90" s="866"/>
      <c r="O90" s="866"/>
      <c r="P90" s="866"/>
      <c r="Q90" s="866"/>
      <c r="R90" s="866"/>
      <c r="S90" s="866"/>
      <c r="T90" s="866"/>
      <c r="U90" s="866"/>
      <c r="V90" s="866"/>
      <c r="W90" s="866"/>
      <c r="X90" s="866"/>
      <c r="Y90" s="866"/>
      <c r="Z90" s="866"/>
      <c r="AA90" s="866"/>
      <c r="AB90" s="866"/>
      <c r="AC90" s="866"/>
      <c r="AD90" s="866"/>
      <c r="AE90" s="866"/>
      <c r="AF90" s="866"/>
      <c r="AG90" s="866"/>
      <c r="AH90" s="866"/>
      <c r="AI90" s="866"/>
      <c r="AJ90" s="866"/>
      <c r="AK90" s="866"/>
      <c r="AL90" s="866"/>
      <c r="AM90" s="866"/>
      <c r="AN90" s="866"/>
      <c r="AO90" s="866"/>
      <c r="AP90" s="866"/>
      <c r="AQ90" s="866"/>
      <c r="AR90" s="866"/>
      <c r="AS90" s="866"/>
      <c r="AT90" s="866"/>
      <c r="AU90" s="866"/>
      <c r="AV90" s="866"/>
      <c r="AW90" s="866"/>
      <c r="AX90" s="866"/>
      <c r="AY90" s="866"/>
      <c r="AZ90" s="866"/>
      <c r="BA90" s="866"/>
      <c r="BB90" s="866"/>
      <c r="BC90" s="866"/>
      <c r="BD90" s="866"/>
      <c r="BE90" s="866"/>
      <c r="BF90" s="866"/>
      <c r="BG90" s="866"/>
      <c r="BH90" s="866"/>
      <c r="BI90" s="866"/>
      <c r="BJ90" s="866"/>
      <c r="BK90" s="866"/>
      <c r="BL90" s="866"/>
      <c r="BM90" s="866"/>
      <c r="BN90" s="866"/>
      <c r="BO90" s="866"/>
      <c r="BP90" s="866"/>
      <c r="BQ90" s="866"/>
      <c r="BR90" s="866"/>
      <c r="BS90" s="866"/>
      <c r="BT90" s="866"/>
      <c r="BU90" s="866"/>
      <c r="BV90" s="866"/>
      <c r="BW90" s="866"/>
      <c r="BX90" s="866"/>
      <c r="BY90" s="866"/>
      <c r="BZ90" s="866"/>
      <c r="CA90" s="866"/>
      <c r="CB90" s="866"/>
      <c r="CC90" s="866"/>
      <c r="CD90" s="866"/>
      <c r="CE90" s="866"/>
      <c r="CF90" s="866"/>
      <c r="CG90" s="866"/>
      <c r="CH90" s="866"/>
      <c r="CI90" s="866"/>
      <c r="CJ90" s="866"/>
      <c r="CK90" s="866"/>
      <c r="CL90" s="866"/>
      <c r="CM90" s="866"/>
      <c r="CN90" s="866"/>
      <c r="CO90" s="866"/>
      <c r="CP90" s="866"/>
      <c r="CQ90" s="866"/>
      <c r="CR90" s="866"/>
      <c r="CS90" s="866"/>
      <c r="CT90" s="866"/>
      <c r="CU90" s="866"/>
      <c r="CV90" s="866"/>
      <c r="CW90" s="866"/>
      <c r="CX90" s="866"/>
      <c r="CY90" s="866"/>
      <c r="CZ90" s="866"/>
      <c r="DA90" s="866"/>
      <c r="DB90" s="866"/>
      <c r="DC90" s="866"/>
      <c r="DD90" s="866"/>
      <c r="DE90" s="866"/>
      <c r="DF90" s="866"/>
      <c r="DG90" s="866"/>
      <c r="DH90" s="866"/>
      <c r="DI90" s="866"/>
      <c r="DJ90" s="866"/>
      <c r="DK90" s="866"/>
      <c r="DL90" s="866"/>
      <c r="DM90" s="866"/>
      <c r="DN90" s="866"/>
      <c r="DO90" s="866"/>
      <c r="DP90" s="866"/>
      <c r="DQ90" s="866"/>
      <c r="DR90" s="866"/>
      <c r="DS90" s="866"/>
      <c r="DT90" s="866"/>
      <c r="DU90" s="866"/>
      <c r="DV90" s="866"/>
      <c r="DW90" s="866"/>
      <c r="DX90" s="866"/>
      <c r="DY90" s="866"/>
      <c r="DZ90" s="866"/>
      <c r="EA90" s="866"/>
      <c r="EB90" s="866"/>
      <c r="EC90" s="866"/>
      <c r="ED90" s="866"/>
      <c r="EE90" s="866"/>
      <c r="EF90" s="866"/>
      <c r="EG90" s="866"/>
      <c r="EH90" s="866"/>
      <c r="EI90" s="866"/>
      <c r="EJ90" s="866"/>
      <c r="EK90" s="866"/>
      <c r="EL90" s="866"/>
      <c r="EM90" s="866"/>
      <c r="EN90" s="866"/>
      <c r="EO90" s="866"/>
      <c r="EP90" s="866"/>
      <c r="EQ90" s="866"/>
      <c r="ER90" s="866"/>
      <c r="ES90" s="866"/>
      <c r="ET90" s="866"/>
      <c r="EU90" s="866"/>
      <c r="EV90" s="866"/>
      <c r="EW90" s="866"/>
      <c r="EX90" s="866"/>
      <c r="EY90" s="866"/>
      <c r="EZ90" s="866"/>
      <c r="FA90" s="866"/>
      <c r="FB90" s="866"/>
      <c r="FC90" s="866"/>
      <c r="FD90" s="866"/>
      <c r="FE90" s="866"/>
      <c r="FF90" s="866"/>
      <c r="FG90" s="866"/>
      <c r="FH90" s="866"/>
      <c r="FI90" s="866"/>
      <c r="FJ90" s="866"/>
      <c r="FK90" s="866"/>
      <c r="FL90" s="866"/>
      <c r="FM90" s="866"/>
      <c r="FN90" s="866"/>
      <c r="FO90" s="866"/>
      <c r="FP90" s="866"/>
      <c r="FQ90" s="866"/>
      <c r="FR90" s="866"/>
      <c r="FS90" s="866"/>
      <c r="FT90" s="866"/>
      <c r="FU90" s="866"/>
      <c r="FV90" s="866"/>
      <c r="FW90" s="866"/>
      <c r="FX90" s="866"/>
      <c r="FY90" s="866"/>
      <c r="FZ90" s="866"/>
      <c r="GA90" s="866"/>
      <c r="GB90" s="866"/>
      <c r="GC90" s="866"/>
      <c r="GD90" s="866"/>
      <c r="GE90" s="866"/>
      <c r="GF90" s="866"/>
      <c r="GG90" s="866"/>
      <c r="GH90" s="866"/>
      <c r="GI90" s="866"/>
      <c r="GJ90" s="866"/>
      <c r="GK90" s="866"/>
      <c r="GL90" s="866"/>
      <c r="GM90" s="866"/>
      <c r="GN90" s="866"/>
      <c r="GO90" s="866"/>
      <c r="GP90" s="866"/>
      <c r="GQ90" s="866"/>
      <c r="GR90" s="866"/>
      <c r="GS90" s="866"/>
      <c r="GT90" s="866"/>
      <c r="GU90" s="866"/>
      <c r="GV90" s="866"/>
      <c r="GW90" s="866"/>
      <c r="GX90" s="866"/>
      <c r="GY90" s="866"/>
      <c r="GZ90" s="866"/>
      <c r="HA90" s="866"/>
      <c r="HB90" s="866"/>
      <c r="HC90" s="866"/>
      <c r="HD90" s="866"/>
      <c r="HE90" s="866"/>
      <c r="HF90" s="866"/>
      <c r="HG90" s="866"/>
      <c r="HH90" s="866"/>
      <c r="HI90" s="866"/>
      <c r="HJ90" s="866"/>
      <c r="HK90" s="866"/>
      <c r="HL90" s="866"/>
      <c r="HM90" s="866"/>
      <c r="HN90" s="866"/>
      <c r="HO90" s="866"/>
      <c r="HP90" s="866"/>
      <c r="HQ90" s="866"/>
      <c r="HR90" s="866"/>
      <c r="HS90" s="866"/>
      <c r="HT90" s="866"/>
      <c r="HU90" s="866"/>
      <c r="HV90" s="866"/>
      <c r="HW90" s="866"/>
      <c r="HX90" s="866"/>
      <c r="HY90" s="866"/>
      <c r="HZ90" s="866"/>
      <c r="IA90" s="866"/>
      <c r="IB90" s="866"/>
      <c r="IC90" s="866"/>
      <c r="ID90" s="866"/>
      <c r="IE90" s="866"/>
      <c r="IF90" s="866"/>
      <c r="IG90" s="866"/>
      <c r="IH90" s="866"/>
      <c r="II90" s="866"/>
      <c r="IJ90" s="866"/>
      <c r="IK90" s="866"/>
      <c r="IL90" s="866"/>
      <c r="IM90" s="866"/>
      <c r="IN90" s="866"/>
      <c r="IO90" s="866"/>
      <c r="IP90" s="866"/>
      <c r="IQ90" s="866"/>
      <c r="IR90" s="866"/>
      <c r="IS90" s="591"/>
    </row>
    <row r="91" spans="1:255" customFormat="1" ht="12" customHeight="1">
      <c r="A91" s="880" t="s">
        <v>710</v>
      </c>
      <c r="B91" s="873">
        <v>0</v>
      </c>
      <c r="C91" s="875">
        <v>0</v>
      </c>
      <c r="D91" s="874">
        <v>0</v>
      </c>
      <c r="E91" s="873">
        <v>0</v>
      </c>
      <c r="F91" s="875">
        <v>0</v>
      </c>
      <c r="G91" s="874">
        <v>0</v>
      </c>
      <c r="H91" s="873">
        <v>0</v>
      </c>
      <c r="I91" s="875">
        <v>0</v>
      </c>
      <c r="J91" s="874">
        <v>0</v>
      </c>
      <c r="K91" s="866"/>
      <c r="L91" s="866"/>
      <c r="M91" s="866"/>
      <c r="N91" s="866"/>
      <c r="O91" s="866"/>
      <c r="P91" s="866"/>
      <c r="Q91" s="866"/>
      <c r="R91" s="866"/>
      <c r="S91" s="866"/>
      <c r="T91" s="866"/>
      <c r="U91" s="866"/>
      <c r="V91" s="866"/>
      <c r="W91" s="866"/>
      <c r="X91" s="866"/>
      <c r="Y91" s="866"/>
      <c r="Z91" s="866"/>
      <c r="AA91" s="866"/>
      <c r="AB91" s="866"/>
      <c r="AC91" s="866"/>
      <c r="AD91" s="866"/>
      <c r="AE91" s="866"/>
      <c r="AF91" s="866"/>
      <c r="AG91" s="866"/>
      <c r="AH91" s="866"/>
      <c r="AI91" s="866"/>
      <c r="AJ91" s="866"/>
      <c r="AK91" s="866"/>
      <c r="AL91" s="866"/>
      <c r="AM91" s="866"/>
      <c r="AN91" s="866"/>
      <c r="AO91" s="866"/>
      <c r="AP91" s="866"/>
      <c r="AQ91" s="866"/>
      <c r="AR91" s="866"/>
      <c r="AS91" s="866"/>
      <c r="AT91" s="866"/>
      <c r="AU91" s="866"/>
      <c r="AV91" s="866"/>
      <c r="AW91" s="866"/>
      <c r="AX91" s="866"/>
      <c r="AY91" s="866"/>
      <c r="AZ91" s="866"/>
      <c r="BA91" s="866"/>
      <c r="BB91" s="866"/>
      <c r="BC91" s="866"/>
      <c r="BD91" s="866"/>
      <c r="BE91" s="866"/>
      <c r="BF91" s="866"/>
      <c r="BG91" s="866"/>
      <c r="BH91" s="866"/>
      <c r="BI91" s="866"/>
      <c r="BJ91" s="866"/>
      <c r="BK91" s="866"/>
      <c r="BL91" s="866"/>
      <c r="BM91" s="866"/>
      <c r="BN91" s="866"/>
      <c r="BO91" s="866"/>
      <c r="BP91" s="866"/>
      <c r="BQ91" s="866"/>
      <c r="BR91" s="866"/>
      <c r="BS91" s="866"/>
      <c r="BT91" s="866"/>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866"/>
      <c r="CU91" s="866"/>
      <c r="CV91" s="866"/>
      <c r="CW91" s="866"/>
      <c r="CX91" s="866"/>
      <c r="CY91" s="866"/>
      <c r="CZ91" s="866"/>
      <c r="DA91" s="866"/>
      <c r="DB91" s="866"/>
      <c r="DC91" s="866"/>
      <c r="DD91" s="866"/>
      <c r="DE91" s="866"/>
      <c r="DF91" s="866"/>
      <c r="DG91" s="866"/>
      <c r="DH91" s="866"/>
      <c r="DI91" s="866"/>
      <c r="DJ91" s="866"/>
      <c r="DK91" s="866"/>
      <c r="DL91" s="866"/>
      <c r="DM91" s="866"/>
      <c r="DN91" s="866"/>
      <c r="DO91" s="866"/>
      <c r="DP91" s="866"/>
      <c r="DQ91" s="866"/>
      <c r="DR91" s="866"/>
      <c r="DS91" s="866"/>
      <c r="DT91" s="866"/>
      <c r="DU91" s="866"/>
      <c r="DV91" s="866"/>
      <c r="DW91" s="866"/>
      <c r="DX91" s="866"/>
      <c r="DY91" s="866"/>
      <c r="DZ91" s="866"/>
      <c r="EA91" s="866"/>
      <c r="EB91" s="866"/>
      <c r="EC91" s="866"/>
      <c r="ED91" s="866"/>
      <c r="EE91" s="866"/>
      <c r="EF91" s="866"/>
      <c r="EG91" s="866"/>
      <c r="EH91" s="866"/>
      <c r="EI91" s="866"/>
      <c r="EJ91" s="866"/>
      <c r="EK91" s="866"/>
      <c r="EL91" s="866"/>
      <c r="EM91" s="866"/>
      <c r="EN91" s="866"/>
      <c r="EO91" s="866"/>
      <c r="EP91" s="866"/>
      <c r="EQ91" s="866"/>
      <c r="ER91" s="866"/>
      <c r="ES91" s="866"/>
      <c r="ET91" s="866"/>
      <c r="EU91" s="866"/>
      <c r="EV91" s="866"/>
      <c r="EW91" s="866"/>
      <c r="EX91" s="866"/>
      <c r="EY91" s="866"/>
      <c r="EZ91" s="866"/>
      <c r="FA91" s="866"/>
      <c r="FB91" s="866"/>
      <c r="FC91" s="866"/>
      <c r="FD91" s="866"/>
      <c r="FE91" s="866"/>
      <c r="FF91" s="866"/>
      <c r="FG91" s="866"/>
      <c r="FH91" s="866"/>
      <c r="FI91" s="866"/>
      <c r="FJ91" s="866"/>
      <c r="FK91" s="866"/>
      <c r="FL91" s="866"/>
      <c r="FM91" s="866"/>
      <c r="FN91" s="866"/>
      <c r="FO91" s="866"/>
      <c r="FP91" s="866"/>
      <c r="FQ91" s="866"/>
      <c r="FR91" s="866"/>
      <c r="FS91" s="866"/>
      <c r="FT91" s="866"/>
      <c r="FU91" s="866"/>
      <c r="FV91" s="866"/>
      <c r="FW91" s="866"/>
      <c r="FX91" s="866"/>
      <c r="FY91" s="866"/>
      <c r="FZ91" s="866"/>
      <c r="GA91" s="866"/>
      <c r="GB91" s="866"/>
      <c r="GC91" s="866"/>
      <c r="GD91" s="866"/>
      <c r="GE91" s="866"/>
      <c r="GF91" s="866"/>
      <c r="GG91" s="866"/>
      <c r="GH91" s="866"/>
      <c r="GI91" s="866"/>
      <c r="GJ91" s="866"/>
      <c r="GK91" s="866"/>
      <c r="GL91" s="866"/>
      <c r="GM91" s="866"/>
      <c r="GN91" s="866"/>
      <c r="GO91" s="866"/>
      <c r="GP91" s="866"/>
      <c r="GQ91" s="866"/>
      <c r="GR91" s="866"/>
      <c r="GS91" s="866"/>
      <c r="GT91" s="866"/>
      <c r="GU91" s="866"/>
      <c r="GV91" s="866"/>
      <c r="GW91" s="866"/>
      <c r="GX91" s="866"/>
      <c r="GY91" s="866"/>
      <c r="GZ91" s="866"/>
      <c r="HA91" s="866"/>
      <c r="HB91" s="866"/>
      <c r="HC91" s="866"/>
      <c r="HD91" s="866"/>
      <c r="HE91" s="866"/>
      <c r="HF91" s="866"/>
      <c r="HG91" s="866"/>
      <c r="HH91" s="866"/>
      <c r="HI91" s="866"/>
      <c r="HJ91" s="866"/>
      <c r="HK91" s="866"/>
      <c r="HL91" s="866"/>
      <c r="HM91" s="866"/>
      <c r="HN91" s="866"/>
      <c r="HO91" s="866"/>
      <c r="HP91" s="866"/>
      <c r="HQ91" s="866"/>
      <c r="HR91" s="866"/>
      <c r="HS91" s="866"/>
      <c r="HT91" s="866"/>
      <c r="HU91" s="866"/>
      <c r="HV91" s="866"/>
      <c r="HW91" s="866"/>
      <c r="HX91" s="866"/>
      <c r="HY91" s="866"/>
      <c r="HZ91" s="866"/>
      <c r="IA91" s="866"/>
      <c r="IB91" s="866"/>
      <c r="IC91" s="866"/>
      <c r="ID91" s="866"/>
      <c r="IE91" s="866"/>
      <c r="IF91" s="866"/>
      <c r="IG91" s="866"/>
      <c r="IH91" s="866"/>
      <c r="II91" s="866"/>
      <c r="IJ91" s="866"/>
      <c r="IK91" s="866"/>
      <c r="IL91" s="866"/>
      <c r="IM91" s="866"/>
      <c r="IN91" s="866"/>
      <c r="IO91" s="866"/>
      <c r="IP91" s="866"/>
      <c r="IQ91" s="866"/>
      <c r="IR91" s="866"/>
      <c r="IS91" s="591"/>
    </row>
    <row r="92" spans="1:255" customFormat="1" ht="12" customHeight="1">
      <c r="A92" s="877" t="s">
        <v>748</v>
      </c>
      <c r="B92" s="878">
        <v>4827.9023561200001</v>
      </c>
      <c r="C92" s="881">
        <v>5401.4600257900001</v>
      </c>
      <c r="D92" s="879">
        <v>6139</v>
      </c>
      <c r="E92" s="878">
        <v>-2532.56348308</v>
      </c>
      <c r="F92" s="881">
        <v>-2770.4092307199999</v>
      </c>
      <c r="G92" s="879">
        <v>-3125</v>
      </c>
      <c r="H92" s="878">
        <v>2295.3388730400002</v>
      </c>
      <c r="I92" s="881">
        <v>2631.0507950699998</v>
      </c>
      <c r="J92" s="879">
        <v>3014</v>
      </c>
      <c r="K92" s="866"/>
      <c r="L92" s="866"/>
      <c r="M92" s="866"/>
      <c r="N92" s="866"/>
      <c r="O92" s="866"/>
      <c r="P92" s="866"/>
      <c r="Q92" s="866"/>
      <c r="R92" s="866"/>
      <c r="S92" s="866"/>
      <c r="T92" s="866"/>
      <c r="U92" s="866"/>
      <c r="V92" s="866"/>
      <c r="W92" s="866"/>
      <c r="X92" s="866"/>
      <c r="Y92" s="866"/>
      <c r="Z92" s="866"/>
      <c r="AA92" s="866"/>
      <c r="AB92" s="866"/>
      <c r="AC92" s="866"/>
      <c r="AD92" s="866"/>
      <c r="AE92" s="866"/>
      <c r="AF92" s="866"/>
      <c r="AG92" s="866"/>
      <c r="AH92" s="866"/>
      <c r="AI92" s="866"/>
      <c r="AJ92" s="866"/>
      <c r="AK92" s="866"/>
      <c r="AL92" s="866"/>
      <c r="AM92" s="866"/>
      <c r="AN92" s="866"/>
      <c r="AO92" s="866"/>
      <c r="AP92" s="866"/>
      <c r="AQ92" s="866"/>
      <c r="AR92" s="866"/>
      <c r="AS92" s="866"/>
      <c r="AT92" s="866"/>
      <c r="AU92" s="866"/>
      <c r="AV92" s="866"/>
      <c r="AW92" s="866"/>
      <c r="AX92" s="866"/>
      <c r="AY92" s="866"/>
      <c r="AZ92" s="866"/>
      <c r="BA92" s="866"/>
      <c r="BB92" s="866"/>
      <c r="BC92" s="866"/>
      <c r="BD92" s="866"/>
      <c r="BE92" s="866"/>
      <c r="BF92" s="866"/>
      <c r="BG92" s="866"/>
      <c r="BH92" s="866"/>
      <c r="BI92" s="866"/>
      <c r="BJ92" s="866"/>
      <c r="BK92" s="866"/>
      <c r="BL92" s="866"/>
      <c r="BM92" s="866"/>
      <c r="BN92" s="866"/>
      <c r="BO92" s="866"/>
      <c r="BP92" s="866"/>
      <c r="BQ92" s="866"/>
      <c r="BR92" s="866"/>
      <c r="BS92" s="866"/>
      <c r="BT92" s="866"/>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866"/>
      <c r="CU92" s="866"/>
      <c r="CV92" s="866"/>
      <c r="CW92" s="866"/>
      <c r="CX92" s="866"/>
      <c r="CY92" s="866"/>
      <c r="CZ92" s="866"/>
      <c r="DA92" s="866"/>
      <c r="DB92" s="866"/>
      <c r="DC92" s="866"/>
      <c r="DD92" s="866"/>
      <c r="DE92" s="866"/>
      <c r="DF92" s="866"/>
      <c r="DG92" s="866"/>
      <c r="DH92" s="866"/>
      <c r="DI92" s="866"/>
      <c r="DJ92" s="866"/>
      <c r="DK92" s="866"/>
      <c r="DL92" s="866"/>
      <c r="DM92" s="866"/>
      <c r="DN92" s="866"/>
      <c r="DO92" s="866"/>
      <c r="DP92" s="866"/>
      <c r="DQ92" s="866"/>
      <c r="DR92" s="866"/>
      <c r="DS92" s="866"/>
      <c r="DT92" s="866"/>
      <c r="DU92" s="866"/>
      <c r="DV92" s="866"/>
      <c r="DW92" s="866"/>
      <c r="DX92" s="866"/>
      <c r="DY92" s="866"/>
      <c r="DZ92" s="866"/>
      <c r="EA92" s="866"/>
      <c r="EB92" s="866"/>
      <c r="EC92" s="866"/>
      <c r="ED92" s="866"/>
      <c r="EE92" s="866"/>
      <c r="EF92" s="866"/>
      <c r="EG92" s="866"/>
      <c r="EH92" s="866"/>
      <c r="EI92" s="866"/>
      <c r="EJ92" s="866"/>
      <c r="EK92" s="866"/>
      <c r="EL92" s="866"/>
      <c r="EM92" s="866"/>
      <c r="EN92" s="866"/>
      <c r="EO92" s="866"/>
      <c r="EP92" s="866"/>
      <c r="EQ92" s="866"/>
      <c r="ER92" s="866"/>
      <c r="ES92" s="866"/>
      <c r="ET92" s="866"/>
      <c r="EU92" s="866"/>
      <c r="EV92" s="866"/>
      <c r="EW92" s="866"/>
      <c r="EX92" s="866"/>
      <c r="EY92" s="866"/>
      <c r="EZ92" s="866"/>
      <c r="FA92" s="866"/>
      <c r="FB92" s="866"/>
      <c r="FC92" s="866"/>
      <c r="FD92" s="866"/>
      <c r="FE92" s="866"/>
      <c r="FF92" s="866"/>
      <c r="FG92" s="866"/>
      <c r="FH92" s="866"/>
      <c r="FI92" s="866"/>
      <c r="FJ92" s="866"/>
      <c r="FK92" s="866"/>
      <c r="FL92" s="866"/>
      <c r="FM92" s="866"/>
      <c r="FN92" s="866"/>
      <c r="FO92" s="866"/>
      <c r="FP92" s="866"/>
      <c r="FQ92" s="866"/>
      <c r="FR92" s="866"/>
      <c r="FS92" s="866"/>
      <c r="FT92" s="866"/>
      <c r="FU92" s="866"/>
      <c r="FV92" s="866"/>
      <c r="FW92" s="866"/>
      <c r="FX92" s="866"/>
      <c r="FY92" s="866"/>
      <c r="FZ92" s="866"/>
      <c r="GA92" s="866"/>
      <c r="GB92" s="866"/>
      <c r="GC92" s="866"/>
      <c r="GD92" s="866"/>
      <c r="GE92" s="866"/>
      <c r="GF92" s="866"/>
      <c r="GG92" s="866"/>
      <c r="GH92" s="866"/>
      <c r="GI92" s="866"/>
      <c r="GJ92" s="866"/>
      <c r="GK92" s="866"/>
      <c r="GL92" s="866"/>
      <c r="GM92" s="866"/>
      <c r="GN92" s="866"/>
      <c r="GO92" s="866"/>
      <c r="GP92" s="866"/>
      <c r="GQ92" s="866"/>
      <c r="GR92" s="866"/>
      <c r="GS92" s="866"/>
      <c r="GT92" s="866"/>
      <c r="GU92" s="866"/>
      <c r="GV92" s="866"/>
      <c r="GW92" s="866"/>
      <c r="GX92" s="866"/>
      <c r="GY92" s="866"/>
      <c r="GZ92" s="866"/>
      <c r="HA92" s="866"/>
      <c r="HB92" s="866"/>
      <c r="HC92" s="866"/>
      <c r="HD92" s="866"/>
      <c r="HE92" s="866"/>
      <c r="HF92" s="866"/>
      <c r="HG92" s="866"/>
      <c r="HH92" s="866"/>
      <c r="HI92" s="866"/>
      <c r="HJ92" s="866"/>
      <c r="HK92" s="866"/>
      <c r="HL92" s="866"/>
      <c r="HM92" s="866"/>
      <c r="HN92" s="866"/>
      <c r="HO92" s="866"/>
      <c r="HP92" s="866"/>
      <c r="HQ92" s="866"/>
      <c r="HR92" s="866"/>
      <c r="HS92" s="866"/>
      <c r="HT92" s="866"/>
      <c r="HU92" s="866"/>
      <c r="HV92" s="866"/>
      <c r="HW92" s="866"/>
      <c r="HX92" s="866"/>
      <c r="HY92" s="866"/>
      <c r="HZ92" s="866"/>
      <c r="IA92" s="866"/>
      <c r="IB92" s="866"/>
      <c r="IC92" s="866"/>
      <c r="ID92" s="866"/>
      <c r="IE92" s="866"/>
      <c r="IF92" s="866"/>
      <c r="IG92" s="866"/>
      <c r="IH92" s="866"/>
      <c r="II92" s="866"/>
      <c r="IJ92" s="866"/>
      <c r="IK92" s="866"/>
      <c r="IL92" s="866"/>
      <c r="IM92" s="866"/>
      <c r="IN92" s="866"/>
      <c r="IO92" s="866"/>
      <c r="IP92" s="866"/>
      <c r="IQ92" s="866"/>
      <c r="IR92" s="866"/>
      <c r="IS92" s="591"/>
    </row>
    <row r="93" spans="1:255" s="60" customFormat="1" ht="18.75" customHeight="1">
      <c r="A93" s="882" t="s">
        <v>749</v>
      </c>
      <c r="B93" s="883">
        <v>583</v>
      </c>
      <c r="C93" s="884">
        <v>593</v>
      </c>
      <c r="D93" s="885">
        <v>372</v>
      </c>
      <c r="E93" s="886">
        <v>0</v>
      </c>
      <c r="F93" s="887">
        <v>0</v>
      </c>
      <c r="G93" s="902">
        <v>0</v>
      </c>
      <c r="H93" s="883">
        <v>583</v>
      </c>
      <c r="I93" s="885">
        <v>593</v>
      </c>
      <c r="J93" s="884">
        <v>372</v>
      </c>
      <c r="K93" s="888"/>
      <c r="L93" s="888"/>
      <c r="M93" s="888"/>
      <c r="N93" s="888"/>
      <c r="O93" s="888"/>
      <c r="P93" s="888"/>
      <c r="Q93" s="888"/>
      <c r="R93" s="888"/>
      <c r="S93" s="888"/>
      <c r="T93" s="888"/>
      <c r="U93" s="888"/>
      <c r="V93" s="888"/>
      <c r="W93" s="888"/>
      <c r="X93" s="888"/>
      <c r="Y93" s="888"/>
      <c r="Z93" s="888"/>
      <c r="AA93" s="888"/>
      <c r="AB93" s="888"/>
      <c r="AC93" s="888"/>
      <c r="AD93" s="888"/>
      <c r="AE93" s="888"/>
      <c r="AF93" s="888"/>
      <c r="AG93" s="888"/>
      <c r="AH93" s="888"/>
      <c r="AI93" s="888"/>
      <c r="AJ93" s="888"/>
      <c r="AK93" s="888"/>
      <c r="AL93" s="888"/>
      <c r="AM93" s="888"/>
      <c r="AN93" s="888"/>
      <c r="AO93" s="888"/>
      <c r="AP93" s="888"/>
      <c r="AQ93" s="888"/>
      <c r="AR93" s="888"/>
      <c r="AS93" s="888"/>
      <c r="AT93" s="888"/>
      <c r="AU93" s="888"/>
      <c r="AV93" s="888"/>
      <c r="AW93" s="888"/>
      <c r="AX93" s="888"/>
      <c r="AY93" s="888"/>
      <c r="AZ93" s="888"/>
      <c r="BA93" s="888"/>
      <c r="BB93" s="888"/>
      <c r="BC93" s="888"/>
      <c r="BD93" s="888"/>
      <c r="BE93" s="888"/>
      <c r="BF93" s="888"/>
      <c r="BG93" s="888"/>
      <c r="BH93" s="888"/>
      <c r="BI93" s="888"/>
      <c r="BJ93" s="888"/>
      <c r="BK93" s="888"/>
      <c r="BL93" s="888"/>
      <c r="BM93" s="888"/>
      <c r="BN93" s="888"/>
      <c r="BO93" s="888"/>
      <c r="BP93" s="888"/>
      <c r="BQ93" s="888"/>
      <c r="BR93" s="888"/>
      <c r="BS93" s="888"/>
      <c r="BT93" s="888"/>
      <c r="BU93" s="888"/>
      <c r="BV93" s="888"/>
      <c r="BW93" s="888"/>
      <c r="BX93" s="888"/>
      <c r="BY93" s="888"/>
      <c r="BZ93" s="888"/>
      <c r="CA93" s="888"/>
      <c r="CB93" s="888"/>
      <c r="CC93" s="888"/>
      <c r="CD93" s="888"/>
      <c r="CE93" s="888"/>
      <c r="CF93" s="888"/>
      <c r="CG93" s="888"/>
      <c r="CH93" s="888"/>
      <c r="CI93" s="888"/>
      <c r="CJ93" s="888"/>
      <c r="CK93" s="888"/>
      <c r="CL93" s="888"/>
      <c r="CM93" s="888"/>
      <c r="CN93" s="888"/>
      <c r="CO93" s="888"/>
      <c r="CP93" s="888"/>
      <c r="CQ93" s="888"/>
      <c r="CR93" s="888"/>
      <c r="CS93" s="888"/>
      <c r="CT93" s="888"/>
      <c r="CU93" s="888"/>
      <c r="CV93" s="888"/>
      <c r="CW93" s="888"/>
      <c r="CX93" s="888"/>
      <c r="CY93" s="888"/>
      <c r="CZ93" s="888"/>
      <c r="DA93" s="888"/>
      <c r="DB93" s="888"/>
      <c r="DC93" s="888"/>
      <c r="DD93" s="888"/>
      <c r="DE93" s="888"/>
      <c r="DF93" s="888"/>
      <c r="DG93" s="888"/>
      <c r="DH93" s="888"/>
      <c r="DI93" s="888"/>
      <c r="DJ93" s="888"/>
      <c r="DK93" s="888"/>
      <c r="DL93" s="888"/>
      <c r="DM93" s="888"/>
      <c r="DN93" s="888"/>
      <c r="DO93" s="888"/>
      <c r="DP93" s="888"/>
      <c r="DQ93" s="888"/>
      <c r="DR93" s="888"/>
      <c r="DS93" s="888"/>
      <c r="DT93" s="888"/>
      <c r="DU93" s="888"/>
      <c r="DV93" s="888"/>
      <c r="DW93" s="888"/>
      <c r="DX93" s="888"/>
      <c r="DY93" s="888"/>
      <c r="DZ93" s="888"/>
      <c r="EA93" s="888"/>
      <c r="EB93" s="888"/>
      <c r="EC93" s="888"/>
      <c r="ED93" s="888"/>
      <c r="EE93" s="888"/>
      <c r="EF93" s="888"/>
      <c r="EG93" s="888"/>
      <c r="EH93" s="888"/>
      <c r="EI93" s="888"/>
      <c r="EJ93" s="888"/>
      <c r="EK93" s="888"/>
      <c r="EL93" s="888"/>
      <c r="EM93" s="888"/>
      <c r="EN93" s="888"/>
      <c r="EO93" s="888"/>
      <c r="EP93" s="888"/>
      <c r="EQ93" s="888"/>
      <c r="ER93" s="888"/>
      <c r="ES93" s="888"/>
      <c r="ET93" s="888"/>
      <c r="EU93" s="888"/>
      <c r="EV93" s="888"/>
      <c r="EW93" s="888"/>
      <c r="EX93" s="888"/>
      <c r="EY93" s="888"/>
      <c r="EZ93" s="888"/>
      <c r="FA93" s="888"/>
      <c r="FB93" s="888"/>
      <c r="FC93" s="888"/>
      <c r="FD93" s="888"/>
      <c r="FE93" s="888"/>
      <c r="FF93" s="888"/>
      <c r="FG93" s="888"/>
      <c r="FH93" s="888"/>
      <c r="FI93" s="888"/>
      <c r="FJ93" s="888"/>
      <c r="FK93" s="888"/>
      <c r="FL93" s="888"/>
      <c r="FM93" s="888"/>
      <c r="FN93" s="888"/>
      <c r="FO93" s="888"/>
      <c r="FP93" s="888"/>
      <c r="FQ93" s="888"/>
      <c r="FR93" s="888"/>
      <c r="FS93" s="888"/>
      <c r="FT93" s="888"/>
      <c r="FU93" s="888"/>
      <c r="FV93" s="888"/>
      <c r="FW93" s="888"/>
      <c r="FX93" s="888"/>
      <c r="FY93" s="888"/>
      <c r="FZ93" s="888"/>
      <c r="GA93" s="888"/>
      <c r="GB93" s="888"/>
      <c r="GC93" s="888"/>
      <c r="GD93" s="888"/>
      <c r="GE93" s="888"/>
      <c r="GF93" s="888"/>
      <c r="GG93" s="888"/>
      <c r="GH93" s="888"/>
      <c r="GI93" s="888"/>
      <c r="GJ93" s="888"/>
      <c r="GK93" s="888"/>
      <c r="GL93" s="888"/>
      <c r="GM93" s="888"/>
      <c r="GN93" s="888"/>
      <c r="GO93" s="888"/>
      <c r="GP93" s="888"/>
      <c r="GQ93" s="888"/>
      <c r="GR93" s="888"/>
      <c r="GS93" s="888"/>
      <c r="GT93" s="888"/>
      <c r="GU93" s="888"/>
      <c r="GV93" s="888"/>
      <c r="GW93" s="888"/>
      <c r="GX93" s="888"/>
      <c r="GY93" s="888"/>
      <c r="GZ93" s="888"/>
      <c r="HA93" s="888"/>
      <c r="HB93" s="888"/>
      <c r="HC93" s="888"/>
      <c r="HD93" s="888"/>
      <c r="HE93" s="888"/>
      <c r="HF93" s="888"/>
      <c r="HG93" s="888"/>
      <c r="HH93" s="888"/>
      <c r="HI93" s="888"/>
      <c r="HJ93" s="888"/>
      <c r="HK93" s="888"/>
      <c r="HL93" s="888"/>
      <c r="HM93" s="888"/>
      <c r="HN93" s="888"/>
      <c r="HO93" s="888"/>
      <c r="HP93" s="888"/>
      <c r="HQ93" s="888"/>
      <c r="HR93" s="888"/>
      <c r="HS93" s="888"/>
      <c r="HT93" s="888"/>
      <c r="HU93" s="888"/>
      <c r="HV93" s="888"/>
      <c r="HW93" s="888"/>
      <c r="HX93" s="888"/>
      <c r="HY93" s="888"/>
      <c r="HZ93" s="888"/>
      <c r="IA93" s="888"/>
      <c r="IB93" s="888"/>
      <c r="IC93" s="888"/>
      <c r="ID93" s="888"/>
      <c r="IE93" s="888"/>
      <c r="IF93" s="888"/>
      <c r="IG93" s="888"/>
      <c r="IH93" s="888"/>
      <c r="II93" s="888"/>
      <c r="IJ93" s="888"/>
      <c r="IK93" s="888"/>
      <c r="IL93" s="888"/>
      <c r="IM93" s="888"/>
      <c r="IN93" s="888"/>
      <c r="IO93" s="888"/>
      <c r="IP93" s="888"/>
      <c r="IQ93" s="888"/>
      <c r="IR93" s="888"/>
      <c r="IS93" s="889"/>
    </row>
    <row r="94" spans="1:255" s="60" customFormat="1" ht="21" customHeight="1">
      <c r="A94" s="890" t="s">
        <v>752</v>
      </c>
      <c r="B94" s="891">
        <v>5410.9023561200001</v>
      </c>
      <c r="C94" s="893">
        <v>5994.4600257900001</v>
      </c>
      <c r="D94" s="893">
        <v>6511</v>
      </c>
      <c r="E94" s="891">
        <v>-2532.56348308</v>
      </c>
      <c r="F94" s="893">
        <v>-2770.4092307199999</v>
      </c>
      <c r="G94" s="893">
        <v>-3125</v>
      </c>
      <c r="H94" s="891">
        <v>2878.3388730400002</v>
      </c>
      <c r="I94" s="903">
        <v>3224.0507950699998</v>
      </c>
      <c r="J94" s="893">
        <v>3385</v>
      </c>
      <c r="K94" s="904"/>
      <c r="L94" s="904"/>
      <c r="M94" s="904"/>
      <c r="N94" s="904"/>
      <c r="O94" s="904"/>
      <c r="P94" s="904"/>
      <c r="Q94" s="904"/>
      <c r="R94" s="904"/>
      <c r="S94" s="904"/>
      <c r="T94" s="904"/>
      <c r="U94" s="904"/>
      <c r="V94" s="904"/>
      <c r="W94" s="904"/>
      <c r="X94" s="904"/>
      <c r="Y94" s="904"/>
      <c r="Z94" s="904"/>
      <c r="AA94" s="904"/>
      <c r="AB94" s="904"/>
      <c r="AC94" s="904"/>
      <c r="AD94" s="904"/>
      <c r="AE94" s="904"/>
      <c r="AF94" s="904"/>
      <c r="AG94" s="904"/>
      <c r="AH94" s="904"/>
      <c r="AI94" s="904"/>
      <c r="AJ94" s="904"/>
      <c r="AK94" s="904"/>
      <c r="AL94" s="904"/>
      <c r="AM94" s="904"/>
      <c r="AN94" s="904"/>
      <c r="AO94" s="904"/>
      <c r="AP94" s="904"/>
      <c r="AQ94" s="904"/>
      <c r="AR94" s="904"/>
      <c r="AS94" s="904"/>
      <c r="AT94" s="904"/>
      <c r="AU94" s="904"/>
      <c r="AV94" s="904"/>
      <c r="AW94" s="904"/>
      <c r="AX94" s="904"/>
      <c r="AY94" s="904"/>
      <c r="AZ94" s="904"/>
      <c r="BA94" s="904"/>
      <c r="BB94" s="904"/>
      <c r="BC94" s="904"/>
      <c r="BD94" s="904"/>
      <c r="BE94" s="904"/>
      <c r="BF94" s="904"/>
      <c r="BG94" s="904"/>
      <c r="BH94" s="904"/>
      <c r="BI94" s="904"/>
      <c r="BJ94" s="904"/>
      <c r="BK94" s="904"/>
      <c r="BL94" s="904"/>
      <c r="BM94" s="904"/>
      <c r="BN94" s="904"/>
      <c r="BO94" s="904"/>
      <c r="BP94" s="904"/>
      <c r="BQ94" s="904"/>
      <c r="BR94" s="904"/>
      <c r="BS94" s="904"/>
      <c r="BT94" s="904"/>
      <c r="BU94" s="904"/>
      <c r="BV94" s="904"/>
      <c r="BW94" s="904"/>
      <c r="BX94" s="904"/>
      <c r="BY94" s="904"/>
      <c r="BZ94" s="904"/>
      <c r="CA94" s="904"/>
      <c r="CB94" s="904"/>
      <c r="CC94" s="904"/>
      <c r="CD94" s="904"/>
      <c r="CE94" s="904"/>
      <c r="CF94" s="904"/>
      <c r="CG94" s="904"/>
      <c r="CH94" s="904"/>
      <c r="CI94" s="904"/>
      <c r="CJ94" s="904"/>
      <c r="CK94" s="904"/>
      <c r="CL94" s="904"/>
      <c r="CM94" s="904"/>
      <c r="CN94" s="904"/>
      <c r="CO94" s="904"/>
      <c r="CP94" s="904"/>
      <c r="CQ94" s="904"/>
      <c r="CR94" s="904"/>
      <c r="CS94" s="904"/>
      <c r="CT94" s="904"/>
      <c r="CU94" s="904"/>
      <c r="CV94" s="904"/>
      <c r="CW94" s="904"/>
      <c r="CX94" s="904"/>
      <c r="CY94" s="904"/>
      <c r="CZ94" s="904"/>
      <c r="DA94" s="904"/>
      <c r="DB94" s="904"/>
      <c r="DC94" s="904"/>
      <c r="DD94" s="904"/>
      <c r="DE94" s="904"/>
      <c r="DF94" s="904"/>
      <c r="DG94" s="904"/>
      <c r="DH94" s="904"/>
      <c r="DI94" s="904"/>
      <c r="DJ94" s="904"/>
      <c r="DK94" s="904"/>
      <c r="DL94" s="904"/>
      <c r="DM94" s="904"/>
      <c r="DN94" s="904"/>
      <c r="DO94" s="904"/>
      <c r="DP94" s="904"/>
      <c r="DQ94" s="904"/>
      <c r="DR94" s="904"/>
      <c r="DS94" s="904"/>
      <c r="DT94" s="904"/>
      <c r="DU94" s="904"/>
      <c r="DV94" s="904"/>
      <c r="DW94" s="904"/>
      <c r="DX94" s="904"/>
      <c r="DY94" s="904"/>
      <c r="DZ94" s="904"/>
      <c r="EA94" s="904"/>
      <c r="EB94" s="904"/>
      <c r="EC94" s="904"/>
      <c r="ED94" s="904"/>
      <c r="EE94" s="904"/>
      <c r="EF94" s="904"/>
      <c r="EG94" s="904"/>
      <c r="EH94" s="904"/>
      <c r="EI94" s="904"/>
      <c r="EJ94" s="904"/>
      <c r="EK94" s="904"/>
      <c r="EL94" s="904"/>
      <c r="EM94" s="904"/>
      <c r="EN94" s="904"/>
      <c r="EO94" s="904"/>
      <c r="EP94" s="904"/>
      <c r="EQ94" s="904"/>
      <c r="ER94" s="904"/>
      <c r="ES94" s="904"/>
      <c r="ET94" s="904"/>
      <c r="EU94" s="904"/>
      <c r="EV94" s="904"/>
      <c r="EW94" s="904"/>
      <c r="EX94" s="904"/>
      <c r="EY94" s="904"/>
      <c r="EZ94" s="904"/>
      <c r="FA94" s="904"/>
      <c r="FB94" s="904"/>
      <c r="FC94" s="904"/>
      <c r="FD94" s="904"/>
      <c r="FE94" s="904"/>
      <c r="FF94" s="904"/>
      <c r="FG94" s="904"/>
      <c r="FH94" s="904"/>
      <c r="FI94" s="904"/>
      <c r="FJ94" s="904"/>
      <c r="FK94" s="904"/>
      <c r="FL94" s="904"/>
      <c r="FM94" s="904"/>
      <c r="FN94" s="904"/>
      <c r="FO94" s="904"/>
      <c r="FP94" s="904"/>
      <c r="FQ94" s="904"/>
      <c r="FR94" s="904"/>
      <c r="FS94" s="904"/>
      <c r="FT94" s="904"/>
      <c r="FU94" s="904"/>
      <c r="FV94" s="904"/>
      <c r="FW94" s="904"/>
      <c r="FX94" s="904"/>
      <c r="FY94" s="904"/>
      <c r="FZ94" s="904"/>
      <c r="GA94" s="904"/>
      <c r="GB94" s="904"/>
      <c r="GC94" s="904"/>
      <c r="GD94" s="904"/>
      <c r="GE94" s="904"/>
      <c r="GF94" s="904"/>
      <c r="GG94" s="904"/>
      <c r="GH94" s="904"/>
      <c r="GI94" s="904"/>
      <c r="GJ94" s="904"/>
      <c r="GK94" s="904"/>
      <c r="GL94" s="904"/>
      <c r="GM94" s="904"/>
      <c r="GN94" s="904"/>
      <c r="GO94" s="904"/>
      <c r="GP94" s="904"/>
      <c r="GQ94" s="904"/>
      <c r="GR94" s="904"/>
      <c r="GS94" s="904"/>
      <c r="GT94" s="904"/>
      <c r="GU94" s="904"/>
      <c r="GV94" s="904"/>
      <c r="GW94" s="904"/>
      <c r="GX94" s="904"/>
      <c r="GY94" s="904"/>
      <c r="GZ94" s="904"/>
      <c r="HA94" s="904"/>
      <c r="HB94" s="904"/>
      <c r="HC94" s="904"/>
      <c r="HD94" s="904"/>
      <c r="HE94" s="904"/>
      <c r="HF94" s="904"/>
      <c r="HG94" s="904"/>
      <c r="HH94" s="904"/>
      <c r="HI94" s="904"/>
      <c r="HJ94" s="904"/>
      <c r="HK94" s="904"/>
      <c r="HL94" s="904"/>
      <c r="HM94" s="904"/>
      <c r="HN94" s="904"/>
      <c r="HO94" s="904"/>
      <c r="HP94" s="904"/>
      <c r="HQ94" s="904"/>
      <c r="HR94" s="904"/>
      <c r="HS94" s="904"/>
      <c r="HT94" s="904"/>
      <c r="HU94" s="904"/>
      <c r="HV94" s="904"/>
      <c r="HW94" s="904"/>
      <c r="HX94" s="904"/>
      <c r="HY94" s="904"/>
      <c r="HZ94" s="904"/>
      <c r="IA94" s="904"/>
      <c r="IB94" s="904"/>
      <c r="IC94" s="904"/>
      <c r="ID94" s="904"/>
      <c r="IE94" s="904"/>
      <c r="IF94" s="904"/>
      <c r="IG94" s="904"/>
      <c r="IH94" s="904"/>
      <c r="II94" s="904"/>
      <c r="IJ94" s="904"/>
      <c r="IK94" s="904"/>
      <c r="IL94" s="904"/>
      <c r="IM94" s="904"/>
      <c r="IN94" s="904"/>
      <c r="IO94" s="904"/>
      <c r="IP94" s="904"/>
      <c r="IQ94" s="904"/>
      <c r="IR94" s="904"/>
      <c r="IS94" s="905"/>
      <c r="IT94" s="59"/>
      <c r="IU94" s="59"/>
    </row>
    <row r="95" spans="1:255" s="909" customFormat="1" ht="7.5" customHeight="1">
      <c r="A95" s="906"/>
      <c r="B95" s="907"/>
      <c r="C95" s="907"/>
      <c r="D95" s="907"/>
      <c r="E95" s="908"/>
      <c r="F95" s="908"/>
      <c r="G95" s="907"/>
    </row>
    <row r="96" spans="1:255" s="514" customFormat="1" ht="12.75" customHeight="1">
      <c r="A96" s="2351" t="s">
        <v>714</v>
      </c>
      <c r="B96" s="2351"/>
      <c r="C96" s="2351"/>
      <c r="D96" s="2351"/>
      <c r="E96" s="2351"/>
      <c r="F96" s="2351"/>
      <c r="G96" s="2351"/>
      <c r="H96" s="2351"/>
      <c r="I96" s="2351"/>
      <c r="J96" s="2351"/>
    </row>
    <row r="97" spans="1:10" s="92" customFormat="1" ht="22.5" customHeight="1">
      <c r="A97" s="90"/>
      <c r="B97" s="91"/>
      <c r="C97" s="91"/>
      <c r="D97" s="91"/>
      <c r="E97" s="91"/>
      <c r="F97" s="91"/>
      <c r="G97" s="91"/>
      <c r="H97" s="91"/>
      <c r="I97" s="91"/>
      <c r="J97" s="91"/>
    </row>
    <row r="98" spans="1:10" s="94" customFormat="1" ht="18.75" customHeight="1">
      <c r="A98" s="2344" t="s">
        <v>753</v>
      </c>
      <c r="B98" s="2344"/>
      <c r="C98" s="2344"/>
      <c r="D98" s="2344"/>
      <c r="E98" s="2344"/>
      <c r="F98" s="2344"/>
      <c r="G98" s="2344"/>
      <c r="H98" s="2344"/>
      <c r="I98" s="2344"/>
      <c r="J98" s="2344"/>
    </row>
    <row r="99" spans="1:10" s="95" customFormat="1" ht="12.75" customHeight="1"/>
    <row r="100" spans="1:10" s="148" customFormat="1" ht="11.25" customHeight="1">
      <c r="A100" s="624"/>
      <c r="B100" s="625" t="s">
        <v>376</v>
      </c>
      <c r="C100" s="626" t="s">
        <v>377</v>
      </c>
      <c r="D100" s="626" t="s">
        <v>378</v>
      </c>
      <c r="E100" s="627" t="s">
        <v>379</v>
      </c>
      <c r="F100" s="627" t="s">
        <v>376</v>
      </c>
      <c r="G100" s="627" t="s">
        <v>377</v>
      </c>
      <c r="H100" s="626" t="s">
        <v>378</v>
      </c>
      <c r="I100" s="627" t="s">
        <v>379</v>
      </c>
      <c r="J100" s="627" t="s">
        <v>376</v>
      </c>
    </row>
    <row r="101" spans="1:10" s="148" customFormat="1" ht="12" customHeight="1">
      <c r="A101" s="183" t="s">
        <v>287</v>
      </c>
      <c r="B101" s="815" t="s">
        <v>380</v>
      </c>
      <c r="C101" s="629" t="s">
        <v>380</v>
      </c>
      <c r="D101" s="630" t="s">
        <v>329</v>
      </c>
      <c r="E101" s="630" t="s">
        <v>329</v>
      </c>
      <c r="F101" s="629" t="s">
        <v>329</v>
      </c>
      <c r="G101" s="629" t="s">
        <v>329</v>
      </c>
      <c r="H101" s="630" t="s">
        <v>330</v>
      </c>
      <c r="I101" s="630" t="s">
        <v>330</v>
      </c>
      <c r="J101" s="630" t="s">
        <v>330</v>
      </c>
    </row>
    <row r="102" spans="1:10" s="148" customFormat="1" ht="12" customHeight="1">
      <c r="A102" s="645" t="s">
        <v>195</v>
      </c>
      <c r="B102" s="632">
        <v>2202</v>
      </c>
      <c r="C102" s="633">
        <v>1930</v>
      </c>
      <c r="D102" s="633">
        <v>2084</v>
      </c>
      <c r="E102" s="633">
        <v>2156.6</v>
      </c>
      <c r="F102" s="633">
        <v>2377</v>
      </c>
      <c r="G102" s="633">
        <v>2438</v>
      </c>
      <c r="H102" s="633">
        <v>2553</v>
      </c>
      <c r="I102" s="633">
        <v>2601</v>
      </c>
      <c r="J102" s="633">
        <v>2665</v>
      </c>
    </row>
    <row r="103" spans="1:10" s="148" customFormat="1" ht="12" customHeight="1">
      <c r="A103" s="910" t="s">
        <v>507</v>
      </c>
      <c r="B103" s="637">
        <v>2354</v>
      </c>
      <c r="C103" s="638">
        <v>2607</v>
      </c>
      <c r="D103" s="638">
        <v>2357</v>
      </c>
      <c r="E103" s="638">
        <v>2901</v>
      </c>
      <c r="F103" s="638">
        <v>3044</v>
      </c>
      <c r="G103" s="638">
        <v>2580</v>
      </c>
      <c r="H103" s="638">
        <v>3065</v>
      </c>
      <c r="I103" s="638">
        <v>3601</v>
      </c>
      <c r="J103" s="638">
        <v>3470</v>
      </c>
    </row>
    <row r="104" spans="1:10" s="148" customFormat="1" ht="12" customHeight="1">
      <c r="A104" s="910" t="s">
        <v>754</v>
      </c>
      <c r="B104" s="637">
        <v>16126</v>
      </c>
      <c r="C104" s="638">
        <v>10388</v>
      </c>
      <c r="D104" s="638">
        <v>9539</v>
      </c>
      <c r="E104" s="638">
        <v>8578.6</v>
      </c>
      <c r="F104" s="638">
        <v>7684</v>
      </c>
      <c r="G104" s="638">
        <v>8838</v>
      </c>
      <c r="H104" s="638">
        <v>11643</v>
      </c>
      <c r="I104" s="638">
        <v>8719</v>
      </c>
      <c r="J104" s="638">
        <v>10009</v>
      </c>
    </row>
    <row r="105" spans="1:10" s="148" customFormat="1" ht="12" customHeight="1">
      <c r="A105" s="910" t="s">
        <v>229</v>
      </c>
      <c r="B105" s="637">
        <v>3</v>
      </c>
      <c r="C105" s="638">
        <v>3</v>
      </c>
      <c r="D105" s="911">
        <v>1</v>
      </c>
      <c r="E105" s="911">
        <v>0</v>
      </c>
      <c r="F105" s="911">
        <v>0</v>
      </c>
      <c r="G105" s="911">
        <v>0</v>
      </c>
      <c r="H105" s="911">
        <v>0</v>
      </c>
      <c r="I105" s="911">
        <v>0</v>
      </c>
      <c r="J105" s="911">
        <v>0</v>
      </c>
    </row>
    <row r="106" spans="1:10" s="464" customFormat="1" ht="20.100000000000001" customHeight="1">
      <c r="A106" s="912" t="s">
        <v>755</v>
      </c>
      <c r="B106" s="913">
        <v>20685</v>
      </c>
      <c r="C106" s="914">
        <v>14928</v>
      </c>
      <c r="D106" s="914">
        <v>13982</v>
      </c>
      <c r="E106" s="914">
        <v>13636.2</v>
      </c>
      <c r="F106" s="914">
        <v>13105</v>
      </c>
      <c r="G106" s="914">
        <v>13856</v>
      </c>
      <c r="H106" s="914">
        <v>17261</v>
      </c>
      <c r="I106" s="914">
        <v>14921</v>
      </c>
      <c r="J106" s="914">
        <v>16144</v>
      </c>
    </row>
    <row r="107" spans="1:10" s="148" customFormat="1" ht="5.0999999999999996" customHeight="1">
      <c r="A107" s="571"/>
      <c r="B107" s="915"/>
      <c r="C107" s="915"/>
      <c r="D107" s="915"/>
      <c r="E107" s="915"/>
      <c r="F107" s="915"/>
      <c r="G107" s="915"/>
      <c r="H107" s="915"/>
      <c r="I107" s="916"/>
      <c r="J107" s="915"/>
    </row>
    <row r="108" spans="1:10" s="163" customFormat="1" ht="12" customHeight="1">
      <c r="A108" s="917" t="s">
        <v>756</v>
      </c>
      <c r="B108" s="918">
        <v>2878</v>
      </c>
      <c r="C108" s="915">
        <v>3224</v>
      </c>
      <c r="D108" s="915">
        <v>3303</v>
      </c>
      <c r="E108" s="915">
        <v>3620</v>
      </c>
      <c r="F108" s="915">
        <v>3385</v>
      </c>
      <c r="G108" s="915">
        <v>3592</v>
      </c>
      <c r="H108" s="915">
        <v>3473</v>
      </c>
      <c r="I108" s="915">
        <v>3855</v>
      </c>
      <c r="J108" s="915">
        <v>4196</v>
      </c>
    </row>
    <row r="109" spans="1:10" s="148" customFormat="1" ht="12" customHeight="1">
      <c r="A109" s="571" t="s">
        <v>757</v>
      </c>
      <c r="B109" s="918">
        <v>13569</v>
      </c>
      <c r="C109" s="915">
        <v>7826</v>
      </c>
      <c r="D109" s="915">
        <v>6615</v>
      </c>
      <c r="E109" s="915">
        <v>6109</v>
      </c>
      <c r="F109" s="916">
        <v>6091</v>
      </c>
      <c r="G109" s="916">
        <v>6322</v>
      </c>
      <c r="H109" s="916">
        <v>9691</v>
      </c>
      <c r="I109" s="916">
        <v>9146</v>
      </c>
      <c r="J109" s="916">
        <v>9183</v>
      </c>
    </row>
    <row r="110" spans="1:10" ht="7.5" customHeight="1"/>
    <row r="111" spans="1:10" s="754" customFormat="1" ht="19.5" customHeight="1">
      <c r="A111" s="2351" t="s">
        <v>758</v>
      </c>
      <c r="B111" s="2351"/>
      <c r="C111" s="2351"/>
      <c r="D111" s="2351"/>
      <c r="E111" s="2351"/>
      <c r="F111" s="2351"/>
      <c r="G111" s="2351"/>
      <c r="H111" s="2351"/>
      <c r="I111" s="2351"/>
      <c r="J111" s="2351"/>
    </row>
    <row r="113" spans="1:15" s="94" customFormat="1" ht="18.75" customHeight="1">
      <c r="A113" s="133" t="s">
        <v>759</v>
      </c>
    </row>
    <row r="114" spans="1:15" s="95" customFormat="1" ht="12.75" customHeight="1"/>
    <row r="115" spans="1:15" s="148" customFormat="1" ht="11.25" customHeight="1">
      <c r="A115" s="624"/>
      <c r="B115" s="625" t="s">
        <v>376</v>
      </c>
      <c r="C115" s="626" t="s">
        <v>377</v>
      </c>
      <c r="D115" s="626" t="s">
        <v>378</v>
      </c>
      <c r="E115" s="627" t="s">
        <v>379</v>
      </c>
      <c r="F115" s="627" t="s">
        <v>376</v>
      </c>
      <c r="G115" s="627" t="s">
        <v>377</v>
      </c>
      <c r="H115" s="626" t="s">
        <v>378</v>
      </c>
      <c r="I115" s="627" t="s">
        <v>379</v>
      </c>
      <c r="J115" s="627" t="s">
        <v>376</v>
      </c>
    </row>
    <row r="116" spans="1:15" s="148" customFormat="1" ht="12" customHeight="1">
      <c r="A116" s="183" t="s">
        <v>287</v>
      </c>
      <c r="B116" s="815" t="s">
        <v>380</v>
      </c>
      <c r="C116" s="629" t="s">
        <v>380</v>
      </c>
      <c r="D116" s="630" t="s">
        <v>329</v>
      </c>
      <c r="E116" s="630" t="s">
        <v>329</v>
      </c>
      <c r="F116" s="630" t="s">
        <v>329</v>
      </c>
      <c r="G116" s="630" t="s">
        <v>329</v>
      </c>
      <c r="H116" s="630" t="s">
        <v>330</v>
      </c>
      <c r="I116" s="630" t="s">
        <v>330</v>
      </c>
      <c r="J116" s="630" t="s">
        <v>330</v>
      </c>
    </row>
    <row r="117" spans="1:15" s="148" customFormat="1" ht="21" customHeight="1">
      <c r="A117" s="919" t="s">
        <v>760</v>
      </c>
      <c r="B117" s="853">
        <v>26431</v>
      </c>
      <c r="C117" s="854">
        <v>20689</v>
      </c>
      <c r="D117" s="854">
        <v>20184</v>
      </c>
      <c r="E117" s="854">
        <v>21870</v>
      </c>
      <c r="F117" s="920">
        <v>20552</v>
      </c>
      <c r="G117" s="920">
        <v>21006</v>
      </c>
      <c r="H117" s="920">
        <v>23733</v>
      </c>
      <c r="I117" s="920">
        <v>22634</v>
      </c>
      <c r="J117" s="920">
        <v>24382.527420000002</v>
      </c>
    </row>
    <row r="118" spans="1:15" s="148" customFormat="1" ht="12" customHeight="1">
      <c r="A118" s="639" t="s">
        <v>761</v>
      </c>
      <c r="B118" s="819">
        <v>-8871</v>
      </c>
      <c r="C118" s="820">
        <v>-8883</v>
      </c>
      <c r="D118" s="820">
        <v>-8665</v>
      </c>
      <c r="E118" s="820">
        <v>-10012.4</v>
      </c>
      <c r="F118" s="609">
        <v>-9848</v>
      </c>
      <c r="G118" s="609">
        <v>-9990</v>
      </c>
      <c r="H118" s="609">
        <v>-9790</v>
      </c>
      <c r="I118" s="610">
        <v>-9337</v>
      </c>
      <c r="J118" s="609">
        <v>-9751.7394700000004</v>
      </c>
    </row>
    <row r="119" spans="1:15" s="464" customFormat="1" ht="12" customHeight="1">
      <c r="A119" s="921" t="s">
        <v>133</v>
      </c>
      <c r="B119" s="922">
        <v>17561</v>
      </c>
      <c r="C119" s="923">
        <v>11805.4</v>
      </c>
      <c r="D119" s="923">
        <v>11519</v>
      </c>
      <c r="E119" s="923">
        <v>11857.6</v>
      </c>
      <c r="F119" s="621">
        <v>10704</v>
      </c>
      <c r="G119" s="621">
        <v>11016</v>
      </c>
      <c r="H119" s="621">
        <v>13943</v>
      </c>
      <c r="I119" s="621">
        <v>13297</v>
      </c>
      <c r="J119" s="621">
        <v>14630.787950000002</v>
      </c>
    </row>
    <row r="120" spans="1:15" s="148" customFormat="1" ht="12" customHeight="1">
      <c r="A120" s="733" t="s">
        <v>728</v>
      </c>
      <c r="B120" s="822">
        <v>-3816</v>
      </c>
      <c r="C120" s="823">
        <v>-3100</v>
      </c>
      <c r="D120" s="823">
        <v>-2527</v>
      </c>
      <c r="E120" s="823">
        <v>-2058</v>
      </c>
      <c r="F120" s="558">
        <v>-2099</v>
      </c>
      <c r="G120" s="558">
        <v>-2210</v>
      </c>
      <c r="H120" s="558">
        <v>-2139</v>
      </c>
      <c r="I120" s="558">
        <v>-2049</v>
      </c>
      <c r="J120" s="558">
        <v>-2124.278824</v>
      </c>
    </row>
    <row r="121" spans="1:15" s="464" customFormat="1" ht="12" customHeight="1">
      <c r="A121" s="829" t="s">
        <v>729</v>
      </c>
      <c r="B121" s="830">
        <v>48</v>
      </c>
      <c r="C121" s="831">
        <v>57.9</v>
      </c>
      <c r="D121" s="832">
        <v>55.4</v>
      </c>
      <c r="E121" s="832">
        <v>55.2</v>
      </c>
      <c r="F121" s="832">
        <v>58.1</v>
      </c>
      <c r="G121" s="832">
        <v>58.1</v>
      </c>
      <c r="H121" s="832">
        <v>50.3</v>
      </c>
      <c r="I121" s="832">
        <v>50.3</v>
      </c>
      <c r="J121" s="832">
        <v>48.7</v>
      </c>
    </row>
    <row r="122" spans="1:15" s="464" customFormat="1" ht="7.5" customHeight="1">
      <c r="A122" s="829"/>
      <c r="B122" s="924"/>
      <c r="C122" s="925"/>
      <c r="D122" s="925"/>
      <c r="E122" s="925"/>
      <c r="F122" s="836"/>
      <c r="G122" s="836"/>
      <c r="H122" s="836"/>
      <c r="I122" s="837"/>
      <c r="J122" s="836"/>
    </row>
    <row r="123" spans="1:15" s="148" customFormat="1" ht="12" customHeight="1">
      <c r="A123" s="733" t="s">
        <v>762</v>
      </c>
      <c r="B123" s="822">
        <v>14983</v>
      </c>
      <c r="C123" s="823">
        <v>9628</v>
      </c>
      <c r="D123" s="823">
        <v>10070</v>
      </c>
      <c r="E123" s="823">
        <v>10675</v>
      </c>
      <c r="F123" s="559">
        <v>9396</v>
      </c>
      <c r="G123" s="559">
        <v>10259</v>
      </c>
      <c r="H123" s="559">
        <v>13551</v>
      </c>
      <c r="I123" s="559">
        <v>12144</v>
      </c>
      <c r="J123" s="559">
        <v>12807.275625</v>
      </c>
    </row>
    <row r="124" spans="1:15" s="464" customFormat="1" ht="12" customHeight="1">
      <c r="A124" s="639" t="s">
        <v>731</v>
      </c>
      <c r="B124" s="839">
        <v>104.7</v>
      </c>
      <c r="C124" s="840">
        <v>104.5</v>
      </c>
      <c r="D124" s="841">
        <v>105.3</v>
      </c>
      <c r="E124" s="841">
        <v>104</v>
      </c>
      <c r="F124" s="926">
        <v>103.9</v>
      </c>
      <c r="G124" s="926">
        <v>106.9</v>
      </c>
      <c r="H124" s="926">
        <v>107.4</v>
      </c>
      <c r="I124" s="926">
        <v>104</v>
      </c>
      <c r="J124" s="926">
        <v>101.2</v>
      </c>
    </row>
    <row r="125" spans="1:15" ht="7.5" customHeight="1">
      <c r="C125" s="927"/>
    </row>
    <row r="126" spans="1:15" s="754" customFormat="1" ht="17.25" customHeight="1">
      <c r="A126" s="2351" t="s">
        <v>763</v>
      </c>
      <c r="B126" s="2351"/>
      <c r="C126" s="2351"/>
      <c r="D126" s="2351"/>
      <c r="E126" s="2351"/>
      <c r="F126" s="2351"/>
      <c r="G126" s="2351"/>
      <c r="H126" s="2351"/>
      <c r="I126" s="2351"/>
      <c r="J126" s="2351"/>
    </row>
    <row r="127" spans="1:15" s="92" customFormat="1" ht="22.5" customHeight="1">
      <c r="A127" s="928"/>
      <c r="B127" s="929"/>
      <c r="C127" s="929"/>
      <c r="D127" s="929"/>
      <c r="E127" s="929"/>
      <c r="F127" s="929"/>
      <c r="G127" s="929"/>
      <c r="H127" s="929"/>
      <c r="I127" s="929"/>
      <c r="J127" s="929"/>
    </row>
    <row r="128" spans="1:15" s="94" customFormat="1" ht="36" customHeight="1">
      <c r="A128" s="2353" t="s">
        <v>764</v>
      </c>
      <c r="B128" s="2353"/>
      <c r="C128" s="2353"/>
      <c r="D128" s="2353"/>
      <c r="E128" s="2353"/>
      <c r="F128" s="2353"/>
      <c r="G128" s="2353"/>
      <c r="H128" s="2353"/>
      <c r="I128" s="2353"/>
      <c r="J128" s="2353"/>
      <c r="K128" s="2354"/>
      <c r="L128" s="2354"/>
      <c r="M128" s="2354"/>
      <c r="N128" s="2354"/>
      <c r="O128" s="2354"/>
    </row>
    <row r="129" spans="1:10" s="95" customFormat="1" ht="9" customHeight="1">
      <c r="A129" s="930"/>
      <c r="B129" s="930"/>
      <c r="C129" s="930"/>
      <c r="D129" s="930"/>
      <c r="E129" s="930"/>
      <c r="F129" s="930"/>
      <c r="G129" s="930"/>
      <c r="H129" s="930"/>
      <c r="I129" s="930"/>
      <c r="J129" s="930"/>
    </row>
    <row r="130" spans="1:10" s="95" customFormat="1" ht="12.75" customHeight="1">
      <c r="A130" s="931" t="s">
        <v>765</v>
      </c>
      <c r="B130" s="930"/>
      <c r="C130" s="930"/>
      <c r="D130" s="930"/>
      <c r="E130" s="930"/>
      <c r="F130" s="930"/>
      <c r="G130" s="930"/>
      <c r="H130" s="930"/>
      <c r="I130" s="930"/>
      <c r="J130" s="930"/>
    </row>
    <row r="131" spans="1:10" s="95" customFormat="1" ht="12.75" customHeight="1">
      <c r="A131" s="930"/>
      <c r="B131" s="930"/>
      <c r="C131" s="930"/>
      <c r="D131" s="930"/>
      <c r="E131" s="930"/>
      <c r="F131" s="930"/>
      <c r="G131" s="930"/>
      <c r="H131" s="930"/>
      <c r="I131" s="930"/>
      <c r="J131" s="930"/>
    </row>
    <row r="132" spans="1:10" s="95" customFormat="1" ht="12.75" customHeight="1"/>
    <row r="133" spans="1:10" s="95" customFormat="1" ht="12.75" customHeight="1"/>
    <row r="134" spans="1:10" s="95" customFormat="1" ht="12.75" customHeight="1"/>
    <row r="135" spans="1:10" s="95" customFormat="1" ht="12.75" customHeight="1"/>
    <row r="136" spans="1:10" s="95" customFormat="1" ht="12.75" customHeight="1"/>
    <row r="137" spans="1:10" s="95" customFormat="1" ht="12.75" customHeight="1"/>
    <row r="138" spans="1:10" s="95" customFormat="1" ht="12.75" customHeight="1"/>
    <row r="139" spans="1:10" s="95" customFormat="1" ht="12.75" customHeight="1"/>
    <row r="140" spans="1:10" s="95" customFormat="1" ht="12.75" customHeight="1"/>
    <row r="141" spans="1:10" s="95" customFormat="1" ht="12.75" customHeight="1"/>
    <row r="142" spans="1:10" s="95" customFormat="1" ht="12.75" customHeight="1"/>
    <row r="143" spans="1:10" s="95" customFormat="1" ht="12.75" customHeight="1"/>
    <row r="144" spans="1:10" s="95" customFormat="1" ht="12.75" customHeight="1"/>
    <row r="145" spans="1:10" s="95" customFormat="1" ht="12.75" customHeight="1"/>
    <row r="146" spans="1:10" s="95" customFormat="1" ht="12.75" customHeight="1"/>
    <row r="147" spans="1:10" s="95" customFormat="1" ht="12.75" customHeight="1"/>
    <row r="148" spans="1:10" s="95" customFormat="1" ht="12.75" customHeight="1"/>
    <row r="149" spans="1:10" s="95" customFormat="1" ht="12.75" customHeight="1"/>
    <row r="150" spans="1:10" s="95" customFormat="1" ht="12.75" customHeight="1"/>
    <row r="151" spans="1:10" s="95" customFormat="1" ht="12.75" customHeight="1"/>
    <row r="152" spans="1:10" s="95" customFormat="1" ht="12.75" customHeight="1"/>
    <row r="153" spans="1:10" s="95" customFormat="1" ht="12.75" customHeight="1"/>
    <row r="154" spans="1:10" s="95" customFormat="1" ht="12.75" customHeight="1"/>
    <row r="155" spans="1:10" s="514" customFormat="1" ht="21" customHeight="1">
      <c r="A155" s="2351" t="s">
        <v>766</v>
      </c>
      <c r="B155" s="2351"/>
      <c r="C155" s="2351"/>
      <c r="D155" s="2351"/>
      <c r="E155" s="2351"/>
      <c r="F155" s="2351"/>
      <c r="G155" s="2351"/>
      <c r="H155" s="2351"/>
      <c r="I155" s="2351"/>
      <c r="J155" s="2351"/>
    </row>
    <row r="156" spans="1:10" s="514" customFormat="1" ht="12.75" customHeight="1">
      <c r="A156" s="2345" t="s">
        <v>767</v>
      </c>
      <c r="B156" s="2345"/>
      <c r="C156" s="2345"/>
      <c r="D156" s="2345"/>
      <c r="E156" s="2345"/>
      <c r="F156" s="2345"/>
      <c r="G156" s="2345"/>
      <c r="H156" s="2345"/>
      <c r="I156" s="2345"/>
      <c r="J156" s="2345"/>
    </row>
    <row r="157" spans="1:10" s="92" customFormat="1" ht="22.5" customHeight="1">
      <c r="A157" s="90"/>
      <c r="B157" s="91"/>
      <c r="C157" s="91"/>
      <c r="D157" s="91"/>
      <c r="E157" s="91"/>
      <c r="F157" s="91"/>
      <c r="G157" s="91"/>
      <c r="H157" s="91"/>
      <c r="I157" s="91"/>
      <c r="J157" s="91"/>
    </row>
    <row r="158" spans="1:10" s="933" customFormat="1" ht="18.75" customHeight="1">
      <c r="A158" s="932" t="s">
        <v>768</v>
      </c>
    </row>
    <row r="159" spans="1:10" s="8" customFormat="1" ht="12.75" customHeight="1"/>
    <row r="160" spans="1:10" s="937" customFormat="1" ht="11.25" customHeight="1">
      <c r="A160" s="934"/>
      <c r="B160" s="625" t="s">
        <v>376</v>
      </c>
      <c r="C160" s="935" t="s">
        <v>377</v>
      </c>
      <c r="D160" s="935" t="s">
        <v>378</v>
      </c>
      <c r="E160" s="936" t="s">
        <v>379</v>
      </c>
      <c r="F160" s="935" t="s">
        <v>769</v>
      </c>
      <c r="G160" s="936" t="s">
        <v>377</v>
      </c>
      <c r="H160" s="936" t="s">
        <v>378</v>
      </c>
      <c r="I160" s="936" t="s">
        <v>379</v>
      </c>
      <c r="J160" s="936" t="s">
        <v>376</v>
      </c>
    </row>
    <row r="161" spans="1:10" s="941" customFormat="1" ht="13.5" customHeight="1">
      <c r="A161" s="938" t="s">
        <v>287</v>
      </c>
      <c r="B161" s="815" t="s">
        <v>380</v>
      </c>
      <c r="C161" s="939" t="s">
        <v>380</v>
      </c>
      <c r="D161" s="939" t="s">
        <v>329</v>
      </c>
      <c r="E161" s="940" t="s">
        <v>329</v>
      </c>
      <c r="F161" s="940" t="s">
        <v>329</v>
      </c>
      <c r="G161" s="940" t="s">
        <v>329</v>
      </c>
      <c r="H161" s="940" t="s">
        <v>330</v>
      </c>
      <c r="I161" s="940" t="s">
        <v>330</v>
      </c>
      <c r="J161" s="940" t="s">
        <v>330</v>
      </c>
    </row>
    <row r="162" spans="1:10" s="941" customFormat="1" ht="12" customHeight="1">
      <c r="A162" s="942" t="s">
        <v>195</v>
      </c>
      <c r="B162" s="943">
        <v>-253.31778</v>
      </c>
      <c r="C162" s="944">
        <v>-268</v>
      </c>
      <c r="D162" s="944">
        <v>-282</v>
      </c>
      <c r="E162" s="945">
        <v>-272</v>
      </c>
      <c r="F162" s="945">
        <v>-290</v>
      </c>
      <c r="G162" s="945">
        <v>-262</v>
      </c>
      <c r="H162" s="945">
        <v>-270</v>
      </c>
      <c r="I162" s="945">
        <v>-275</v>
      </c>
      <c r="J162" s="945">
        <v>-299</v>
      </c>
    </row>
    <row r="163" spans="1:10" s="941" customFormat="1" ht="12" customHeight="1">
      <c r="A163" s="946" t="s">
        <v>507</v>
      </c>
      <c r="B163" s="947">
        <v>-408.59125999999998</v>
      </c>
      <c r="C163" s="948">
        <v>-386</v>
      </c>
      <c r="D163" s="948">
        <v>-381</v>
      </c>
      <c r="E163" s="949">
        <v>-360</v>
      </c>
      <c r="F163" s="949">
        <v>-347</v>
      </c>
      <c r="G163" s="949">
        <v>-349</v>
      </c>
      <c r="H163" s="949">
        <v>-364</v>
      </c>
      <c r="I163" s="949">
        <v>-347</v>
      </c>
      <c r="J163" s="949">
        <v>-358</v>
      </c>
    </row>
    <row r="164" spans="1:10" s="941" customFormat="1" ht="12" customHeight="1">
      <c r="A164" s="950" t="s">
        <v>508</v>
      </c>
      <c r="B164" s="951"/>
      <c r="C164" s="952"/>
      <c r="D164" s="952"/>
      <c r="E164" s="953"/>
      <c r="F164" s="953"/>
      <c r="G164" s="953"/>
      <c r="H164" s="953"/>
      <c r="I164" s="953"/>
      <c r="J164" s="953"/>
    </row>
    <row r="165" spans="1:10" s="941" customFormat="1" ht="12" customHeight="1">
      <c r="A165" s="954" t="s">
        <v>695</v>
      </c>
      <c r="B165" s="951">
        <v>-252.6602958556</v>
      </c>
      <c r="C165" s="952">
        <v>-230</v>
      </c>
      <c r="D165" s="952">
        <v>-225</v>
      </c>
      <c r="E165" s="953">
        <v>-129</v>
      </c>
      <c r="F165" s="953">
        <v>-128</v>
      </c>
      <c r="G165" s="953">
        <v>-137</v>
      </c>
      <c r="H165" s="953">
        <v>-135</v>
      </c>
      <c r="I165" s="953">
        <v>-161</v>
      </c>
      <c r="J165" s="953">
        <v>-164</v>
      </c>
    </row>
    <row r="166" spans="1:10" s="955" customFormat="1" ht="12" customHeight="1">
      <c r="A166" s="954" t="s">
        <v>696</v>
      </c>
      <c r="B166" s="951">
        <v>-273.31073126310002</v>
      </c>
      <c r="C166" s="952">
        <v>-271</v>
      </c>
      <c r="D166" s="952">
        <v>-331</v>
      </c>
      <c r="E166" s="953">
        <v>-266</v>
      </c>
      <c r="F166" s="953">
        <v>-275</v>
      </c>
      <c r="G166" s="953">
        <v>-303</v>
      </c>
      <c r="H166" s="953">
        <v>-289</v>
      </c>
      <c r="I166" s="953">
        <v>-245</v>
      </c>
      <c r="J166" s="953">
        <v>-183</v>
      </c>
    </row>
    <row r="167" spans="1:10" s="955" customFormat="1" ht="12" customHeight="1">
      <c r="A167" s="954" t="s">
        <v>697</v>
      </c>
      <c r="B167" s="951">
        <v>-1962.2864632515</v>
      </c>
      <c r="C167" s="952">
        <v>-1253</v>
      </c>
      <c r="D167" s="952">
        <v>-823</v>
      </c>
      <c r="E167" s="953">
        <v>-662</v>
      </c>
      <c r="F167" s="953">
        <v>-728</v>
      </c>
      <c r="G167" s="953">
        <v>-828</v>
      </c>
      <c r="H167" s="953">
        <v>-791</v>
      </c>
      <c r="I167" s="953">
        <v>-759</v>
      </c>
      <c r="J167" s="953">
        <v>-845</v>
      </c>
    </row>
    <row r="168" spans="1:10" s="955" customFormat="1" ht="12" customHeight="1">
      <c r="A168" s="954" t="s">
        <v>698</v>
      </c>
      <c r="B168" s="951">
        <v>-372.28250266660001</v>
      </c>
      <c r="C168" s="952">
        <v>-446</v>
      </c>
      <c r="D168" s="952">
        <v>-243</v>
      </c>
      <c r="E168" s="953">
        <v>-125</v>
      </c>
      <c r="F168" s="953">
        <v>-95</v>
      </c>
      <c r="G168" s="953">
        <v>-95</v>
      </c>
      <c r="H168" s="953">
        <v>-35</v>
      </c>
      <c r="I168" s="953">
        <v>-28</v>
      </c>
      <c r="J168" s="953">
        <v>-24</v>
      </c>
    </row>
    <row r="169" spans="1:10" s="955" customFormat="1" ht="12" customHeight="1">
      <c r="A169" s="954" t="s">
        <v>699</v>
      </c>
      <c r="B169" s="951">
        <v>-178.15623962000001</v>
      </c>
      <c r="C169" s="952">
        <v>-162</v>
      </c>
      <c r="D169" s="952">
        <v>-160</v>
      </c>
      <c r="E169" s="953">
        <v>-169</v>
      </c>
      <c r="F169" s="953">
        <v>-179</v>
      </c>
      <c r="G169" s="953">
        <v>-183</v>
      </c>
      <c r="H169" s="953">
        <v>-196</v>
      </c>
      <c r="I169" s="953">
        <v>-181</v>
      </c>
      <c r="J169" s="953">
        <v>-197</v>
      </c>
    </row>
    <row r="170" spans="1:10" s="955" customFormat="1" ht="12" customHeight="1">
      <c r="A170" s="954" t="s">
        <v>700</v>
      </c>
      <c r="B170" s="951">
        <v>-112.357</v>
      </c>
      <c r="C170" s="952">
        <v>-81</v>
      </c>
      <c r="D170" s="952">
        <v>-78</v>
      </c>
      <c r="E170" s="953">
        <v>-75</v>
      </c>
      <c r="F170" s="953">
        <v>-57</v>
      </c>
      <c r="G170" s="953">
        <v>-53</v>
      </c>
      <c r="H170" s="953">
        <v>-59</v>
      </c>
      <c r="I170" s="953">
        <v>-53</v>
      </c>
      <c r="J170" s="953">
        <v>-54</v>
      </c>
    </row>
    <row r="171" spans="1:10" s="955" customFormat="1" ht="12" customHeight="1">
      <c r="A171" s="910" t="s">
        <v>229</v>
      </c>
      <c r="B171" s="637">
        <v>-2.7549999999999999</v>
      </c>
      <c r="C171" s="638">
        <v>-3</v>
      </c>
      <c r="D171" s="638">
        <v>-3</v>
      </c>
      <c r="E171" s="911">
        <v>0</v>
      </c>
      <c r="F171" s="911">
        <v>0</v>
      </c>
      <c r="G171" s="911">
        <v>0</v>
      </c>
      <c r="H171" s="911">
        <v>0</v>
      </c>
      <c r="I171" s="911">
        <v>0</v>
      </c>
      <c r="J171" s="911">
        <v>0</v>
      </c>
    </row>
    <row r="172" spans="1:10" s="959" customFormat="1" ht="12" customHeight="1">
      <c r="A172" s="956" t="s">
        <v>702</v>
      </c>
      <c r="B172" s="957">
        <v>-3815.7172726568006</v>
      </c>
      <c r="C172" s="958">
        <v>-3100</v>
      </c>
      <c r="D172" s="958">
        <v>-2527</v>
      </c>
      <c r="E172" s="958">
        <v>-2058</v>
      </c>
      <c r="F172" s="958">
        <v>-2099</v>
      </c>
      <c r="G172" s="958">
        <v>-2210</v>
      </c>
      <c r="H172" s="958">
        <v>-2139</v>
      </c>
      <c r="I172" s="958">
        <v>-2049</v>
      </c>
      <c r="J172" s="958">
        <v>-2124</v>
      </c>
    </row>
    <row r="173" spans="1:10" ht="22.5" customHeight="1">
      <c r="B173" s="498"/>
      <c r="C173" s="498"/>
    </row>
    <row r="174" spans="1:10" s="933" customFormat="1" ht="18.75" customHeight="1">
      <c r="A174" s="932" t="s">
        <v>770</v>
      </c>
    </row>
    <row r="175" spans="1:10" s="8" customFormat="1" ht="12.75" customHeight="1"/>
    <row r="176" spans="1:10" s="8" customFormat="1" ht="12.75" customHeight="1">
      <c r="B176" s="625" t="s">
        <v>769</v>
      </c>
      <c r="C176" s="935" t="s">
        <v>377</v>
      </c>
      <c r="D176" s="936" t="s">
        <v>378</v>
      </c>
      <c r="E176" s="935" t="s">
        <v>379</v>
      </c>
      <c r="F176" s="935" t="s">
        <v>769</v>
      </c>
      <c r="G176" s="936" t="s">
        <v>377</v>
      </c>
      <c r="H176" s="936" t="s">
        <v>378</v>
      </c>
      <c r="I176" s="936" t="s">
        <v>379</v>
      </c>
      <c r="J176" s="935" t="s">
        <v>376</v>
      </c>
    </row>
    <row r="177" spans="1:10" s="941" customFormat="1" ht="13.5" customHeight="1">
      <c r="A177" s="938" t="s">
        <v>287</v>
      </c>
      <c r="B177" s="815" t="s">
        <v>380</v>
      </c>
      <c r="C177" s="939" t="s">
        <v>380</v>
      </c>
      <c r="D177" s="940" t="s">
        <v>329</v>
      </c>
      <c r="E177" s="939" t="s">
        <v>329</v>
      </c>
      <c r="F177" s="940" t="s">
        <v>329</v>
      </c>
      <c r="G177" s="940" t="s">
        <v>329</v>
      </c>
      <c r="H177" s="940" t="s">
        <v>330</v>
      </c>
      <c r="I177" s="940" t="s">
        <v>330</v>
      </c>
      <c r="J177" s="940" t="s">
        <v>330</v>
      </c>
    </row>
    <row r="178" spans="1:10" s="941" customFormat="1" ht="12" customHeight="1">
      <c r="A178" s="942" t="s">
        <v>671</v>
      </c>
      <c r="B178" s="943">
        <v>-387.74623308999998</v>
      </c>
      <c r="C178" s="944">
        <v>-400.09443392999998</v>
      </c>
      <c r="D178" s="944">
        <v>-403</v>
      </c>
      <c r="E178" s="945">
        <v>-405</v>
      </c>
      <c r="F178" s="945">
        <v>-421</v>
      </c>
      <c r="G178" s="945">
        <v>-404</v>
      </c>
      <c r="H178" s="945">
        <v>-441</v>
      </c>
      <c r="I178" s="945">
        <v>-431</v>
      </c>
      <c r="J178" s="945">
        <v>-469</v>
      </c>
    </row>
    <row r="179" spans="1:10" s="941" customFormat="1" ht="12" customHeight="1">
      <c r="A179" s="946" t="s">
        <v>707</v>
      </c>
      <c r="B179" s="951">
        <v>-1626.6258441253999</v>
      </c>
      <c r="C179" s="952">
        <v>-1071.7232373144</v>
      </c>
      <c r="D179" s="952">
        <v>-727</v>
      </c>
      <c r="E179" s="953">
        <v>-661</v>
      </c>
      <c r="F179" s="953">
        <v>-744</v>
      </c>
      <c r="G179" s="953">
        <v>-841</v>
      </c>
      <c r="H179" s="953">
        <v>-835</v>
      </c>
      <c r="I179" s="953">
        <v>-808</v>
      </c>
      <c r="J179" s="953">
        <v>-901</v>
      </c>
    </row>
    <row r="180" spans="1:10" s="941" customFormat="1" ht="12" customHeight="1">
      <c r="A180" s="950" t="s">
        <v>673</v>
      </c>
      <c r="B180" s="951">
        <v>-96.530389515500005</v>
      </c>
      <c r="C180" s="952">
        <v>-88.589394754699995</v>
      </c>
      <c r="D180" s="952">
        <v>-88</v>
      </c>
      <c r="E180" s="953">
        <v>-81</v>
      </c>
      <c r="F180" s="953">
        <v>-84</v>
      </c>
      <c r="G180" s="953">
        <v>-87</v>
      </c>
      <c r="H180" s="953">
        <v>-85</v>
      </c>
      <c r="I180" s="953">
        <v>-92</v>
      </c>
      <c r="J180" s="953">
        <v>-99</v>
      </c>
    </row>
    <row r="181" spans="1:10" s="941" customFormat="1" ht="12" customHeight="1">
      <c r="A181" s="950" t="s">
        <v>708</v>
      </c>
      <c r="B181" s="951">
        <v>-346.55711576940001</v>
      </c>
      <c r="C181" s="952">
        <v>-371.38096784152998</v>
      </c>
      <c r="D181" s="952">
        <v>-397</v>
      </c>
      <c r="E181" s="953">
        <v>-364</v>
      </c>
      <c r="F181" s="953">
        <v>-345</v>
      </c>
      <c r="G181" s="953">
        <v>-347</v>
      </c>
      <c r="H181" s="953">
        <v>-330</v>
      </c>
      <c r="I181" s="953">
        <v>-287</v>
      </c>
      <c r="J181" s="953">
        <v>-227</v>
      </c>
    </row>
    <row r="182" spans="1:10" s="955" customFormat="1" ht="12" customHeight="1">
      <c r="A182" s="950" t="s">
        <v>675</v>
      </c>
      <c r="B182" s="951">
        <v>-153.55869240339999</v>
      </c>
      <c r="C182" s="952">
        <v>-143.88564493269999</v>
      </c>
      <c r="D182" s="952">
        <v>-159</v>
      </c>
      <c r="E182" s="953">
        <v>-132</v>
      </c>
      <c r="F182" s="953">
        <v>-131</v>
      </c>
      <c r="G182" s="953">
        <v>-145</v>
      </c>
      <c r="H182" s="953">
        <v>-133</v>
      </c>
      <c r="I182" s="953">
        <v>-124</v>
      </c>
      <c r="J182" s="953">
        <v>-118</v>
      </c>
    </row>
    <row r="183" spans="1:10" s="955" customFormat="1" ht="12" customHeight="1">
      <c r="A183" s="950" t="s">
        <v>676</v>
      </c>
      <c r="B183" s="951">
        <v>-174.64731908339999</v>
      </c>
      <c r="C183" s="952">
        <v>-173.41739421520001</v>
      </c>
      <c r="D183" s="952">
        <v>-174</v>
      </c>
      <c r="E183" s="953">
        <v>-88</v>
      </c>
      <c r="F183" s="953">
        <v>-97</v>
      </c>
      <c r="G183" s="953">
        <v>-91</v>
      </c>
      <c r="H183" s="953">
        <v>-108</v>
      </c>
      <c r="I183" s="953">
        <v>-114</v>
      </c>
      <c r="J183" s="953">
        <v>-125</v>
      </c>
    </row>
    <row r="184" spans="1:10" s="955" customFormat="1" ht="12" customHeight="1">
      <c r="A184" s="950" t="s">
        <v>224</v>
      </c>
      <c r="B184" s="951">
        <v>-786.74131619699995</v>
      </c>
      <c r="C184" s="952">
        <v>-634.17532138839999</v>
      </c>
      <c r="D184" s="952">
        <v>-368</v>
      </c>
      <c r="E184" s="953">
        <v>-143</v>
      </c>
      <c r="F184" s="953">
        <v>-93</v>
      </c>
      <c r="G184" s="953">
        <v>-99</v>
      </c>
      <c r="H184" s="953">
        <v>-2</v>
      </c>
      <c r="I184" s="953">
        <v>-3</v>
      </c>
      <c r="J184" s="953">
        <v>0</v>
      </c>
    </row>
    <row r="185" spans="1:10" s="955" customFormat="1" ht="12" customHeight="1">
      <c r="A185" s="950" t="s">
        <v>709</v>
      </c>
      <c r="B185" s="951">
        <v>-78.919619113699994</v>
      </c>
      <c r="C185" s="952">
        <v>-62.534183199599994</v>
      </c>
      <c r="D185" s="952">
        <v>-50</v>
      </c>
      <c r="E185" s="953">
        <v>-45</v>
      </c>
      <c r="F185" s="953">
        <v>-38</v>
      </c>
      <c r="G185" s="953">
        <v>-44</v>
      </c>
      <c r="H185" s="953">
        <v>-42</v>
      </c>
      <c r="I185" s="953">
        <v>-37</v>
      </c>
      <c r="J185" s="953">
        <v>-33</v>
      </c>
    </row>
    <row r="186" spans="1:10" s="955" customFormat="1" ht="12" customHeight="1">
      <c r="A186" s="950" t="s">
        <v>679</v>
      </c>
      <c r="B186" s="951">
        <v>-77.459453845200002</v>
      </c>
      <c r="C186" s="952">
        <v>-76.787637861900009</v>
      </c>
      <c r="D186" s="952">
        <v>-80</v>
      </c>
      <c r="E186" s="953">
        <v>-86</v>
      </c>
      <c r="F186" s="953">
        <v>-76</v>
      </c>
      <c r="G186" s="953">
        <v>-74</v>
      </c>
      <c r="H186" s="953">
        <v>-80</v>
      </c>
      <c r="I186" s="953">
        <v>-80</v>
      </c>
      <c r="J186" s="953">
        <v>-77</v>
      </c>
    </row>
    <row r="187" spans="1:10" s="955" customFormat="1" ht="12" customHeight="1">
      <c r="A187" s="950" t="s">
        <v>680</v>
      </c>
      <c r="B187" s="951">
        <v>-57.994353594800003</v>
      </c>
      <c r="C187" s="952">
        <v>-45.711100964400003</v>
      </c>
      <c r="D187" s="952">
        <v>-26</v>
      </c>
      <c r="E187" s="953">
        <v>-14</v>
      </c>
      <c r="F187" s="953">
        <v>-12</v>
      </c>
      <c r="G187" s="953">
        <v>-15</v>
      </c>
      <c r="H187" s="953">
        <v>-13</v>
      </c>
      <c r="I187" s="953">
        <v>-12</v>
      </c>
      <c r="J187" s="953">
        <v>-14</v>
      </c>
    </row>
    <row r="188" spans="1:10" s="955" customFormat="1" ht="12" customHeight="1">
      <c r="A188" s="950" t="s">
        <v>681</v>
      </c>
      <c r="B188" s="951">
        <v>-8.2304954344999999</v>
      </c>
      <c r="C188" s="952">
        <v>-11.721417344300001</v>
      </c>
      <c r="D188" s="952">
        <v>-14</v>
      </c>
      <c r="E188" s="953">
        <v>-16</v>
      </c>
      <c r="F188" s="953">
        <v>-16</v>
      </c>
      <c r="G188" s="953">
        <v>-18.600000000000001</v>
      </c>
      <c r="H188" s="953">
        <v>-18</v>
      </c>
      <c r="I188" s="953">
        <v>-18</v>
      </c>
      <c r="J188" s="953">
        <v>-16</v>
      </c>
    </row>
    <row r="189" spans="1:10" s="955" customFormat="1" ht="12" customHeight="1">
      <c r="A189" s="950" t="s">
        <v>682</v>
      </c>
      <c r="B189" s="951">
        <v>-6.8031628100999999</v>
      </c>
      <c r="C189" s="952">
        <v>-7.0287352085999997</v>
      </c>
      <c r="D189" s="952">
        <v>-15</v>
      </c>
      <c r="E189" s="953">
        <v>-12</v>
      </c>
      <c r="F189" s="953">
        <v>-11</v>
      </c>
      <c r="G189" s="953">
        <v>-9</v>
      </c>
      <c r="H189" s="953">
        <v>-10</v>
      </c>
      <c r="I189" s="953">
        <v>-11</v>
      </c>
      <c r="J189" s="953">
        <v>-11</v>
      </c>
    </row>
    <row r="190" spans="1:10" s="955" customFormat="1" ht="12" customHeight="1">
      <c r="A190" s="950" t="s">
        <v>683</v>
      </c>
      <c r="B190" s="951">
        <v>-7.8916521900000003</v>
      </c>
      <c r="C190" s="952">
        <v>-8.1014912878000001</v>
      </c>
      <c r="D190" s="952">
        <v>-8</v>
      </c>
      <c r="E190" s="953">
        <v>-6</v>
      </c>
      <c r="F190" s="953">
        <v>-10</v>
      </c>
      <c r="G190" s="953">
        <v>-8</v>
      </c>
      <c r="H190" s="953">
        <v>-9</v>
      </c>
      <c r="I190" s="953">
        <v>-8</v>
      </c>
      <c r="J190" s="953">
        <v>-10</v>
      </c>
    </row>
    <row r="191" spans="1:10" s="955" customFormat="1" ht="12" customHeight="1">
      <c r="A191" s="960" t="s">
        <v>685</v>
      </c>
      <c r="B191" s="951">
        <v>-6.0090609454999999</v>
      </c>
      <c r="C191" s="952">
        <v>-4.7759290410000004</v>
      </c>
      <c r="D191" s="952">
        <v>-18</v>
      </c>
      <c r="E191" s="953">
        <v>-5</v>
      </c>
      <c r="F191" s="953">
        <v>-21</v>
      </c>
      <c r="G191" s="953">
        <v>-27.6</v>
      </c>
      <c r="H191" s="961">
        <v>-33</v>
      </c>
      <c r="I191" s="961">
        <v>-24</v>
      </c>
      <c r="J191" s="961">
        <v>-24</v>
      </c>
    </row>
    <row r="192" spans="1:10" s="955" customFormat="1" ht="12" customHeight="1">
      <c r="A192" s="942" t="s">
        <v>686</v>
      </c>
      <c r="B192" s="943">
        <v>-3815.7147081178996</v>
      </c>
      <c r="C192" s="944">
        <v>-3099.9268892845298</v>
      </c>
      <c r="D192" s="944">
        <v>-2527</v>
      </c>
      <c r="E192" s="945">
        <v>-2058</v>
      </c>
      <c r="F192" s="945">
        <v>-2099</v>
      </c>
      <c r="G192" s="945">
        <v>-2210.1999999999998</v>
      </c>
      <c r="H192" s="945">
        <v>-2139</v>
      </c>
      <c r="I192" s="945">
        <v>-2049</v>
      </c>
      <c r="J192" s="945">
        <v>-2124</v>
      </c>
    </row>
    <row r="193" spans="1:11" s="955" customFormat="1" ht="12" customHeight="1">
      <c r="A193" s="950" t="s">
        <v>710</v>
      </c>
      <c r="B193" s="951">
        <v>0</v>
      </c>
      <c r="C193" s="952">
        <v>0</v>
      </c>
      <c r="D193" s="952">
        <v>0</v>
      </c>
      <c r="E193" s="953">
        <v>0</v>
      </c>
      <c r="F193" s="953">
        <v>0</v>
      </c>
      <c r="G193" s="953">
        <v>0</v>
      </c>
      <c r="H193" s="953">
        <v>0</v>
      </c>
      <c r="I193" s="953">
        <v>0</v>
      </c>
      <c r="J193" s="953">
        <v>0</v>
      </c>
    </row>
    <row r="194" spans="1:11" s="959" customFormat="1" ht="12" customHeight="1">
      <c r="A194" s="956" t="s">
        <v>771</v>
      </c>
      <c r="B194" s="962">
        <v>-3815.7147081178996</v>
      </c>
      <c r="C194" s="963">
        <v>-3099.9268892845298</v>
      </c>
      <c r="D194" s="963">
        <v>-2527</v>
      </c>
      <c r="E194" s="963">
        <v>-2058</v>
      </c>
      <c r="F194" s="963">
        <v>-2099</v>
      </c>
      <c r="G194" s="964">
        <v>-2210.1999999999998</v>
      </c>
      <c r="H194" s="964">
        <v>-2139</v>
      </c>
      <c r="I194" s="964">
        <v>-2049</v>
      </c>
      <c r="J194" s="964">
        <v>-2124</v>
      </c>
      <c r="K194" s="965"/>
    </row>
    <row r="195" spans="1:11" s="966" customFormat="1" ht="5.0999999999999996" customHeight="1">
      <c r="B195" s="967"/>
      <c r="C195" s="968"/>
      <c r="D195" s="968"/>
      <c r="E195" s="968"/>
      <c r="F195" s="968"/>
      <c r="G195" s="968"/>
      <c r="H195" s="968"/>
      <c r="I195" s="968"/>
      <c r="J195" s="968"/>
    </row>
    <row r="196" spans="1:11" s="972" customFormat="1" ht="12" customHeight="1">
      <c r="A196" s="969" t="s">
        <v>772</v>
      </c>
      <c r="B196" s="970">
        <v>-178</v>
      </c>
      <c r="C196" s="971">
        <v>-162</v>
      </c>
      <c r="D196" s="971">
        <v>-160</v>
      </c>
      <c r="E196" s="971">
        <v>-169</v>
      </c>
      <c r="F196" s="971">
        <v>-179</v>
      </c>
      <c r="G196" s="971">
        <v>-183</v>
      </c>
      <c r="H196" s="971">
        <v>-196</v>
      </c>
      <c r="I196" s="971">
        <v>-181</v>
      </c>
      <c r="J196" s="971">
        <v>-197</v>
      </c>
    </row>
    <row r="197" spans="1:11" s="966" customFormat="1" ht="7.5" customHeight="1">
      <c r="B197" s="973"/>
    </row>
    <row r="198" spans="1:11" s="974" customFormat="1" ht="12.2" customHeight="1">
      <c r="A198" s="2352" t="s">
        <v>773</v>
      </c>
      <c r="B198" s="2352"/>
      <c r="C198" s="2352"/>
      <c r="D198" s="2352"/>
      <c r="E198" s="2352"/>
      <c r="F198" s="2352"/>
      <c r="G198" s="2352"/>
      <c r="H198" s="2352"/>
      <c r="I198" s="2352"/>
      <c r="J198" s="2352"/>
    </row>
  </sheetData>
  <mergeCells count="22">
    <mergeCell ref="A17:J17"/>
    <mergeCell ref="A19:J19"/>
    <mergeCell ref="A27:J27"/>
    <mergeCell ref="A48:J48"/>
    <mergeCell ref="B50:D50"/>
    <mergeCell ref="E50:G50"/>
    <mergeCell ref="H50:J50"/>
    <mergeCell ref="K128:O128"/>
    <mergeCell ref="B51:D51"/>
    <mergeCell ref="E51:G51"/>
    <mergeCell ref="H51:J51"/>
    <mergeCell ref="B52:D52"/>
    <mergeCell ref="E52:G52"/>
    <mergeCell ref="H52:J52"/>
    <mergeCell ref="A155:J155"/>
    <mergeCell ref="A156:J156"/>
    <mergeCell ref="A198:J198"/>
    <mergeCell ref="A96:J96"/>
    <mergeCell ref="A98:J98"/>
    <mergeCell ref="A111:J111"/>
    <mergeCell ref="A126:J126"/>
    <mergeCell ref="A128:J12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3" manualBreakCount="3">
    <brk id="46" max="16383" man="1"/>
    <brk id="96" max="16383" man="1"/>
    <brk id="15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3"/>
  <sheetViews>
    <sheetView showGridLines="0" zoomScale="140" zoomScaleNormal="140" zoomScaleSheetLayoutView="90" workbookViewId="0"/>
  </sheetViews>
  <sheetFormatPr baseColWidth="10" defaultColWidth="10.85546875" defaultRowHeight="22.5" customHeight="1"/>
  <cols>
    <col min="1" max="1" width="35.28515625" style="424" customWidth="1"/>
    <col min="2" max="9" width="6.28515625" style="424" customWidth="1"/>
    <col min="10" max="10" width="6.42578125" style="424" customWidth="1"/>
    <col min="11" max="11" width="3.7109375" style="424" bestFit="1" customWidth="1"/>
    <col min="12" max="12" width="17.85546875" style="424" customWidth="1"/>
    <col min="13" max="13" width="5.42578125" style="424" customWidth="1"/>
    <col min="14" max="14" width="5.85546875" style="424" customWidth="1"/>
    <col min="15" max="16384" width="10.85546875" style="424"/>
  </cols>
  <sheetData>
    <row r="1" spans="1:15" s="92" customFormat="1" ht="22.5" customHeight="1">
      <c r="A1" s="90"/>
      <c r="B1" s="91"/>
      <c r="C1" s="91"/>
      <c r="D1" s="91"/>
      <c r="E1" s="91"/>
      <c r="F1" s="91"/>
      <c r="G1" s="91"/>
      <c r="H1" s="91"/>
      <c r="I1" s="91"/>
      <c r="J1" s="91"/>
    </row>
    <row r="2" spans="1:15" s="94" customFormat="1" ht="34.5" customHeight="1">
      <c r="A2" s="2344" t="s">
        <v>774</v>
      </c>
      <c r="B2" s="2344"/>
      <c r="C2" s="2344"/>
      <c r="D2" s="2344"/>
      <c r="E2" s="2344"/>
      <c r="F2" s="2344"/>
      <c r="G2" s="2344"/>
      <c r="H2" s="2344"/>
    </row>
    <row r="3" spans="1:15" s="95" customFormat="1" ht="12.75" customHeight="1"/>
    <row r="4" spans="1:15" s="95" customFormat="1" ht="41.25" customHeight="1">
      <c r="A4" s="2373" t="s">
        <v>775</v>
      </c>
      <c r="B4" s="2373"/>
      <c r="C4" s="2373"/>
      <c r="D4" s="2373"/>
      <c r="E4" s="2373"/>
      <c r="F4" s="2373"/>
      <c r="G4" s="2373"/>
      <c r="H4" s="2373"/>
      <c r="I4" s="2373"/>
      <c r="J4" s="2373"/>
    </row>
    <row r="5" spans="1:15" s="95" customFormat="1" ht="12.75" customHeight="1">
      <c r="A5" s="975" t="s">
        <v>776</v>
      </c>
      <c r="L5" s="519"/>
      <c r="M5" s="519"/>
      <c r="N5" s="519"/>
      <c r="O5" s="519"/>
    </row>
    <row r="6" spans="1:15" s="148" customFormat="1" ht="11.25" customHeight="1">
      <c r="B6" s="976" t="s">
        <v>376</v>
      </c>
      <c r="C6" s="935" t="s">
        <v>377</v>
      </c>
      <c r="D6" s="936" t="s">
        <v>378</v>
      </c>
      <c r="E6" s="936" t="s">
        <v>379</v>
      </c>
      <c r="F6" s="935" t="s">
        <v>376</v>
      </c>
      <c r="G6" s="936" t="s">
        <v>377</v>
      </c>
      <c r="H6" s="936" t="s">
        <v>378</v>
      </c>
      <c r="I6" s="936" t="s">
        <v>379</v>
      </c>
      <c r="J6" s="935" t="s">
        <v>376</v>
      </c>
      <c r="L6" s="977"/>
      <c r="M6" s="977"/>
      <c r="N6" s="977"/>
      <c r="O6" s="977"/>
    </row>
    <row r="7" spans="1:15" s="148" customFormat="1" ht="11.25" customHeight="1">
      <c r="A7" s="183" t="s">
        <v>665</v>
      </c>
      <c r="B7" s="978" t="s">
        <v>380</v>
      </c>
      <c r="C7" s="979" t="s">
        <v>380</v>
      </c>
      <c r="D7" s="979" t="s">
        <v>329</v>
      </c>
      <c r="E7" s="979" t="s">
        <v>329</v>
      </c>
      <c r="F7" s="979" t="s">
        <v>329</v>
      </c>
      <c r="G7" s="979" t="s">
        <v>329</v>
      </c>
      <c r="H7" s="979" t="s">
        <v>330</v>
      </c>
      <c r="I7" s="979" t="s">
        <v>330</v>
      </c>
      <c r="J7" s="979" t="s">
        <v>330</v>
      </c>
      <c r="L7" s="977"/>
      <c r="M7" s="977"/>
      <c r="N7" s="977"/>
      <c r="O7" s="977"/>
    </row>
    <row r="8" spans="1:15" s="148" customFormat="1" ht="12" customHeight="1">
      <c r="A8" s="980" t="s">
        <v>777</v>
      </c>
      <c r="B8" s="981">
        <v>212.89969706665249</v>
      </c>
      <c r="C8" s="982">
        <v>209.77649674617572</v>
      </c>
      <c r="D8" s="983">
        <v>214.67921266932862</v>
      </c>
      <c r="E8" s="983">
        <v>215.93769518013318</v>
      </c>
      <c r="F8" s="983">
        <v>207.69932958917175</v>
      </c>
      <c r="G8" s="983">
        <v>208.6025077425177</v>
      </c>
      <c r="H8" s="983">
        <v>207.24442964153209</v>
      </c>
      <c r="I8" s="983">
        <v>208.4906049315436</v>
      </c>
      <c r="J8" s="983">
        <v>206.73320366612955</v>
      </c>
      <c r="L8" s="984"/>
      <c r="M8" s="985"/>
      <c r="N8" s="986"/>
      <c r="O8" s="977"/>
    </row>
    <row r="9" spans="1:15" s="148" customFormat="1" ht="12" customHeight="1">
      <c r="A9" s="733" t="s">
        <v>778</v>
      </c>
      <c r="B9" s="987">
        <v>118.29360288501998</v>
      </c>
      <c r="C9" s="988">
        <v>121.09548433294</v>
      </c>
      <c r="D9" s="989">
        <v>133.50821923945</v>
      </c>
      <c r="E9" s="989">
        <v>138.06317774071996</v>
      </c>
      <c r="F9" s="989">
        <v>136.13762592571999</v>
      </c>
      <c r="G9" s="989">
        <v>149.35731483882995</v>
      </c>
      <c r="H9" s="989">
        <v>135.54876218934001</v>
      </c>
      <c r="I9" s="989">
        <v>116.60530616621999</v>
      </c>
      <c r="J9" s="989">
        <v>109.40790049840999</v>
      </c>
      <c r="L9" s="984"/>
      <c r="M9" s="985"/>
      <c r="N9" s="986"/>
      <c r="O9" s="977"/>
    </row>
    <row r="10" spans="1:15" s="148" customFormat="1" ht="12" customHeight="1">
      <c r="A10" s="733" t="s">
        <v>779</v>
      </c>
      <c r="B10" s="987">
        <v>150.46992271462523</v>
      </c>
      <c r="C10" s="988">
        <v>155.15846825574229</v>
      </c>
      <c r="D10" s="989">
        <v>165.82401496799142</v>
      </c>
      <c r="E10" s="989">
        <v>167.06059037212628</v>
      </c>
      <c r="F10" s="989">
        <v>155.52214533189047</v>
      </c>
      <c r="G10" s="989">
        <v>159.97658593760877</v>
      </c>
      <c r="H10" s="989">
        <v>151.34908118466248</v>
      </c>
      <c r="I10" s="989">
        <v>136.10219944579794</v>
      </c>
      <c r="J10" s="989">
        <v>127.6982673770696</v>
      </c>
      <c r="L10" s="984"/>
      <c r="M10" s="985"/>
      <c r="N10" s="986"/>
      <c r="O10" s="977"/>
    </row>
    <row r="11" spans="1:15" s="599" customFormat="1" ht="12" customHeight="1">
      <c r="A11" s="733" t="s">
        <v>780</v>
      </c>
      <c r="B11" s="987">
        <v>44.22774700662174</v>
      </c>
      <c r="C11" s="988">
        <v>46.898995333802588</v>
      </c>
      <c r="D11" s="989">
        <v>49.862703788909798</v>
      </c>
      <c r="E11" s="989">
        <v>53.32689800816474</v>
      </c>
      <c r="F11" s="989">
        <v>51.790758515912536</v>
      </c>
      <c r="G11" s="989">
        <v>55.4728982781184</v>
      </c>
      <c r="H11" s="989">
        <v>57.39780121623366</v>
      </c>
      <c r="I11" s="989">
        <v>53.080425254266068</v>
      </c>
      <c r="J11" s="989">
        <v>55.626429948196837</v>
      </c>
      <c r="L11" s="984"/>
      <c r="M11" s="985"/>
      <c r="N11" s="986"/>
      <c r="O11" s="977"/>
    </row>
    <row r="12" spans="1:15" s="599" customFormat="1" ht="12" customHeight="1">
      <c r="A12" s="733" t="s">
        <v>781</v>
      </c>
      <c r="B12" s="987">
        <v>120.61135932293548</v>
      </c>
      <c r="C12" s="988">
        <v>120.45512399990511</v>
      </c>
      <c r="D12" s="989">
        <v>120.51097869204089</v>
      </c>
      <c r="E12" s="989">
        <v>131.30665779276504</v>
      </c>
      <c r="F12" s="989">
        <v>120.26671213560863</v>
      </c>
      <c r="G12" s="989">
        <v>115.1835029704104</v>
      </c>
      <c r="H12" s="989">
        <v>115.87654599929104</v>
      </c>
      <c r="I12" s="989">
        <v>125.6720803127792</v>
      </c>
      <c r="J12" s="989">
        <v>107.46317251233951</v>
      </c>
      <c r="L12" s="984"/>
      <c r="M12" s="985"/>
      <c r="N12" s="986"/>
      <c r="O12" s="977"/>
    </row>
    <row r="13" spans="1:15" s="599" customFormat="1" ht="12" customHeight="1">
      <c r="A13" s="733" t="s">
        <v>782</v>
      </c>
      <c r="B13" s="987">
        <v>39.138380623327734</v>
      </c>
      <c r="C13" s="988">
        <v>37.270613648689199</v>
      </c>
      <c r="D13" s="989">
        <v>34.596731424505521</v>
      </c>
      <c r="E13" s="989">
        <v>34.065231162955754</v>
      </c>
      <c r="F13" s="989">
        <v>31.75633336545858</v>
      </c>
      <c r="G13" s="989">
        <v>31.192707116527622</v>
      </c>
      <c r="H13" s="989">
        <v>32.346813763927038</v>
      </c>
      <c r="I13" s="989">
        <v>29.089648640844715</v>
      </c>
      <c r="J13" s="989">
        <v>27.879770347398352</v>
      </c>
      <c r="L13" s="984"/>
      <c r="M13" s="985"/>
      <c r="N13" s="986"/>
      <c r="O13" s="977"/>
    </row>
    <row r="14" spans="1:15" s="599" customFormat="1" ht="12" customHeight="1">
      <c r="A14" s="733" t="s">
        <v>783</v>
      </c>
      <c r="B14" s="987">
        <v>36.281942130864287</v>
      </c>
      <c r="C14" s="988">
        <v>37.246659409769734</v>
      </c>
      <c r="D14" s="989">
        <v>38.550628848868918</v>
      </c>
      <c r="E14" s="989">
        <v>37.570110539193529</v>
      </c>
      <c r="F14" s="989">
        <v>35.335859935993945</v>
      </c>
      <c r="G14" s="989">
        <v>37.587593431336714</v>
      </c>
      <c r="H14" s="989">
        <v>40.41875496414157</v>
      </c>
      <c r="I14" s="989">
        <v>38.767082645156542</v>
      </c>
      <c r="J14" s="989">
        <v>42.174298801680848</v>
      </c>
      <c r="L14" s="984"/>
      <c r="M14" s="985"/>
      <c r="N14" s="986"/>
      <c r="O14" s="977"/>
    </row>
    <row r="15" spans="1:15" s="599" customFormat="1" ht="12" customHeight="1">
      <c r="A15" s="733" t="s">
        <v>676</v>
      </c>
      <c r="B15" s="987">
        <v>50.857071659915462</v>
      </c>
      <c r="C15" s="988">
        <v>47.220185259225893</v>
      </c>
      <c r="D15" s="989">
        <v>49.401348865974789</v>
      </c>
      <c r="E15" s="989">
        <v>53.4067880146806</v>
      </c>
      <c r="F15" s="989">
        <v>53.212693827311007</v>
      </c>
      <c r="G15" s="989">
        <v>56.592963259311347</v>
      </c>
      <c r="H15" s="989">
        <v>52.708288655149339</v>
      </c>
      <c r="I15" s="989">
        <v>44.808690167050074</v>
      </c>
      <c r="J15" s="989">
        <v>48.771761975913535</v>
      </c>
      <c r="L15" s="984"/>
      <c r="M15" s="985"/>
      <c r="N15" s="986"/>
      <c r="O15" s="977"/>
    </row>
    <row r="16" spans="1:15" s="599" customFormat="1" ht="12" customHeight="1">
      <c r="A16" s="733" t="s">
        <v>708</v>
      </c>
      <c r="B16" s="987">
        <v>88.868573110449049</v>
      </c>
      <c r="C16" s="988">
        <v>86.47710536309647</v>
      </c>
      <c r="D16" s="989">
        <v>90.993243204619063</v>
      </c>
      <c r="E16" s="989">
        <v>96.440667400013822</v>
      </c>
      <c r="F16" s="989">
        <v>91.326782791882394</v>
      </c>
      <c r="G16" s="989">
        <v>86.055576651328295</v>
      </c>
      <c r="H16" s="989">
        <v>90.542044959861016</v>
      </c>
      <c r="I16" s="989">
        <v>83.284129439056059</v>
      </c>
      <c r="J16" s="989">
        <v>81.098783388533818</v>
      </c>
      <c r="L16" s="984"/>
      <c r="M16" s="985"/>
      <c r="N16" s="986"/>
      <c r="O16" s="977"/>
    </row>
    <row r="17" spans="1:18" s="599" customFormat="1" ht="12" customHeight="1">
      <c r="A17" s="733" t="s">
        <v>784</v>
      </c>
      <c r="B17" s="987">
        <v>35.736277636733568</v>
      </c>
      <c r="C17" s="988">
        <v>35.813266003692078</v>
      </c>
      <c r="D17" s="989">
        <v>38.261168760000636</v>
      </c>
      <c r="E17" s="989">
        <v>38.687355239923789</v>
      </c>
      <c r="F17" s="989">
        <v>35.900184939653265</v>
      </c>
      <c r="G17" s="989">
        <v>37.507432182081864</v>
      </c>
      <c r="H17" s="989">
        <v>33.698870592714393</v>
      </c>
      <c r="I17" s="989">
        <v>30.596802118590194</v>
      </c>
      <c r="J17" s="989">
        <v>31.305185055198905</v>
      </c>
      <c r="L17" s="984"/>
      <c r="M17" s="985"/>
      <c r="N17" s="986"/>
      <c r="O17" s="977"/>
    </row>
    <row r="18" spans="1:18" s="599" customFormat="1" ht="12" customHeight="1">
      <c r="A18" s="737" t="s">
        <v>675</v>
      </c>
      <c r="B18" s="987">
        <v>36.217423597583483</v>
      </c>
      <c r="C18" s="988">
        <v>34.826824057098236</v>
      </c>
      <c r="D18" s="989">
        <v>37.423903591524741</v>
      </c>
      <c r="E18" s="989">
        <v>43.838221474793002</v>
      </c>
      <c r="F18" s="989">
        <v>43.323619455496541</v>
      </c>
      <c r="G18" s="989">
        <v>43.487436853852749</v>
      </c>
      <c r="H18" s="989">
        <v>42.232209405068829</v>
      </c>
      <c r="I18" s="989">
        <v>41.277209909758085</v>
      </c>
      <c r="J18" s="989">
        <v>39.939287525153205</v>
      </c>
      <c r="L18" s="990"/>
      <c r="M18" s="985"/>
      <c r="N18" s="986"/>
      <c r="O18" s="977"/>
    </row>
    <row r="19" spans="1:18" s="599" customFormat="1" ht="12" customHeight="1">
      <c r="A19" s="737" t="s">
        <v>785</v>
      </c>
      <c r="B19" s="987">
        <v>846.68049807160867</v>
      </c>
      <c r="C19" s="988">
        <v>822.14283235550624</v>
      </c>
      <c r="D19" s="989">
        <v>803.26952415341577</v>
      </c>
      <c r="E19" s="989">
        <v>827.59285350125981</v>
      </c>
      <c r="F19" s="989">
        <v>821.07052948717399</v>
      </c>
      <c r="G19" s="989">
        <v>806.96452055730367</v>
      </c>
      <c r="H19" s="989">
        <v>805.66684105027605</v>
      </c>
      <c r="I19" s="989">
        <v>785.45970922375318</v>
      </c>
      <c r="J19" s="989">
        <v>784.06837005708974</v>
      </c>
      <c r="L19" s="990"/>
      <c r="M19" s="985"/>
      <c r="N19" s="986"/>
      <c r="O19" s="977"/>
    </row>
    <row r="20" spans="1:18" s="599" customFormat="1" ht="12" customHeight="1">
      <c r="A20" s="737" t="s">
        <v>786</v>
      </c>
      <c r="B20" s="987">
        <v>135.71261167949544</v>
      </c>
      <c r="C20" s="988">
        <v>135.245303116304</v>
      </c>
      <c r="D20" s="989">
        <v>134.74756755285878</v>
      </c>
      <c r="E20" s="989">
        <v>132.22068316442011</v>
      </c>
      <c r="F20" s="989">
        <v>128.53268357243002</v>
      </c>
      <c r="G20" s="989">
        <v>126.44848934907006</v>
      </c>
      <c r="H20" s="989">
        <v>116.09273028777007</v>
      </c>
      <c r="I20" s="989">
        <v>114.21312315023998</v>
      </c>
      <c r="J20" s="989">
        <v>110.84347613585997</v>
      </c>
      <c r="L20" s="990"/>
      <c r="M20" s="985"/>
      <c r="N20" s="986"/>
      <c r="O20" s="977"/>
    </row>
    <row r="21" spans="1:18" s="148" customFormat="1" ht="12" customHeight="1">
      <c r="A21" s="739" t="s">
        <v>686</v>
      </c>
      <c r="B21" s="991">
        <v>1915.9951075058327</v>
      </c>
      <c r="C21" s="992">
        <v>1889.6273578819478</v>
      </c>
      <c r="D21" s="993">
        <v>1911.6292457594889</v>
      </c>
      <c r="E21" s="993">
        <v>1969.5169295911498</v>
      </c>
      <c r="F21" s="993">
        <v>1911.8752588737032</v>
      </c>
      <c r="G21" s="993">
        <v>1914.4295291682974</v>
      </c>
      <c r="H21" s="993">
        <v>1881.1231739099678</v>
      </c>
      <c r="I21" s="993">
        <v>1807.4470114050555</v>
      </c>
      <c r="J21" s="993">
        <v>1773.0099072889739</v>
      </c>
      <c r="L21" s="977"/>
      <c r="M21" s="985"/>
      <c r="N21" s="985"/>
      <c r="O21" s="977"/>
    </row>
    <row r="22" spans="1:18" s="599" customFormat="1" ht="12" customHeight="1">
      <c r="A22" s="994" t="s">
        <v>710</v>
      </c>
      <c r="B22" s="995">
        <v>23.335351234977683</v>
      </c>
      <c r="C22" s="996">
        <v>29.113249964173995</v>
      </c>
      <c r="D22" s="997">
        <v>28.040084688553616</v>
      </c>
      <c r="E22" s="997">
        <v>29.083083388873245</v>
      </c>
      <c r="F22" s="997">
        <v>27.264303922817927</v>
      </c>
      <c r="G22" s="997">
        <v>27.733776602576317</v>
      </c>
      <c r="H22" s="997">
        <v>28.458718979762352</v>
      </c>
      <c r="I22" s="997">
        <v>26.391280270699056</v>
      </c>
      <c r="J22" s="997">
        <v>31.032337214574508</v>
      </c>
      <c r="L22" s="977"/>
      <c r="M22" s="977"/>
      <c r="N22" s="977"/>
      <c r="O22" s="977"/>
    </row>
    <row r="23" spans="1:18" s="464" customFormat="1" ht="12" customHeight="1">
      <c r="A23" s="640" t="s">
        <v>787</v>
      </c>
      <c r="B23" s="998">
        <v>1939.3304587408104</v>
      </c>
      <c r="C23" s="999">
        <v>1918.7406078461217</v>
      </c>
      <c r="D23" s="1000">
        <v>1939.6693304480425</v>
      </c>
      <c r="E23" s="1000">
        <v>1998.6000129800232</v>
      </c>
      <c r="F23" s="1000">
        <v>1939.139562796521</v>
      </c>
      <c r="G23" s="1000">
        <v>1942.1633057708739</v>
      </c>
      <c r="H23" s="1000">
        <v>1909.5818928897302</v>
      </c>
      <c r="I23" s="1000">
        <v>1833.8382916757546</v>
      </c>
      <c r="J23" s="1000">
        <v>1804.0422445035483</v>
      </c>
      <c r="L23" s="1001"/>
      <c r="M23" s="1001"/>
      <c r="N23" s="1001"/>
      <c r="O23" s="1001"/>
    </row>
    <row r="24" spans="1:18" s="1004" customFormat="1" ht="7.5" customHeight="1">
      <c r="A24" s="1002"/>
      <c r="B24" s="1003"/>
      <c r="C24" s="1003"/>
      <c r="D24" s="1003"/>
      <c r="E24" s="1003"/>
      <c r="F24" s="1003"/>
      <c r="G24" s="1003"/>
      <c r="H24" s="1003"/>
      <c r="I24" s="1003"/>
    </row>
    <row r="25" spans="1:18" s="966" customFormat="1" ht="12.2" customHeight="1">
      <c r="A25" s="2369" t="s">
        <v>788</v>
      </c>
      <c r="B25" s="2369"/>
      <c r="C25" s="2369"/>
      <c r="D25" s="2369"/>
      <c r="E25" s="2369"/>
      <c r="F25" s="2369"/>
      <c r="G25" s="2369"/>
      <c r="H25" s="2369"/>
      <c r="I25" s="2369"/>
      <c r="J25" s="2369"/>
      <c r="K25" s="1005"/>
    </row>
    <row r="26" spans="1:18" s="92" customFormat="1" ht="21" customHeight="1">
      <c r="A26" s="2369" t="s">
        <v>789</v>
      </c>
      <c r="B26" s="2369"/>
      <c r="C26" s="2369"/>
      <c r="D26" s="2369"/>
      <c r="E26" s="2369"/>
      <c r="F26" s="2369"/>
      <c r="G26" s="2369"/>
      <c r="H26" s="2369"/>
      <c r="I26" s="2369"/>
      <c r="J26" s="2369"/>
    </row>
    <row r="27" spans="1:18" s="966" customFormat="1" ht="12.2" customHeight="1">
      <c r="A27" s="2370" t="s">
        <v>790</v>
      </c>
      <c r="B27" s="2370"/>
      <c r="C27" s="2370"/>
      <c r="D27" s="2370"/>
      <c r="E27" s="2370"/>
      <c r="F27" s="2370"/>
      <c r="G27" s="2370"/>
      <c r="H27" s="2370"/>
      <c r="I27" s="2370"/>
      <c r="J27" s="2370"/>
    </row>
    <row r="28" spans="1:18" s="966" customFormat="1" ht="22.5" customHeight="1">
      <c r="A28" s="1006"/>
      <c r="B28" s="1006"/>
      <c r="C28" s="1006"/>
      <c r="D28" s="1006"/>
      <c r="E28" s="1006"/>
      <c r="F28" s="1006"/>
      <c r="G28" s="1006"/>
      <c r="H28" s="1006"/>
      <c r="I28" s="1006"/>
      <c r="J28" s="1006"/>
    </row>
    <row r="29" spans="1:18" s="95" customFormat="1" ht="12.75" customHeight="1">
      <c r="A29" s="975" t="s">
        <v>791</v>
      </c>
      <c r="L29" s="519"/>
      <c r="M29" s="519"/>
      <c r="N29" s="519"/>
      <c r="O29" s="519"/>
    </row>
    <row r="30" spans="1:18" s="966" customFormat="1" ht="12.2" customHeight="1">
      <c r="A30" s="1006"/>
      <c r="B30" s="1006"/>
      <c r="C30" s="1006"/>
      <c r="D30" s="1006"/>
      <c r="E30" s="1006"/>
      <c r="F30" s="1006"/>
      <c r="G30" s="1006"/>
      <c r="H30" s="1006"/>
      <c r="I30" s="1006"/>
      <c r="J30" s="1006"/>
      <c r="L30" s="2372"/>
      <c r="M30" s="2372"/>
      <c r="N30" s="2372"/>
      <c r="O30" s="2372"/>
      <c r="P30" s="2372"/>
      <c r="Q30" s="2372"/>
      <c r="R30" s="2372"/>
    </row>
    <row r="31" spans="1:18" s="966" customFormat="1" ht="12.2" customHeight="1">
      <c r="A31" s="1006"/>
      <c r="B31" s="1006"/>
      <c r="C31" s="1006"/>
      <c r="D31" s="1006"/>
      <c r="E31" s="1006"/>
      <c r="F31" s="1006"/>
      <c r="G31" s="1006"/>
      <c r="H31" s="1006"/>
      <c r="I31" s="1006"/>
      <c r="J31" s="1006"/>
    </row>
    <row r="32" spans="1:18" s="966" customFormat="1" ht="12.2" customHeight="1">
      <c r="A32" s="1006"/>
      <c r="B32" s="1006"/>
      <c r="C32" s="1006"/>
      <c r="D32" s="1006"/>
      <c r="E32" s="1006"/>
      <c r="F32" s="1006"/>
      <c r="G32" s="1006"/>
      <c r="H32" s="1006"/>
      <c r="I32" s="1006"/>
      <c r="J32" s="1006"/>
    </row>
    <row r="33" spans="1:10" s="966" customFormat="1" ht="12.2" customHeight="1">
      <c r="A33" s="1006"/>
      <c r="B33" s="1006"/>
      <c r="C33" s="1006"/>
      <c r="D33" s="1006"/>
      <c r="E33" s="1006"/>
      <c r="F33" s="1006"/>
      <c r="G33" s="1006"/>
      <c r="H33" s="1006"/>
      <c r="I33" s="1006"/>
      <c r="J33" s="1006"/>
    </row>
    <row r="34" spans="1:10" s="966" customFormat="1" ht="12.2" customHeight="1">
      <c r="A34" s="1006"/>
      <c r="B34" s="1006"/>
      <c r="C34" s="1006"/>
      <c r="D34" s="1006"/>
      <c r="E34" s="1006"/>
      <c r="F34" s="1006"/>
      <c r="G34" s="1006"/>
      <c r="H34" s="1006"/>
      <c r="I34" s="1006"/>
      <c r="J34" s="1006"/>
    </row>
    <row r="35" spans="1:10" s="966" customFormat="1" ht="12.2" customHeight="1">
      <c r="A35" s="1006"/>
      <c r="B35" s="1006"/>
      <c r="C35" s="1006"/>
      <c r="D35" s="1006"/>
      <c r="E35" s="1006"/>
      <c r="F35" s="1006"/>
      <c r="G35" s="1006"/>
      <c r="H35" s="1006"/>
      <c r="I35" s="1006"/>
      <c r="J35" s="1006"/>
    </row>
    <row r="36" spans="1:10" s="966" customFormat="1" ht="12.2" customHeight="1">
      <c r="A36" s="1006"/>
      <c r="B36" s="1006"/>
      <c r="C36" s="1006"/>
      <c r="D36" s="1006"/>
      <c r="E36" s="1006"/>
      <c r="F36" s="1006"/>
      <c r="G36" s="1006"/>
      <c r="H36" s="1006"/>
      <c r="I36" s="1006"/>
      <c r="J36" s="1006"/>
    </row>
    <row r="37" spans="1:10" s="966" customFormat="1" ht="12.2" customHeight="1">
      <c r="A37" s="1006"/>
      <c r="B37" s="1006"/>
      <c r="C37" s="1006"/>
      <c r="D37" s="1006"/>
      <c r="E37" s="1006"/>
      <c r="F37" s="1006"/>
      <c r="G37" s="1006"/>
      <c r="H37" s="1006"/>
      <c r="I37" s="1006"/>
      <c r="J37" s="1006"/>
    </row>
    <row r="38" spans="1:10" s="966" customFormat="1" ht="12.2" customHeight="1">
      <c r="A38" s="1006"/>
      <c r="B38" s="1006"/>
      <c r="C38" s="1006"/>
      <c r="D38" s="1006"/>
      <c r="E38" s="1006"/>
      <c r="F38" s="1006"/>
      <c r="G38" s="1006"/>
      <c r="H38" s="1006"/>
      <c r="I38" s="1006"/>
      <c r="J38" s="1006"/>
    </row>
    <row r="39" spans="1:10" s="966" customFormat="1" ht="12.2" customHeight="1">
      <c r="A39" s="1006"/>
      <c r="B39" s="1006"/>
      <c r="C39" s="1006"/>
      <c r="D39" s="1006"/>
      <c r="E39" s="1006"/>
      <c r="F39" s="1006"/>
      <c r="G39" s="1006"/>
      <c r="H39" s="1006"/>
      <c r="I39" s="1006"/>
      <c r="J39" s="1006"/>
    </row>
    <row r="40" spans="1:10" s="966" customFormat="1" ht="12.2" customHeight="1">
      <c r="A40" s="1006"/>
      <c r="B40" s="1006"/>
      <c r="C40" s="1006"/>
      <c r="D40" s="1006"/>
      <c r="E40" s="1006"/>
      <c r="F40" s="1006"/>
      <c r="G40" s="1006"/>
      <c r="H40" s="1006"/>
      <c r="I40" s="1006"/>
      <c r="J40" s="1006"/>
    </row>
    <row r="41" spans="1:10" s="966" customFormat="1" ht="12.2" customHeight="1">
      <c r="A41" s="1006"/>
      <c r="B41" s="1006"/>
      <c r="C41" s="1006"/>
      <c r="D41" s="1006"/>
      <c r="E41" s="1006"/>
      <c r="F41" s="1006"/>
      <c r="G41" s="1006"/>
      <c r="H41" s="1006"/>
      <c r="I41" s="1006"/>
      <c r="J41" s="1006"/>
    </row>
    <row r="42" spans="1:10" s="966" customFormat="1" ht="12.2" customHeight="1">
      <c r="A42" s="1006"/>
      <c r="B42" s="1006"/>
      <c r="C42" s="1006"/>
      <c r="D42" s="1006"/>
      <c r="E42" s="1006"/>
      <c r="F42" s="1006"/>
      <c r="G42" s="1006"/>
      <c r="H42" s="1006"/>
      <c r="I42" s="1006"/>
      <c r="J42" s="1006"/>
    </row>
    <row r="43" spans="1:10" s="966" customFormat="1" ht="12.2" customHeight="1">
      <c r="A43" s="1006"/>
      <c r="B43" s="1006"/>
      <c r="C43" s="1006"/>
      <c r="D43" s="1006"/>
      <c r="E43" s="1006"/>
      <c r="F43" s="1006"/>
      <c r="G43" s="1006"/>
      <c r="H43" s="1006"/>
      <c r="I43" s="1006"/>
      <c r="J43" s="1006"/>
    </row>
    <row r="44" spans="1:10" s="966" customFormat="1" ht="12.2" customHeight="1">
      <c r="A44" s="1006"/>
      <c r="B44" s="1006"/>
      <c r="C44" s="1006"/>
      <c r="D44" s="1006"/>
      <c r="E44" s="1006"/>
      <c r="F44" s="1006"/>
      <c r="G44" s="1006"/>
      <c r="H44" s="1006"/>
      <c r="I44" s="1006"/>
      <c r="J44" s="1006"/>
    </row>
    <row r="45" spans="1:10" s="966" customFormat="1" ht="12.2" customHeight="1">
      <c r="A45" s="1006"/>
      <c r="B45" s="1006"/>
      <c r="C45" s="1006"/>
      <c r="D45" s="1006"/>
      <c r="E45" s="1006"/>
      <c r="F45" s="1006"/>
      <c r="G45" s="1006"/>
      <c r="H45" s="1006"/>
      <c r="I45" s="1006"/>
      <c r="J45" s="1006"/>
    </row>
    <row r="46" spans="1:10" s="966" customFormat="1" ht="12.2" customHeight="1">
      <c r="A46" s="1006"/>
      <c r="B46" s="1006"/>
      <c r="C46" s="1006"/>
      <c r="D46" s="1006"/>
      <c r="E46" s="1006"/>
      <c r="F46" s="1006"/>
      <c r="G46" s="1006"/>
      <c r="H46" s="1006"/>
      <c r="I46" s="1006"/>
      <c r="J46" s="1006"/>
    </row>
    <row r="47" spans="1:10" s="966" customFormat="1" ht="12.2" customHeight="1">
      <c r="A47" s="1006"/>
      <c r="B47" s="1006"/>
      <c r="C47" s="1006"/>
      <c r="D47" s="1006"/>
      <c r="E47" s="1006"/>
      <c r="F47" s="1006"/>
      <c r="G47" s="1006"/>
      <c r="H47" s="1006"/>
      <c r="I47" s="1006"/>
      <c r="J47" s="1006"/>
    </row>
    <row r="48" spans="1:10" s="966" customFormat="1" ht="12.2" customHeight="1">
      <c r="A48" s="1006"/>
      <c r="B48" s="1006"/>
      <c r="C48" s="1006"/>
      <c r="D48" s="1006"/>
      <c r="E48" s="1006"/>
      <c r="F48" s="1006"/>
      <c r="G48" s="1006"/>
      <c r="H48" s="1006"/>
      <c r="I48" s="1006"/>
      <c r="J48" s="1006"/>
    </row>
    <row r="49" spans="1:11" s="966" customFormat="1" ht="12.2" customHeight="1">
      <c r="A49" s="1006"/>
      <c r="B49" s="1006"/>
      <c r="C49" s="1006"/>
      <c r="D49" s="1006"/>
      <c r="E49" s="1006"/>
      <c r="F49" s="1006"/>
      <c r="G49" s="1006"/>
      <c r="H49" s="1006"/>
      <c r="I49" s="1006"/>
      <c r="J49" s="1006"/>
    </row>
    <row r="50" spans="1:11" s="966" customFormat="1" ht="12.2" customHeight="1">
      <c r="A50" s="1006"/>
      <c r="B50" s="1006"/>
      <c r="C50" s="1006"/>
      <c r="D50" s="1006"/>
      <c r="E50" s="1006"/>
      <c r="F50" s="1006"/>
      <c r="G50" s="1006"/>
      <c r="H50" s="1006"/>
      <c r="I50" s="1006"/>
      <c r="J50" s="1006"/>
    </row>
    <row r="51" spans="1:11" s="966" customFormat="1" ht="12.2" customHeight="1">
      <c r="A51" s="1006"/>
      <c r="B51" s="1006"/>
      <c r="C51" s="1006"/>
      <c r="D51" s="1006"/>
      <c r="E51" s="1006"/>
      <c r="F51" s="1006"/>
      <c r="G51" s="1006"/>
      <c r="H51" s="1006"/>
      <c r="I51" s="1006"/>
      <c r="J51" s="1006"/>
    </row>
    <row r="52" spans="1:11" s="966" customFormat="1" ht="12.2" customHeight="1">
      <c r="A52" s="1006"/>
      <c r="B52" s="1006"/>
      <c r="C52" s="1006"/>
      <c r="D52" s="1006"/>
      <c r="E52" s="1006"/>
      <c r="F52" s="1006"/>
      <c r="G52" s="1006"/>
      <c r="H52" s="1006"/>
      <c r="I52" s="1006"/>
      <c r="J52" s="1006"/>
    </row>
    <row r="53" spans="1:11" s="966" customFormat="1" ht="12.2" customHeight="1">
      <c r="A53" s="1006"/>
      <c r="B53" s="1006"/>
      <c r="C53" s="1006"/>
      <c r="D53" s="1006"/>
      <c r="E53" s="1006"/>
      <c r="F53" s="1006"/>
      <c r="G53" s="1006"/>
      <c r="H53" s="1006"/>
      <c r="I53" s="1006"/>
      <c r="J53" s="1006"/>
    </row>
    <row r="54" spans="1:11" s="966" customFormat="1" ht="12.2" customHeight="1">
      <c r="A54" s="1006"/>
      <c r="B54" s="1006"/>
      <c r="C54" s="1006"/>
      <c r="D54" s="1006"/>
      <c r="E54" s="1006"/>
      <c r="F54" s="1006"/>
      <c r="G54" s="1006"/>
      <c r="H54" s="1006"/>
      <c r="I54" s="1006"/>
      <c r="J54" s="1006"/>
    </row>
    <row r="55" spans="1:11" s="966" customFormat="1" ht="12.2" customHeight="1">
      <c r="A55" s="1006"/>
      <c r="B55" s="1006"/>
      <c r="C55" s="1006"/>
      <c r="D55" s="1006"/>
      <c r="E55" s="1006"/>
      <c r="F55" s="1006"/>
      <c r="G55" s="1006"/>
      <c r="H55" s="1006"/>
      <c r="I55" s="1006"/>
      <c r="J55" s="1006"/>
    </row>
    <row r="56" spans="1:11" s="1008" customFormat="1" ht="21.75" customHeight="1">
      <c r="A56" s="2331"/>
      <c r="B56" s="2331"/>
      <c r="C56" s="2331"/>
      <c r="D56" s="2331"/>
      <c r="E56" s="2331"/>
      <c r="F56" s="2331"/>
      <c r="G56" s="2331"/>
      <c r="H56" s="2331"/>
      <c r="I56" s="2331"/>
      <c r="J56" s="2331"/>
      <c r="K56" s="1007"/>
    </row>
    <row r="57" spans="1:11" s="92" customFormat="1" ht="22.5" customHeight="1">
      <c r="A57" s="90"/>
      <c r="B57" s="91"/>
      <c r="C57" s="91"/>
      <c r="D57" s="91"/>
      <c r="E57" s="91"/>
      <c r="F57" s="91"/>
      <c r="G57" s="91"/>
      <c r="H57" s="91"/>
      <c r="I57" s="91"/>
      <c r="J57" s="91"/>
    </row>
    <row r="58" spans="1:11" s="94" customFormat="1" ht="18.75" customHeight="1">
      <c r="A58" s="2361" t="s">
        <v>792</v>
      </c>
      <c r="B58" s="2361"/>
      <c r="C58" s="2361"/>
      <c r="D58" s="2361"/>
      <c r="E58" s="2361"/>
      <c r="F58" s="2361"/>
      <c r="G58" s="2361"/>
      <c r="H58" s="2361"/>
      <c r="I58" s="2361"/>
      <c r="J58" s="2361"/>
    </row>
    <row r="59" spans="1:11" s="95" customFormat="1" ht="12.75" customHeight="1"/>
    <row r="60" spans="1:11" s="148" customFormat="1" ht="11.25" customHeight="1">
      <c r="A60" s="624"/>
      <c r="B60" s="976" t="s">
        <v>376</v>
      </c>
      <c r="C60" s="626" t="s">
        <v>377</v>
      </c>
      <c r="D60" s="626" t="s">
        <v>378</v>
      </c>
      <c r="E60" s="627" t="s">
        <v>379</v>
      </c>
      <c r="F60" s="627" t="s">
        <v>769</v>
      </c>
      <c r="G60" s="627" t="s">
        <v>377</v>
      </c>
      <c r="H60" s="626" t="s">
        <v>378</v>
      </c>
      <c r="I60" s="627" t="s">
        <v>379</v>
      </c>
      <c r="J60" s="627" t="s">
        <v>376</v>
      </c>
    </row>
    <row r="61" spans="1:11" s="148" customFormat="1" ht="12" customHeight="1">
      <c r="A61" s="183" t="s">
        <v>665</v>
      </c>
      <c r="B61" s="978" t="s">
        <v>380</v>
      </c>
      <c r="C61" s="629" t="s">
        <v>380</v>
      </c>
      <c r="D61" s="630" t="s">
        <v>329</v>
      </c>
      <c r="E61" s="630" t="s">
        <v>329</v>
      </c>
      <c r="F61" s="629" t="s">
        <v>329</v>
      </c>
      <c r="G61" s="629" t="s">
        <v>329</v>
      </c>
      <c r="H61" s="630" t="s">
        <v>330</v>
      </c>
      <c r="I61" s="630" t="s">
        <v>330</v>
      </c>
      <c r="J61" s="630" t="s">
        <v>330</v>
      </c>
    </row>
    <row r="62" spans="1:11" s="148" customFormat="1" ht="13.5" customHeight="1">
      <c r="A62" s="1009" t="s">
        <v>793</v>
      </c>
      <c r="B62" s="1010"/>
      <c r="C62" s="1011"/>
      <c r="D62" s="1011"/>
      <c r="E62" s="1011"/>
      <c r="F62" s="1011"/>
      <c r="G62" s="1011"/>
      <c r="H62" s="1011"/>
      <c r="I62" s="1011"/>
      <c r="J62" s="1011"/>
    </row>
    <row r="63" spans="1:11" s="148" customFormat="1" ht="12" customHeight="1">
      <c r="A63" s="1012" t="s">
        <v>195</v>
      </c>
      <c r="B63" s="1013">
        <v>687.09263038678012</v>
      </c>
      <c r="C63" s="1014">
        <v>672.08578050746996</v>
      </c>
      <c r="D63" s="1014">
        <v>655.23105054307996</v>
      </c>
      <c r="E63" s="1014">
        <v>661.66443836079964</v>
      </c>
      <c r="F63" s="1014">
        <v>655.33101689801003</v>
      </c>
      <c r="G63" s="1014">
        <v>646.43850945877023</v>
      </c>
      <c r="H63" s="1014">
        <v>636.34295240064978</v>
      </c>
      <c r="I63" s="1014">
        <v>622.99588632728978</v>
      </c>
      <c r="J63" s="1014">
        <v>612.75861280888978</v>
      </c>
    </row>
    <row r="64" spans="1:11" s="148" customFormat="1" ht="12" customHeight="1">
      <c r="A64" s="1012" t="s">
        <v>507</v>
      </c>
      <c r="B64" s="1013">
        <v>150.91657880563005</v>
      </c>
      <c r="C64" s="1014">
        <v>147.86302012026005</v>
      </c>
      <c r="D64" s="1014">
        <v>151.55233916484002</v>
      </c>
      <c r="E64" s="1014">
        <v>147.53079347221993</v>
      </c>
      <c r="F64" s="1014">
        <v>139.25008812093995</v>
      </c>
      <c r="G64" s="1014">
        <v>139.01303152565001</v>
      </c>
      <c r="H64" s="1014">
        <v>148.25373664920019</v>
      </c>
      <c r="I64" s="1014">
        <v>150.42746072891993</v>
      </c>
      <c r="J64" s="1014">
        <v>148.28635977250016</v>
      </c>
    </row>
    <row r="65" spans="1:10" s="148" customFormat="1" ht="12" customHeight="1">
      <c r="A65" s="1012" t="s">
        <v>794</v>
      </c>
      <c r="B65" s="1013">
        <v>482.61281373436486</v>
      </c>
      <c r="C65" s="1014">
        <v>495.04699378253122</v>
      </c>
      <c r="D65" s="1014">
        <v>515.7698064173527</v>
      </c>
      <c r="E65" s="1014">
        <v>537.34957174974011</v>
      </c>
      <c r="F65" s="1014">
        <v>497.8278999908394</v>
      </c>
      <c r="G65" s="1014">
        <v>504.82758695870177</v>
      </c>
      <c r="H65" s="1014">
        <v>489.20598356994185</v>
      </c>
      <c r="I65" s="1014">
        <v>421.30084627358849</v>
      </c>
      <c r="J65" s="1014">
        <v>424.09909062717287</v>
      </c>
    </row>
    <row r="66" spans="1:10" s="148" customFormat="1" ht="12" customHeight="1">
      <c r="A66" s="1015" t="s">
        <v>795</v>
      </c>
      <c r="B66" s="1016">
        <v>1320.6220229267751</v>
      </c>
      <c r="C66" s="1017">
        <v>1314.9957944102612</v>
      </c>
      <c r="D66" s="1017">
        <v>1322.5531961252727</v>
      </c>
      <c r="E66" s="1017">
        <v>1346.5448035827596</v>
      </c>
      <c r="F66" s="1017">
        <v>1292.4090050097893</v>
      </c>
      <c r="G66" s="1017">
        <v>1290.2791279431221</v>
      </c>
      <c r="H66" s="1017">
        <v>1273.8026726197918</v>
      </c>
      <c r="I66" s="1017">
        <v>1194.7241933297983</v>
      </c>
      <c r="J66" s="1017">
        <v>1185.1440632085628</v>
      </c>
    </row>
    <row r="67" spans="1:10" s="148" customFormat="1" ht="13.5" customHeight="1">
      <c r="A67" s="1009" t="s">
        <v>796</v>
      </c>
      <c r="B67" s="1018"/>
      <c r="C67" s="1019"/>
      <c r="D67" s="1019"/>
      <c r="E67" s="1019"/>
      <c r="F67" s="1019"/>
      <c r="G67" s="1019"/>
      <c r="H67" s="1019"/>
      <c r="I67" s="1019"/>
      <c r="J67" s="1019"/>
    </row>
    <row r="68" spans="1:10" s="148" customFormat="1" ht="12" customHeight="1">
      <c r="A68" s="1012" t="s">
        <v>195</v>
      </c>
      <c r="B68" s="1013">
        <v>168.40362584287993</v>
      </c>
      <c r="C68" s="1014">
        <v>159.17033651239998</v>
      </c>
      <c r="D68" s="1014">
        <v>160.17073476765003</v>
      </c>
      <c r="E68" s="1014">
        <v>171.40308444146001</v>
      </c>
      <c r="F68" s="1014">
        <v>170.55223507732995</v>
      </c>
      <c r="G68" s="1014">
        <v>164.98120174199002</v>
      </c>
      <c r="H68" s="1014">
        <v>164.51872960674001</v>
      </c>
      <c r="I68" s="1014">
        <v>169.81907529290004</v>
      </c>
      <c r="J68" s="1014">
        <v>168.16553490195002</v>
      </c>
    </row>
    <row r="69" spans="1:10" s="148" customFormat="1" ht="12" customHeight="1">
      <c r="A69" s="1012" t="s">
        <v>507</v>
      </c>
      <c r="B69" s="1013">
        <v>85.523438046949948</v>
      </c>
      <c r="C69" s="1014">
        <v>85.194689989539896</v>
      </c>
      <c r="D69" s="1014">
        <v>88.753811731409897</v>
      </c>
      <c r="E69" s="1014">
        <v>91.772728540549963</v>
      </c>
      <c r="F69" s="1014">
        <v>96.550257198490172</v>
      </c>
      <c r="G69" s="1014">
        <v>90.841425648919923</v>
      </c>
      <c r="H69" s="1014">
        <v>98.009231277880005</v>
      </c>
      <c r="I69" s="1014">
        <v>91.655550510900014</v>
      </c>
      <c r="J69" s="1014">
        <v>94.985748769590131</v>
      </c>
    </row>
    <row r="70" spans="1:10" s="148" customFormat="1" ht="12" customHeight="1">
      <c r="A70" s="1012" t="s">
        <v>794</v>
      </c>
      <c r="B70" s="1013">
        <v>211.32711755366745</v>
      </c>
      <c r="C70" s="1014">
        <v>219.62171203420669</v>
      </c>
      <c r="D70" s="1014">
        <v>256.2458082160756</v>
      </c>
      <c r="E70" s="1014">
        <v>293.6586980778219</v>
      </c>
      <c r="F70" s="1014">
        <v>288.29722513213733</v>
      </c>
      <c r="G70" s="1014">
        <v>305.09401185639911</v>
      </c>
      <c r="H70" s="1014">
        <v>279.26772425697521</v>
      </c>
      <c r="I70" s="1014">
        <v>286.92393385513918</v>
      </c>
      <c r="J70" s="1014">
        <v>263.45406499386047</v>
      </c>
    </row>
    <row r="71" spans="1:10" s="148" customFormat="1" ht="12" customHeight="1">
      <c r="A71" s="1015" t="s">
        <v>795</v>
      </c>
      <c r="B71" s="1016">
        <v>465.25418144349732</v>
      </c>
      <c r="C71" s="1017">
        <v>463.98673853614662</v>
      </c>
      <c r="D71" s="1017">
        <v>505.17035471513555</v>
      </c>
      <c r="E71" s="1017">
        <v>556.83451105983181</v>
      </c>
      <c r="F71" s="1017">
        <v>555.3997174079575</v>
      </c>
      <c r="G71" s="1017">
        <v>560.91663924730904</v>
      </c>
      <c r="H71" s="1017">
        <v>541.79568514159519</v>
      </c>
      <c r="I71" s="1017">
        <v>548.39855965893923</v>
      </c>
      <c r="J71" s="1017">
        <v>526.6053486654007</v>
      </c>
    </row>
    <row r="72" spans="1:10" s="148" customFormat="1" ht="13.5" customHeight="1">
      <c r="A72" s="1009" t="s">
        <v>797</v>
      </c>
      <c r="B72" s="1018"/>
      <c r="C72" s="1019"/>
      <c r="D72" s="1019"/>
      <c r="E72" s="1019"/>
      <c r="F72" s="1019"/>
      <c r="G72" s="1019"/>
      <c r="H72" s="1019"/>
      <c r="I72" s="1019"/>
      <c r="J72" s="1019"/>
    </row>
    <row r="73" spans="1:10" s="148" customFormat="1" ht="12" customHeight="1">
      <c r="A73" s="1012" t="s">
        <v>195</v>
      </c>
      <c r="B73" s="1013">
        <v>18.126260275249997</v>
      </c>
      <c r="C73" s="1014">
        <v>18.152464174029998</v>
      </c>
      <c r="D73" s="1014">
        <v>19.235645084310001</v>
      </c>
      <c r="E73" s="1014">
        <v>20.337964053409998</v>
      </c>
      <c r="F73" s="1014">
        <v>20.961269729040005</v>
      </c>
      <c r="G73" s="1014">
        <v>20.768645343949991</v>
      </c>
      <c r="H73" s="1014">
        <v>21.86452016046</v>
      </c>
      <c r="I73" s="1014">
        <v>23.0302899729</v>
      </c>
      <c r="J73" s="1014">
        <v>23.539529920269999</v>
      </c>
    </row>
    <row r="74" spans="1:10" s="148" customFormat="1" ht="12" customHeight="1">
      <c r="A74" s="1012" t="s">
        <v>507</v>
      </c>
      <c r="B74" s="1013">
        <v>19.698438560059998</v>
      </c>
      <c r="C74" s="1014">
        <v>19.358223650459987</v>
      </c>
      <c r="D74" s="1014">
        <v>19.980379331200005</v>
      </c>
      <c r="E74" s="1014">
        <v>21.156740337320006</v>
      </c>
      <c r="F74" s="1014">
        <v>20.111674041130001</v>
      </c>
      <c r="G74" s="1014">
        <v>21.752741505979994</v>
      </c>
      <c r="H74" s="1014">
        <v>24.231598709019988</v>
      </c>
      <c r="I74" s="1014">
        <v>24.342404578399961</v>
      </c>
      <c r="J74" s="1014">
        <v>22.042731639330025</v>
      </c>
    </row>
    <row r="75" spans="1:10" s="148" customFormat="1" ht="12" customHeight="1">
      <c r="A75" s="1012" t="s">
        <v>794</v>
      </c>
      <c r="B75" s="1013">
        <v>87.139912881211231</v>
      </c>
      <c r="C75" s="1014">
        <v>81.969274801638718</v>
      </c>
      <c r="D75" s="1014">
        <v>54.018611744525273</v>
      </c>
      <c r="E75" s="1014">
        <v>35.237989980916524</v>
      </c>
      <c r="F75" s="1014">
        <v>32.423615110322508</v>
      </c>
      <c r="G75" s="1014">
        <v>30.228482009862184</v>
      </c>
      <c r="H75" s="1014">
        <v>27.273025705655641</v>
      </c>
      <c r="I75" s="1014">
        <v>25.015881892723318</v>
      </c>
      <c r="J75" s="1014">
        <v>27.671294503605008</v>
      </c>
    </row>
    <row r="76" spans="1:10" s="148" customFormat="1" ht="12" customHeight="1">
      <c r="A76" s="1015" t="s">
        <v>795</v>
      </c>
      <c r="B76" s="1016">
        <v>124.96461171652123</v>
      </c>
      <c r="C76" s="1017">
        <v>119.4799626261287</v>
      </c>
      <c r="D76" s="1017">
        <v>93.234636160035279</v>
      </c>
      <c r="E76" s="1017">
        <v>76.732694371646531</v>
      </c>
      <c r="F76" s="1017">
        <v>73.496558880492515</v>
      </c>
      <c r="G76" s="1017">
        <v>72.749868859792173</v>
      </c>
      <c r="H76" s="1017">
        <v>73.369144575135635</v>
      </c>
      <c r="I76" s="1017">
        <v>72.388576444023272</v>
      </c>
      <c r="J76" s="1017">
        <v>73.253556063205039</v>
      </c>
    </row>
    <row r="77" spans="1:10" s="148" customFormat="1" ht="13.5" customHeight="1">
      <c r="A77" s="1009" t="s">
        <v>798</v>
      </c>
      <c r="B77" s="1018"/>
      <c r="C77" s="1019"/>
      <c r="D77" s="1019"/>
      <c r="E77" s="1019"/>
      <c r="F77" s="1019"/>
      <c r="G77" s="1019"/>
      <c r="H77" s="1019"/>
      <c r="I77" s="1019"/>
      <c r="J77" s="1019"/>
    </row>
    <row r="78" spans="1:10" s="148" customFormat="1" ht="12" customHeight="1">
      <c r="A78" s="1012" t="s">
        <v>195</v>
      </c>
      <c r="B78" s="1013">
        <v>3.0027125514499997</v>
      </c>
      <c r="C78" s="1014">
        <v>2.7312779228400004</v>
      </c>
      <c r="D78" s="1014">
        <v>2.7399224229400003</v>
      </c>
      <c r="E78" s="1014">
        <v>3.1985976032599988</v>
      </c>
      <c r="F78" s="1014">
        <v>3.526402268</v>
      </c>
      <c r="G78" s="1014">
        <v>3.3525331256000004</v>
      </c>
      <c r="H78" s="1014">
        <v>3.4733801362500003</v>
      </c>
      <c r="I78" s="1014">
        <v>3.4728764491700002</v>
      </c>
      <c r="J78" s="1014">
        <v>3.0929012543199996</v>
      </c>
    </row>
    <row r="79" spans="1:10" s="148" customFormat="1" ht="12" customHeight="1">
      <c r="A79" s="1012" t="s">
        <v>507</v>
      </c>
      <c r="B79" s="1013">
        <v>3.8279490953099984</v>
      </c>
      <c r="C79" s="1014">
        <v>3.6200066372899982</v>
      </c>
      <c r="D79" s="1014">
        <v>3.7305134742199999</v>
      </c>
      <c r="E79" s="1014">
        <v>4.2925029965599988</v>
      </c>
      <c r="F79" s="1014">
        <v>4.2645622045499962</v>
      </c>
      <c r="G79" s="1014">
        <v>3.365479292289999</v>
      </c>
      <c r="H79" s="1014">
        <v>3.9179119893099981</v>
      </c>
      <c r="I79" s="1014">
        <v>4.2262199192899992</v>
      </c>
      <c r="J79" s="1014">
        <v>3.9285756692899976</v>
      </c>
    </row>
    <row r="80" spans="1:10" s="148" customFormat="1" ht="12" customHeight="1">
      <c r="A80" s="1012" t="s">
        <v>794</v>
      </c>
      <c r="B80" s="1013">
        <v>21.658981007256322</v>
      </c>
      <c r="C80" s="1014">
        <v>13.926827713455143</v>
      </c>
      <c r="D80" s="1014">
        <v>12.240707550438589</v>
      </c>
      <c r="E80" s="1014">
        <v>10.996903365964243</v>
      </c>
      <c r="F80" s="1014">
        <v>10.043317025731326</v>
      </c>
      <c r="G80" s="1014">
        <v>11.499657302760934</v>
      </c>
      <c r="H80" s="1014">
        <v>13.223098427647114</v>
      </c>
      <c r="I80" s="1014">
        <v>10.627865874533748</v>
      </c>
      <c r="J80" s="1014">
        <v>12.005829369010948</v>
      </c>
    </row>
    <row r="81" spans="1:12" s="148" customFormat="1" ht="12" customHeight="1">
      <c r="A81" s="1015" t="s">
        <v>795</v>
      </c>
      <c r="B81" s="1016">
        <v>28.489642654016322</v>
      </c>
      <c r="C81" s="1017">
        <v>20.278112273585144</v>
      </c>
      <c r="D81" s="1017">
        <v>18.711143447598587</v>
      </c>
      <c r="E81" s="1017">
        <v>18.488003965784241</v>
      </c>
      <c r="F81" s="1017">
        <v>17.834281498281321</v>
      </c>
      <c r="G81" s="1017">
        <v>18.217669720650932</v>
      </c>
      <c r="H81" s="1017">
        <v>20.614390553207112</v>
      </c>
      <c r="I81" s="1017">
        <v>18.326962242993748</v>
      </c>
      <c r="J81" s="1017">
        <v>19.027306292620946</v>
      </c>
    </row>
    <row r="82" spans="1:12" s="148" customFormat="1" ht="12" customHeight="1">
      <c r="A82" s="910" t="s">
        <v>799</v>
      </c>
      <c r="B82" s="1018">
        <v>876.62522905636013</v>
      </c>
      <c r="C82" s="1019">
        <v>852.13985911674001</v>
      </c>
      <c r="D82" s="1019">
        <v>837.37735281798007</v>
      </c>
      <c r="E82" s="1019">
        <v>856.60408445892972</v>
      </c>
      <c r="F82" s="1019">
        <v>850.37092397238007</v>
      </c>
      <c r="G82" s="1019">
        <v>835.54088967031021</v>
      </c>
      <c r="H82" s="1019">
        <v>826.19958230409975</v>
      </c>
      <c r="I82" s="1019">
        <v>819.3181280422599</v>
      </c>
      <c r="J82" s="1019">
        <v>807.55657888542987</v>
      </c>
      <c r="K82" s="1020"/>
    </row>
    <row r="83" spans="1:12" s="148" customFormat="1" ht="12" customHeight="1">
      <c r="A83" s="910" t="s">
        <v>800</v>
      </c>
      <c r="B83" s="1013">
        <v>259.96640450795002</v>
      </c>
      <c r="C83" s="1014">
        <v>256.03594039754989</v>
      </c>
      <c r="D83" s="1014">
        <v>264.01704370166993</v>
      </c>
      <c r="E83" s="1014">
        <v>264.75276534664994</v>
      </c>
      <c r="F83" s="1014">
        <v>260.1765815651101</v>
      </c>
      <c r="G83" s="1014">
        <v>254.9726779728399</v>
      </c>
      <c r="H83" s="1014">
        <v>274.41247862541013</v>
      </c>
      <c r="I83" s="1014">
        <v>270.65163573750988</v>
      </c>
      <c r="J83" s="1014">
        <v>269.24341585071033</v>
      </c>
      <c r="K83" s="163"/>
    </row>
    <row r="84" spans="1:12" s="148" customFormat="1" ht="12" customHeight="1">
      <c r="A84" s="910" t="s">
        <v>801</v>
      </c>
      <c r="B84" s="1021">
        <v>802.73882517649986</v>
      </c>
      <c r="C84" s="1022">
        <v>810.56480833183173</v>
      </c>
      <c r="D84" s="1022">
        <v>838.27493392839222</v>
      </c>
      <c r="E84" s="1022">
        <v>877.24316317444277</v>
      </c>
      <c r="F84" s="1022">
        <v>828.59205725903053</v>
      </c>
      <c r="G84" s="1022">
        <v>851.64973812772405</v>
      </c>
      <c r="H84" s="1022">
        <v>808.96983196021972</v>
      </c>
      <c r="I84" s="1022">
        <v>743.8685278959847</v>
      </c>
      <c r="J84" s="1022">
        <v>727.23027949364928</v>
      </c>
      <c r="K84" s="163"/>
    </row>
    <row r="85" spans="1:12" s="464" customFormat="1" ht="12" customHeight="1">
      <c r="A85" s="1023" t="s">
        <v>802</v>
      </c>
      <c r="B85" s="1024">
        <v>1939.3304587408099</v>
      </c>
      <c r="C85" s="1025">
        <v>1918.7406078461215</v>
      </c>
      <c r="D85" s="1025">
        <v>1939.6693304480423</v>
      </c>
      <c r="E85" s="1025">
        <v>1998.6000129800225</v>
      </c>
      <c r="F85" s="1025">
        <v>1939.1395627965207</v>
      </c>
      <c r="G85" s="1025">
        <v>1942.1633057708741</v>
      </c>
      <c r="H85" s="1025">
        <v>1909.5818928897297</v>
      </c>
      <c r="I85" s="1025">
        <v>1833.8382916757546</v>
      </c>
      <c r="J85" s="1025">
        <v>1804.0302742297895</v>
      </c>
      <c r="L85" s="1026"/>
    </row>
    <row r="86" spans="1:12" s="148" customFormat="1" ht="13.5" customHeight="1">
      <c r="A86" s="571"/>
      <c r="B86" s="1027"/>
      <c r="C86" s="1027"/>
      <c r="D86" s="1027"/>
      <c r="E86" s="1027"/>
      <c r="F86" s="1027"/>
      <c r="G86" s="1027"/>
      <c r="H86" s="1027"/>
      <c r="I86" s="1027"/>
      <c r="J86" s="1027"/>
    </row>
    <row r="87" spans="1:12" s="148" customFormat="1" ht="11.25" customHeight="1">
      <c r="A87" s="624"/>
      <c r="B87" s="976" t="s">
        <v>376</v>
      </c>
      <c r="C87" s="626" t="s">
        <v>377</v>
      </c>
      <c r="D87" s="626" t="s">
        <v>378</v>
      </c>
      <c r="E87" s="627" t="s">
        <v>379</v>
      </c>
      <c r="F87" s="627" t="s">
        <v>376</v>
      </c>
      <c r="G87" s="627" t="s">
        <v>377</v>
      </c>
      <c r="H87" s="626" t="s">
        <v>378</v>
      </c>
      <c r="I87" s="627" t="s">
        <v>379</v>
      </c>
      <c r="J87" s="627" t="s">
        <v>376</v>
      </c>
    </row>
    <row r="88" spans="1:12" s="148" customFormat="1" ht="12" customHeight="1">
      <c r="A88" s="183" t="s">
        <v>665</v>
      </c>
      <c r="B88" s="978" t="s">
        <v>380</v>
      </c>
      <c r="C88" s="629" t="s">
        <v>380</v>
      </c>
      <c r="D88" s="630" t="s">
        <v>329</v>
      </c>
      <c r="E88" s="630" t="s">
        <v>329</v>
      </c>
      <c r="F88" s="629" t="s">
        <v>329</v>
      </c>
      <c r="G88" s="629" t="s">
        <v>329</v>
      </c>
      <c r="H88" s="630" t="s">
        <v>330</v>
      </c>
      <c r="I88" s="630" t="s">
        <v>330</v>
      </c>
      <c r="J88" s="630" t="s">
        <v>330</v>
      </c>
    </row>
    <row r="89" spans="1:12" s="148" customFormat="1" ht="12" customHeight="1">
      <c r="A89" s="729" t="s">
        <v>803</v>
      </c>
      <c r="B89" s="1028"/>
      <c r="C89" s="1029"/>
      <c r="D89" s="1029"/>
      <c r="E89" s="1029"/>
      <c r="F89" s="1029"/>
      <c r="G89" s="1029"/>
      <c r="H89" s="1029"/>
      <c r="I89" s="1030"/>
      <c r="J89" s="1029"/>
    </row>
    <row r="90" spans="1:12" s="148" customFormat="1" ht="11.1" customHeight="1">
      <c r="A90" s="1012" t="s">
        <v>793</v>
      </c>
      <c r="B90" s="1013">
        <v>292.91895405025468</v>
      </c>
      <c r="C90" s="1014">
        <v>306.39841788239119</v>
      </c>
      <c r="D90" s="1014">
        <v>325.74594791110275</v>
      </c>
      <c r="E90" s="1014">
        <v>336.59928251417023</v>
      </c>
      <c r="F90" s="1014">
        <v>309.83482007311937</v>
      </c>
      <c r="G90" s="1014">
        <v>304.79033299118174</v>
      </c>
      <c r="H90" s="1014">
        <v>301.44498084520239</v>
      </c>
      <c r="I90" s="1014">
        <v>258.75177388469842</v>
      </c>
      <c r="J90" s="1014">
        <v>240.42135397054278</v>
      </c>
    </row>
    <row r="91" spans="1:12" s="148" customFormat="1" ht="11.1" customHeight="1">
      <c r="A91" s="1012" t="s">
        <v>796</v>
      </c>
      <c r="B91" s="1013">
        <v>130.91820689985735</v>
      </c>
      <c r="C91" s="1014">
        <v>139.33355039435679</v>
      </c>
      <c r="D91" s="1014">
        <v>154.69328801326554</v>
      </c>
      <c r="E91" s="1014">
        <v>181.13935003749182</v>
      </c>
      <c r="F91" s="1014">
        <v>176.66163508063732</v>
      </c>
      <c r="G91" s="1014">
        <v>183.62804577895898</v>
      </c>
      <c r="H91" s="1014">
        <v>166.24535596522523</v>
      </c>
      <c r="I91" s="1014">
        <v>161.00568083156915</v>
      </c>
      <c r="J91" s="1014">
        <v>147.52078549092042</v>
      </c>
    </row>
    <row r="92" spans="1:12" s="148" customFormat="1" ht="11.1" customHeight="1">
      <c r="A92" s="1012" t="s">
        <v>797</v>
      </c>
      <c r="B92" s="1013">
        <v>44.956376282111236</v>
      </c>
      <c r="C92" s="1014">
        <v>38.7000657484787</v>
      </c>
      <c r="D92" s="1014">
        <v>24.767961644255276</v>
      </c>
      <c r="E92" s="1014">
        <v>15.685932755806526</v>
      </c>
      <c r="F92" s="1014">
        <v>15.746566479312509</v>
      </c>
      <c r="G92" s="1014">
        <v>18.562617342882184</v>
      </c>
      <c r="H92" s="1014">
        <v>17.713369390395641</v>
      </c>
      <c r="I92" s="1014">
        <v>16.68174580919333</v>
      </c>
      <c r="J92" s="1014">
        <v>18.785357890808882</v>
      </c>
    </row>
    <row r="93" spans="1:12" s="148" customFormat="1" ht="11.1" customHeight="1">
      <c r="A93" s="1012" t="s">
        <v>798</v>
      </c>
      <c r="B93" s="1013">
        <v>14.435359207976312</v>
      </c>
      <c r="C93" s="1014">
        <v>9.3584836770851396</v>
      </c>
      <c r="D93" s="1014">
        <v>9.5558689964285914</v>
      </c>
      <c r="E93" s="1014">
        <v>8.9162740439942425</v>
      </c>
      <c r="F93" s="1014">
        <v>7.8846756056113314</v>
      </c>
      <c r="G93" s="1014">
        <v>8.8562351761109372</v>
      </c>
      <c r="H93" s="1014">
        <v>11.023803702617119</v>
      </c>
      <c r="I93" s="1014">
        <v>8.9789235989737453</v>
      </c>
      <c r="J93" s="1014">
        <v>10.382771664660947</v>
      </c>
    </row>
    <row r="94" spans="1:12" s="148" customFormat="1" ht="11.1" customHeight="1">
      <c r="A94" s="1015" t="s">
        <v>804</v>
      </c>
      <c r="B94" s="1016">
        <v>483.22889644019961</v>
      </c>
      <c r="C94" s="1017">
        <v>493.79051770231183</v>
      </c>
      <c r="D94" s="1017">
        <v>514.7630665650521</v>
      </c>
      <c r="E94" s="1017">
        <v>542.34083935146282</v>
      </c>
      <c r="F94" s="1017">
        <v>510.12769723868053</v>
      </c>
      <c r="G94" s="1017">
        <v>515.8372312891338</v>
      </c>
      <c r="H94" s="1017">
        <v>496.42750990344041</v>
      </c>
      <c r="I94" s="1017">
        <v>445.41812412443466</v>
      </c>
      <c r="J94" s="1017">
        <v>417.11026901693299</v>
      </c>
    </row>
    <row r="95" spans="1:12" s="148" customFormat="1" ht="12" customHeight="1">
      <c r="A95" s="729" t="s">
        <v>805</v>
      </c>
      <c r="B95" s="1031"/>
      <c r="C95" s="1032"/>
      <c r="D95" s="1032"/>
      <c r="E95" s="1032"/>
      <c r="F95" s="1032"/>
      <c r="G95" s="1032"/>
      <c r="H95" s="1032"/>
      <c r="I95" s="1033"/>
      <c r="J95" s="1032"/>
    </row>
    <row r="96" spans="1:12" s="148" customFormat="1" ht="11.1" customHeight="1">
      <c r="A96" s="1012" t="s">
        <v>793</v>
      </c>
      <c r="B96" s="1013">
        <v>148.01775548507186</v>
      </c>
      <c r="C96" s="1014">
        <v>146.72243462343008</v>
      </c>
      <c r="D96" s="1014">
        <v>147.69779887631273</v>
      </c>
      <c r="E96" s="1014">
        <v>143.59749623948997</v>
      </c>
      <c r="F96" s="1014">
        <v>136.26019526062615</v>
      </c>
      <c r="G96" s="1014">
        <v>139.14571932932057</v>
      </c>
      <c r="H96" s="1014">
        <v>135.56782764004333</v>
      </c>
      <c r="I96" s="1014">
        <v>124.31072402920404</v>
      </c>
      <c r="J96" s="1014">
        <v>124.40384833108826</v>
      </c>
    </row>
    <row r="97" spans="1:15" s="148" customFormat="1" ht="11.1" customHeight="1">
      <c r="A97" s="1012" t="s">
        <v>796</v>
      </c>
      <c r="B97" s="1013">
        <v>51.983260729014489</v>
      </c>
      <c r="C97" s="1014">
        <v>49.424463302187355</v>
      </c>
      <c r="D97" s="1014">
        <v>53.63994620728436</v>
      </c>
      <c r="E97" s="1014">
        <v>60.735093888281334</v>
      </c>
      <c r="F97" s="1014">
        <v>59.914639740467734</v>
      </c>
      <c r="G97" s="1014">
        <v>56.669488593687952</v>
      </c>
      <c r="H97" s="1014">
        <v>58.697550242450681</v>
      </c>
      <c r="I97" s="1014">
        <v>69.566791736449915</v>
      </c>
      <c r="J97" s="1014">
        <v>68.730270841144531</v>
      </c>
    </row>
    <row r="98" spans="1:15" s="148" customFormat="1" ht="11.1" customHeight="1">
      <c r="A98" s="1012" t="s">
        <v>797</v>
      </c>
      <c r="B98" s="1013">
        <v>10.457274303752277</v>
      </c>
      <c r="C98" s="1014">
        <v>10.973605785148512</v>
      </c>
      <c r="D98" s="1014">
        <v>10.491839835327726</v>
      </c>
      <c r="E98" s="1014">
        <v>8.6818854017226812</v>
      </c>
      <c r="F98" s="1014">
        <v>8.6584263362652276</v>
      </c>
      <c r="G98" s="1014">
        <v>9.8021339392807061</v>
      </c>
      <c r="H98" s="1014">
        <v>9.6971461717509353</v>
      </c>
      <c r="I98" s="1014">
        <v>11.301071060525276</v>
      </c>
      <c r="J98" s="1014">
        <v>10.177778277147588</v>
      </c>
    </row>
    <row r="99" spans="1:15" s="148" customFormat="1" ht="11.1" customHeight="1">
      <c r="A99" s="1012" t="s">
        <v>798</v>
      </c>
      <c r="B99" s="1013">
        <v>2.4414065488136738</v>
      </c>
      <c r="C99" s="1014">
        <v>2.6559930354098085</v>
      </c>
      <c r="D99" s="1014">
        <v>2.8496277504035255</v>
      </c>
      <c r="E99" s="1014">
        <v>2.9232196506391088</v>
      </c>
      <c r="F99" s="1014">
        <v>2.8660682518126865</v>
      </c>
      <c r="G99" s="1014">
        <v>2.9851658802283687</v>
      </c>
      <c r="H99" s="1014">
        <v>3.2819055872875751</v>
      </c>
      <c r="I99" s="1014">
        <v>3.3120181053644293</v>
      </c>
      <c r="J99" s="1014">
        <v>3.4213062167491168</v>
      </c>
    </row>
    <row r="100" spans="1:15" s="148" customFormat="1" ht="11.1" customHeight="1">
      <c r="A100" s="1015" t="s">
        <v>806</v>
      </c>
      <c r="B100" s="1016">
        <v>212.89969706665229</v>
      </c>
      <c r="C100" s="1017">
        <v>209.77649674617575</v>
      </c>
      <c r="D100" s="1017">
        <v>214.67921266932836</v>
      </c>
      <c r="E100" s="1017">
        <v>215.93769518013312</v>
      </c>
      <c r="F100" s="1017">
        <v>207.69932958917178</v>
      </c>
      <c r="G100" s="1017">
        <v>208.60250774251762</v>
      </c>
      <c r="H100" s="1017">
        <v>207.24442964153255</v>
      </c>
      <c r="I100" s="1017">
        <v>208.49060493154366</v>
      </c>
      <c r="J100" s="1017">
        <v>206.73320366612947</v>
      </c>
    </row>
    <row r="101" spans="1:15" ht="7.5" customHeight="1"/>
    <row r="102" spans="1:15" s="1008" customFormat="1" ht="21" customHeight="1">
      <c r="A102" s="2331" t="s">
        <v>807</v>
      </c>
      <c r="B102" s="2331"/>
      <c r="C102" s="2331"/>
      <c r="D102" s="2331"/>
      <c r="E102" s="2331"/>
      <c r="F102" s="2331"/>
      <c r="G102" s="2331"/>
      <c r="H102" s="2331"/>
      <c r="I102" s="2331"/>
      <c r="J102" s="2331"/>
      <c r="K102" s="1007"/>
    </row>
    <row r="103" spans="1:15" ht="15" customHeight="1">
      <c r="A103" s="2334" t="s">
        <v>808</v>
      </c>
      <c r="B103" s="2334"/>
      <c r="C103" s="2334"/>
      <c r="D103" s="2334"/>
      <c r="E103" s="2334"/>
      <c r="F103" s="2334"/>
      <c r="G103" s="2334"/>
      <c r="H103" s="2334"/>
      <c r="I103" s="2334"/>
      <c r="J103" s="2334"/>
    </row>
    <row r="104" spans="1:15" s="92" customFormat="1" ht="22.5" customHeight="1">
      <c r="A104" s="90"/>
      <c r="B104" s="91"/>
      <c r="C104" s="91"/>
      <c r="D104" s="91"/>
      <c r="E104" s="91"/>
      <c r="F104" s="91"/>
      <c r="G104" s="91"/>
      <c r="H104" s="91"/>
      <c r="I104" s="91"/>
      <c r="J104" s="91"/>
    </row>
    <row r="105" spans="1:15" s="94" customFormat="1" ht="18.75" customHeight="1">
      <c r="A105" s="2344" t="s">
        <v>809</v>
      </c>
      <c r="B105" s="2344"/>
      <c r="C105" s="2344"/>
      <c r="D105" s="2344"/>
      <c r="E105" s="2344"/>
      <c r="F105" s="2344"/>
      <c r="G105" s="2344"/>
      <c r="H105" s="2344"/>
    </row>
    <row r="106" spans="1:15" s="8" customFormat="1" ht="12" customHeight="1"/>
    <row r="107" spans="1:15" s="754" customFormat="1" ht="12.75" customHeight="1">
      <c r="A107" s="1034"/>
      <c r="B107" s="1034"/>
      <c r="C107" s="1034"/>
      <c r="D107" s="1034"/>
      <c r="E107" s="1034"/>
      <c r="F107" s="1034"/>
      <c r="G107" s="1034"/>
      <c r="H107" s="1034"/>
      <c r="I107" s="1034"/>
      <c r="J107" s="1034"/>
      <c r="K107" s="1034"/>
      <c r="L107" s="1034"/>
      <c r="M107" s="1034"/>
      <c r="N107" s="1034"/>
      <c r="O107" s="1034"/>
    </row>
    <row r="108" spans="1:15" s="754" customFormat="1" ht="12.75" customHeight="1">
      <c r="A108" s="1034"/>
      <c r="B108" s="1034"/>
      <c r="C108" s="1034"/>
      <c r="D108" s="1034"/>
      <c r="E108" s="1034"/>
      <c r="F108" s="1034"/>
      <c r="G108" s="1034"/>
      <c r="H108" s="1034"/>
      <c r="I108" s="1034"/>
      <c r="J108" s="1034"/>
      <c r="K108" s="1034"/>
      <c r="L108" s="1034"/>
      <c r="M108" s="1034"/>
      <c r="N108" s="1034"/>
      <c r="O108" s="1034"/>
    </row>
    <row r="109" spans="1:15" s="754" customFormat="1" ht="12.75" customHeight="1">
      <c r="A109" s="1034"/>
      <c r="B109" s="1034"/>
      <c r="C109" s="1034"/>
      <c r="D109" s="1034"/>
      <c r="E109" s="1034"/>
      <c r="F109" s="1034"/>
      <c r="G109" s="1034"/>
      <c r="H109" s="1034"/>
      <c r="I109" s="1034"/>
      <c r="J109" s="1034"/>
      <c r="K109" s="1034"/>
      <c r="L109" s="1034"/>
      <c r="M109" s="1034"/>
      <c r="N109" s="1034"/>
      <c r="O109" s="1034"/>
    </row>
    <row r="110" spans="1:15" s="754" customFormat="1" ht="12.75" customHeight="1">
      <c r="A110" s="1034"/>
      <c r="B110" s="1034"/>
      <c r="C110" s="1034"/>
      <c r="D110" s="1034"/>
      <c r="E110" s="1034"/>
      <c r="F110" s="1034"/>
      <c r="G110" s="1034"/>
      <c r="H110" s="1034"/>
      <c r="I110" s="1034"/>
      <c r="J110" s="1034"/>
      <c r="K110" s="1034"/>
      <c r="L110" s="1034"/>
      <c r="M110" s="1034"/>
      <c r="N110" s="1034"/>
      <c r="O110" s="1034"/>
    </row>
    <row r="111" spans="1:15" s="754" customFormat="1" ht="12.75" customHeight="1">
      <c r="A111" s="1034"/>
      <c r="B111" s="1034"/>
      <c r="C111" s="1034"/>
      <c r="D111" s="1034"/>
      <c r="E111" s="1034"/>
      <c r="F111" s="1034"/>
      <c r="G111" s="1034"/>
      <c r="H111" s="1034"/>
      <c r="I111" s="1034"/>
      <c r="J111" s="1034"/>
      <c r="K111" s="1034"/>
      <c r="L111" s="1034"/>
      <c r="M111" s="1034"/>
      <c r="N111" s="1034"/>
      <c r="O111" s="1034"/>
    </row>
    <row r="112" spans="1:15" s="754" customFormat="1" ht="12.75" customHeight="1">
      <c r="A112" s="1034"/>
      <c r="B112" s="1034"/>
      <c r="C112" s="1034"/>
      <c r="D112" s="1034"/>
      <c r="E112" s="1034"/>
      <c r="F112" s="1034"/>
      <c r="G112" s="1034"/>
      <c r="H112" s="1034"/>
      <c r="I112" s="1034"/>
      <c r="J112" s="1034"/>
      <c r="K112" s="1034"/>
      <c r="L112" s="1034"/>
      <c r="M112" s="1034"/>
      <c r="N112" s="1034"/>
      <c r="O112" s="1034"/>
    </row>
    <row r="113" spans="1:15" s="754" customFormat="1" ht="12.75" customHeight="1">
      <c r="A113" s="1034"/>
      <c r="B113" s="1034"/>
      <c r="C113" s="1034"/>
      <c r="D113" s="1034"/>
      <c r="E113" s="1034"/>
      <c r="F113" s="1034"/>
      <c r="G113" s="1034"/>
      <c r="H113" s="1034"/>
      <c r="I113" s="1034"/>
      <c r="J113" s="1034"/>
      <c r="K113" s="1034"/>
      <c r="L113" s="1034"/>
      <c r="M113" s="1034"/>
      <c r="N113" s="1034"/>
      <c r="O113" s="1034"/>
    </row>
    <row r="114" spans="1:15" s="754" customFormat="1" ht="12.75" customHeight="1">
      <c r="A114" s="1034"/>
      <c r="B114" s="1034"/>
      <c r="C114" s="1034"/>
      <c r="D114" s="1034"/>
      <c r="E114" s="1034"/>
      <c r="F114" s="1034"/>
      <c r="G114" s="1034"/>
      <c r="H114" s="1034"/>
      <c r="I114" s="1034"/>
      <c r="J114" s="1034"/>
      <c r="K114" s="1034"/>
      <c r="L114" s="1034"/>
      <c r="M114" s="1034"/>
      <c r="N114" s="1034"/>
      <c r="O114" s="1034"/>
    </row>
    <row r="115" spans="1:15" s="754" customFormat="1" ht="12.75" customHeight="1">
      <c r="A115" s="1034"/>
      <c r="B115" s="1034"/>
      <c r="C115" s="1034"/>
      <c r="D115" s="1034"/>
      <c r="E115" s="1034"/>
      <c r="F115" s="1034"/>
      <c r="G115" s="1034"/>
      <c r="H115" s="1034"/>
      <c r="I115" s="1034"/>
      <c r="J115" s="1034"/>
      <c r="K115" s="1034"/>
      <c r="L115" s="1034"/>
      <c r="M115" s="1034"/>
      <c r="N115" s="1034"/>
      <c r="O115" s="1034"/>
    </row>
    <row r="116" spans="1:15" s="754" customFormat="1" ht="12.75" customHeight="1">
      <c r="A116" s="1034"/>
      <c r="B116" s="1034"/>
      <c r="C116" s="1034"/>
      <c r="D116" s="1034"/>
      <c r="E116" s="1034"/>
      <c r="F116" s="1034"/>
      <c r="G116" s="1034"/>
      <c r="H116" s="1034"/>
      <c r="I116" s="1034"/>
      <c r="J116" s="1034"/>
      <c r="K116" s="1034"/>
      <c r="L116" s="1034"/>
      <c r="M116" s="1034"/>
      <c r="N116" s="1034"/>
      <c r="O116" s="1034"/>
    </row>
    <row r="117" spans="1:15" s="754" customFormat="1" ht="12.75" customHeight="1">
      <c r="A117" s="1034"/>
      <c r="B117" s="1034"/>
      <c r="C117" s="1034"/>
      <c r="D117" s="1034"/>
      <c r="E117" s="1034"/>
      <c r="F117" s="1034"/>
      <c r="G117" s="1034"/>
      <c r="H117" s="1034"/>
      <c r="I117" s="1034"/>
      <c r="J117" s="1034"/>
      <c r="K117" s="1034"/>
      <c r="L117" s="1034"/>
      <c r="M117" s="1034"/>
      <c r="N117" s="1034"/>
      <c r="O117" s="1034"/>
    </row>
    <row r="118" spans="1:15" s="754" customFormat="1" ht="12.75" customHeight="1">
      <c r="A118" s="1034"/>
      <c r="B118" s="1034"/>
      <c r="C118" s="1034"/>
      <c r="D118" s="1034"/>
      <c r="E118" s="1034"/>
      <c r="F118" s="1034"/>
      <c r="G118" s="1034"/>
      <c r="H118" s="1034"/>
      <c r="I118" s="1034"/>
      <c r="J118" s="1034"/>
      <c r="K118" s="1034"/>
      <c r="L118" s="1034"/>
      <c r="M118" s="1034"/>
      <c r="N118" s="1034"/>
      <c r="O118" s="1034"/>
    </row>
    <row r="119" spans="1:15" s="754" customFormat="1" ht="12.75" customHeight="1">
      <c r="A119" s="1034"/>
      <c r="B119" s="1034"/>
      <c r="C119" s="1034"/>
      <c r="D119" s="1034"/>
      <c r="E119" s="1034"/>
      <c r="F119" s="1034"/>
      <c r="G119" s="1034"/>
      <c r="H119" s="1034"/>
      <c r="I119" s="1034"/>
      <c r="J119" s="1034"/>
      <c r="K119" s="1034"/>
      <c r="L119" s="1034"/>
      <c r="M119" s="1034"/>
      <c r="N119" s="1034"/>
      <c r="O119" s="1034"/>
    </row>
    <row r="120" spans="1:15" s="754" customFormat="1" ht="12.75" customHeight="1">
      <c r="A120" s="1034"/>
      <c r="B120" s="1034"/>
      <c r="C120" s="1034"/>
      <c r="D120" s="1034"/>
      <c r="E120" s="1034"/>
      <c r="F120" s="1034"/>
      <c r="G120" s="1034"/>
      <c r="H120" s="1034"/>
      <c r="I120" s="1034"/>
      <c r="J120" s="1034"/>
      <c r="K120" s="1034"/>
      <c r="L120" s="1034"/>
      <c r="M120" s="1034"/>
      <c r="N120" s="1034"/>
      <c r="O120" s="1034"/>
    </row>
    <row r="121" spans="1:15" s="754" customFormat="1" ht="12.75" customHeight="1">
      <c r="A121" s="1034"/>
      <c r="B121" s="1034"/>
      <c r="C121" s="1034"/>
      <c r="D121" s="1034"/>
      <c r="E121" s="1034"/>
      <c r="F121" s="1034"/>
      <c r="G121" s="1034"/>
      <c r="H121" s="1034"/>
      <c r="I121" s="1034"/>
      <c r="J121" s="1034"/>
      <c r="K121" s="1034"/>
      <c r="L121" s="1034"/>
      <c r="M121" s="1034"/>
      <c r="N121" s="1034"/>
      <c r="O121" s="1034"/>
    </row>
    <row r="122" spans="1:15" s="754" customFormat="1" ht="12.75" customHeight="1">
      <c r="A122" s="1034"/>
      <c r="B122" s="1034"/>
      <c r="C122" s="1034"/>
      <c r="D122" s="1034"/>
      <c r="E122" s="1034"/>
      <c r="F122" s="1034"/>
      <c r="G122" s="1034"/>
      <c r="H122" s="1034"/>
      <c r="I122" s="1034"/>
      <c r="J122" s="1034"/>
      <c r="K122" s="1034"/>
      <c r="L122" s="1034"/>
      <c r="M122" s="1034"/>
      <c r="N122" s="1034"/>
      <c r="O122" s="1034"/>
    </row>
    <row r="123" spans="1:15" s="754" customFormat="1" ht="12.75" customHeight="1">
      <c r="A123" s="1034"/>
      <c r="B123" s="1034"/>
      <c r="C123" s="1034"/>
      <c r="D123" s="1034"/>
      <c r="E123" s="1034"/>
      <c r="F123" s="1034"/>
      <c r="G123" s="1034"/>
      <c r="H123" s="1034"/>
      <c r="I123" s="1034"/>
      <c r="J123" s="1034"/>
      <c r="K123" s="1034"/>
      <c r="L123" s="1034"/>
      <c r="M123" s="1034"/>
      <c r="N123" s="1034"/>
      <c r="O123" s="1034"/>
    </row>
    <row r="124" spans="1:15" s="754" customFormat="1" ht="12.75" customHeight="1">
      <c r="A124" s="1034"/>
      <c r="B124" s="1034"/>
      <c r="C124" s="1034"/>
      <c r="D124" s="1034"/>
      <c r="E124" s="1034"/>
      <c r="F124" s="1034"/>
      <c r="G124" s="1034"/>
      <c r="H124" s="1034"/>
      <c r="I124" s="1034"/>
      <c r="J124" s="1034"/>
      <c r="K124" s="1034"/>
      <c r="L124" s="1034"/>
      <c r="M124" s="1034"/>
      <c r="N124" s="1034"/>
      <c r="O124" s="1034"/>
    </row>
    <row r="125" spans="1:15" s="754" customFormat="1" ht="12.75" customHeight="1">
      <c r="A125" s="1034"/>
      <c r="B125" s="1034"/>
      <c r="C125" s="1034"/>
      <c r="D125" s="1034"/>
      <c r="E125" s="1034"/>
      <c r="F125" s="1034"/>
      <c r="G125" s="1034"/>
      <c r="H125" s="1034"/>
      <c r="I125" s="1034"/>
      <c r="J125" s="1034"/>
      <c r="K125" s="1034"/>
      <c r="L125" s="1034"/>
      <c r="M125" s="1034"/>
      <c r="N125" s="1034"/>
      <c r="O125" s="1034"/>
    </row>
    <row r="126" spans="1:15" s="754" customFormat="1" ht="12.75" customHeight="1">
      <c r="A126" s="1034"/>
      <c r="B126" s="1034"/>
      <c r="C126" s="1034"/>
      <c r="D126" s="1034"/>
      <c r="E126" s="1034"/>
      <c r="F126" s="1034"/>
      <c r="G126" s="1034"/>
      <c r="H126" s="1034"/>
      <c r="I126" s="1034"/>
      <c r="J126" s="1034"/>
      <c r="K126" s="1034"/>
      <c r="L126" s="1034"/>
      <c r="M126" s="1034"/>
      <c r="N126" s="1034"/>
      <c r="O126" s="1034"/>
    </row>
    <row r="127" spans="1:15" s="754" customFormat="1" ht="12.75" customHeight="1">
      <c r="A127" s="1034"/>
      <c r="B127" s="1034"/>
      <c r="C127" s="1034"/>
      <c r="D127" s="1034"/>
      <c r="E127" s="1034"/>
      <c r="F127" s="1034"/>
      <c r="G127" s="1034"/>
      <c r="H127" s="1034"/>
      <c r="I127" s="1034"/>
      <c r="J127" s="1034"/>
      <c r="K127" s="1034"/>
      <c r="L127" s="1034"/>
      <c r="M127" s="1034"/>
      <c r="N127" s="1034"/>
      <c r="O127" s="1034"/>
    </row>
    <row r="128" spans="1:15" s="754" customFormat="1" ht="12.75" customHeight="1">
      <c r="A128" s="1034"/>
      <c r="B128" s="1034"/>
      <c r="C128" s="1034"/>
      <c r="D128" s="1034"/>
      <c r="E128" s="1034"/>
      <c r="F128" s="1034"/>
      <c r="G128" s="1034"/>
      <c r="H128" s="1034"/>
      <c r="I128" s="1034"/>
      <c r="J128" s="1034"/>
      <c r="K128" s="1034"/>
      <c r="L128" s="1034"/>
      <c r="M128" s="1034"/>
      <c r="N128" s="1034"/>
      <c r="O128" s="1034"/>
    </row>
    <row r="129" spans="1:15" s="94" customFormat="1" ht="18.75" customHeight="1">
      <c r="A129" s="1035"/>
      <c r="B129" s="1035"/>
      <c r="C129" s="1035"/>
      <c r="D129" s="1035"/>
      <c r="E129" s="1035"/>
      <c r="F129" s="1035"/>
      <c r="G129" s="1035"/>
      <c r="H129" s="1035"/>
    </row>
    <row r="130" spans="1:15" s="1038" customFormat="1" ht="18.75" customHeight="1">
      <c r="A130" s="1036" t="s">
        <v>810</v>
      </c>
      <c r="B130" s="1036"/>
      <c r="C130" s="1036"/>
      <c r="D130" s="1037" t="s">
        <v>811</v>
      </c>
      <c r="F130" s="1036"/>
      <c r="G130" s="1036"/>
      <c r="H130" s="1036"/>
    </row>
    <row r="131" spans="1:15" s="94" customFormat="1" ht="18.75" customHeight="1">
      <c r="A131" s="1035"/>
      <c r="B131" s="1035"/>
      <c r="C131" s="1035"/>
      <c r="D131" s="1035"/>
      <c r="E131" s="1035"/>
      <c r="F131" s="1035"/>
      <c r="G131" s="1035"/>
      <c r="H131" s="1035"/>
    </row>
    <row r="132" spans="1:15" s="94" customFormat="1" ht="18.75" customHeight="1">
      <c r="A132" s="1035"/>
      <c r="B132" s="1035"/>
      <c r="C132" s="1035"/>
      <c r="D132" s="1035"/>
      <c r="E132" s="1035"/>
      <c r="F132" s="1035"/>
      <c r="G132" s="1035"/>
      <c r="H132" s="1035"/>
    </row>
    <row r="133" spans="1:15" s="94" customFormat="1" ht="18.75" customHeight="1">
      <c r="A133" s="1035"/>
      <c r="B133" s="1035"/>
      <c r="C133" s="1035"/>
      <c r="D133" s="1035"/>
      <c r="E133" s="1035"/>
      <c r="F133" s="1035"/>
      <c r="G133" s="1035"/>
      <c r="H133" s="1035"/>
    </row>
    <row r="134" spans="1:15" s="94" customFormat="1" ht="18.75" customHeight="1">
      <c r="A134" s="1035"/>
      <c r="B134" s="1035"/>
      <c r="C134" s="1035"/>
      <c r="D134" s="1035"/>
      <c r="E134" s="1035"/>
      <c r="F134" s="1035"/>
      <c r="G134" s="1035"/>
      <c r="H134" s="1035"/>
    </row>
    <row r="135" spans="1:15" s="94" customFormat="1" ht="18.75" customHeight="1">
      <c r="A135" s="1035"/>
      <c r="B135" s="1035"/>
      <c r="C135" s="1035"/>
      <c r="D135" s="1035"/>
      <c r="E135" s="1035"/>
      <c r="F135" s="1035"/>
      <c r="G135" s="1035"/>
      <c r="H135" s="1035"/>
    </row>
    <row r="136" spans="1:15" s="94" customFormat="1" ht="18.75" customHeight="1">
      <c r="A136" s="1035"/>
      <c r="B136" s="1035"/>
      <c r="C136" s="1035"/>
      <c r="D136" s="1035"/>
      <c r="E136" s="1035"/>
      <c r="F136" s="1035"/>
      <c r="G136" s="1035"/>
      <c r="H136" s="1035"/>
    </row>
    <row r="137" spans="1:15" s="94" customFormat="1" ht="18.75" customHeight="1">
      <c r="A137" s="1035"/>
      <c r="B137" s="1035"/>
      <c r="C137" s="1035"/>
      <c r="D137" s="1035"/>
      <c r="E137" s="1035"/>
      <c r="F137" s="1035"/>
      <c r="G137" s="1035"/>
      <c r="H137" s="1035"/>
    </row>
    <row r="138" spans="1:15" s="94" customFormat="1" ht="18.75" customHeight="1">
      <c r="A138" s="1035"/>
      <c r="B138" s="1035"/>
      <c r="C138" s="1035"/>
      <c r="D138" s="1035"/>
      <c r="E138" s="1035"/>
      <c r="F138" s="1035"/>
      <c r="G138" s="1035"/>
      <c r="H138" s="1035"/>
    </row>
    <row r="139" spans="1:15" s="94" customFormat="1" ht="18.75" customHeight="1">
      <c r="A139" s="1035"/>
      <c r="B139" s="1035"/>
      <c r="C139" s="1035"/>
      <c r="D139" s="1035"/>
      <c r="E139" s="1035"/>
      <c r="F139" s="1035"/>
      <c r="G139" s="1035"/>
      <c r="H139" s="1035"/>
    </row>
    <row r="140" spans="1:15" s="94" customFormat="1" ht="18.75" customHeight="1">
      <c r="A140" s="1035"/>
      <c r="B140" s="1035"/>
      <c r="C140" s="1035"/>
      <c r="D140" s="1035"/>
      <c r="E140" s="1035"/>
      <c r="F140" s="1035"/>
      <c r="G140" s="1035"/>
      <c r="H140" s="1035"/>
    </row>
    <row r="141" spans="1:15" s="94" customFormat="1" ht="18.75" customHeight="1">
      <c r="A141" s="1035"/>
      <c r="B141" s="1035"/>
      <c r="C141" s="1035"/>
      <c r="D141" s="1035"/>
      <c r="E141" s="1035"/>
      <c r="F141" s="1035"/>
      <c r="G141" s="1035"/>
      <c r="H141" s="1035"/>
    </row>
    <row r="142" spans="1:15" s="94" customFormat="1" ht="18.75" customHeight="1">
      <c r="A142" s="1035"/>
      <c r="B142" s="1035"/>
      <c r="C142" s="1035"/>
      <c r="D142" s="1035"/>
      <c r="E142" s="1035"/>
      <c r="F142" s="1035"/>
      <c r="G142" s="1035"/>
      <c r="H142" s="1035"/>
    </row>
    <row r="143" spans="1:15" s="94" customFormat="1" ht="19.5" customHeight="1">
      <c r="A143" s="1035"/>
      <c r="B143" s="1035"/>
      <c r="C143" s="1035"/>
      <c r="D143" s="1035"/>
      <c r="E143" s="1035"/>
      <c r="F143" s="1035"/>
      <c r="G143" s="1035"/>
      <c r="H143" s="1035"/>
    </row>
    <row r="144" spans="1:15" s="754" customFormat="1" ht="12.75" customHeight="1">
      <c r="A144" s="2331" t="s">
        <v>812</v>
      </c>
      <c r="B144" s="2331"/>
      <c r="C144" s="2331"/>
      <c r="D144" s="2331"/>
      <c r="E144" s="2331"/>
      <c r="F144" s="2331"/>
      <c r="G144" s="2331"/>
      <c r="H144" s="2331"/>
      <c r="I144" s="2331"/>
      <c r="J144" s="2331"/>
      <c r="K144" s="2331"/>
      <c r="L144" s="2331"/>
      <c r="M144" s="2331"/>
      <c r="N144" s="2331"/>
      <c r="O144" s="2331"/>
    </row>
    <row r="145" spans="1:16" s="754" customFormat="1" ht="12.75" customHeight="1">
      <c r="A145" s="2331" t="s">
        <v>813</v>
      </c>
      <c r="B145" s="2331"/>
      <c r="C145" s="2331"/>
      <c r="D145" s="2331"/>
      <c r="E145" s="2331"/>
      <c r="F145" s="2331"/>
      <c r="G145" s="2331"/>
      <c r="H145" s="2331"/>
      <c r="I145" s="2331"/>
      <c r="J145" s="2331"/>
      <c r="K145" s="1034"/>
      <c r="L145" s="1034"/>
      <c r="M145" s="1034"/>
      <c r="N145" s="1034"/>
      <c r="O145" s="1034"/>
    </row>
    <row r="146" spans="1:16" s="94" customFormat="1" ht="9.9499999999999993" customHeight="1">
      <c r="A146" s="1035"/>
      <c r="B146" s="1035"/>
      <c r="C146" s="1035"/>
      <c r="D146" s="1035"/>
      <c r="E146" s="1035"/>
      <c r="F146" s="1035"/>
      <c r="G146" s="1035"/>
      <c r="H146" s="1035"/>
    </row>
    <row r="147" spans="1:16" s="92" customFormat="1" ht="13.5" customHeight="1">
      <c r="A147" s="90"/>
      <c r="B147" s="91"/>
      <c r="C147" s="91"/>
      <c r="D147" s="91"/>
      <c r="E147" s="91"/>
      <c r="F147" s="91"/>
      <c r="G147" s="91"/>
      <c r="H147" s="91"/>
      <c r="I147" s="91"/>
      <c r="J147" s="91"/>
    </row>
    <row r="148" spans="1:16" s="94" customFormat="1" ht="18.75" customHeight="1">
      <c r="A148" s="2344" t="s">
        <v>814</v>
      </c>
      <c r="B148" s="2344"/>
      <c r="C148" s="2344"/>
      <c r="D148" s="2344"/>
      <c r="E148" s="2344"/>
      <c r="F148" s="2344"/>
      <c r="G148" s="2344"/>
      <c r="H148" s="2344"/>
    </row>
    <row r="149" spans="1:16" s="94" customFormat="1" ht="9.9499999999999993" customHeight="1">
      <c r="A149" s="1035"/>
      <c r="B149" s="1035"/>
      <c r="C149" s="1035"/>
      <c r="D149" s="1035"/>
      <c r="E149" s="1035"/>
      <c r="F149" s="1035"/>
      <c r="G149" s="1035"/>
      <c r="H149" s="1035"/>
    </row>
    <row r="150" spans="1:16" s="95" customFormat="1" ht="12.75" customHeight="1">
      <c r="A150" s="975" t="s">
        <v>195</v>
      </c>
    </row>
    <row r="151" spans="1:16" s="148" customFormat="1" ht="11.25" customHeight="1">
      <c r="B151" s="976" t="s">
        <v>376</v>
      </c>
      <c r="C151" s="935" t="s">
        <v>377</v>
      </c>
      <c r="D151" s="936" t="s">
        <v>378</v>
      </c>
      <c r="E151" s="936" t="s">
        <v>379</v>
      </c>
      <c r="F151" s="935" t="s">
        <v>376</v>
      </c>
      <c r="G151" s="936" t="s">
        <v>377</v>
      </c>
      <c r="H151" s="936" t="s">
        <v>378</v>
      </c>
      <c r="I151" s="936" t="s">
        <v>379</v>
      </c>
      <c r="J151" s="935" t="s">
        <v>376</v>
      </c>
      <c r="L151" s="163"/>
      <c r="M151" s="163"/>
      <c r="N151" s="163"/>
      <c r="O151" s="163"/>
      <c r="P151" s="163"/>
    </row>
    <row r="152" spans="1:16" s="148" customFormat="1" ht="11.25" customHeight="1">
      <c r="A152" s="183" t="s">
        <v>665</v>
      </c>
      <c r="B152" s="978" t="s">
        <v>380</v>
      </c>
      <c r="C152" s="979" t="s">
        <v>380</v>
      </c>
      <c r="D152" s="979" t="s">
        <v>329</v>
      </c>
      <c r="E152" s="979" t="s">
        <v>329</v>
      </c>
      <c r="F152" s="979" t="s">
        <v>329</v>
      </c>
      <c r="G152" s="979" t="s">
        <v>329</v>
      </c>
      <c r="H152" s="979" t="s">
        <v>330</v>
      </c>
      <c r="I152" s="979" t="s">
        <v>330</v>
      </c>
      <c r="J152" s="979" t="s">
        <v>330</v>
      </c>
    </row>
    <row r="153" spans="1:16" s="599" customFormat="1" ht="12" customHeight="1">
      <c r="A153" s="1039" t="s">
        <v>785</v>
      </c>
      <c r="B153" s="1040">
        <v>755.56806478168994</v>
      </c>
      <c r="C153" s="1041">
        <v>731.50340853780983</v>
      </c>
      <c r="D153" s="1042">
        <v>717.08400414157984</v>
      </c>
      <c r="E153" s="1042">
        <v>735.84242534619955</v>
      </c>
      <c r="F153" s="1042">
        <v>731.97657638102999</v>
      </c>
      <c r="G153" s="1042">
        <v>717.59084826885965</v>
      </c>
      <c r="H153" s="1042">
        <v>711.18227898497003</v>
      </c>
      <c r="I153" s="1042">
        <v>706.05635675791007</v>
      </c>
      <c r="J153" s="1042">
        <v>696.71310274957023</v>
      </c>
      <c r="K153" s="1043"/>
    </row>
    <row r="154" spans="1:16" s="599" customFormat="1" ht="12" customHeight="1">
      <c r="A154" s="1044" t="s">
        <v>786</v>
      </c>
      <c r="B154" s="1040">
        <v>121.05716427466999</v>
      </c>
      <c r="C154" s="1041">
        <v>120.63645057892997</v>
      </c>
      <c r="D154" s="1042">
        <v>120.29334867639996</v>
      </c>
      <c r="E154" s="1042">
        <v>120.76165911273006</v>
      </c>
      <c r="F154" s="1042">
        <v>118.39434759135</v>
      </c>
      <c r="G154" s="1042">
        <v>117.95004140145006</v>
      </c>
      <c r="H154" s="1042">
        <v>115.01730331913008</v>
      </c>
      <c r="I154" s="1042">
        <v>113.26177128434996</v>
      </c>
      <c r="J154" s="1042">
        <v>110.84347613586002</v>
      </c>
      <c r="K154" s="1043"/>
    </row>
    <row r="155" spans="1:16" s="464" customFormat="1" ht="12" customHeight="1">
      <c r="A155" s="739" t="s">
        <v>686</v>
      </c>
      <c r="B155" s="1045">
        <v>876.6252290563599</v>
      </c>
      <c r="C155" s="1046">
        <v>852.13985911673979</v>
      </c>
      <c r="D155" s="1046">
        <v>837.37735281797984</v>
      </c>
      <c r="E155" s="1046">
        <v>856.60408445892961</v>
      </c>
      <c r="F155" s="1046">
        <v>850.37092397237996</v>
      </c>
      <c r="G155" s="1046">
        <v>835.54088967030975</v>
      </c>
      <c r="H155" s="1046">
        <v>826.19958230410009</v>
      </c>
      <c r="I155" s="1046">
        <v>819.31812804226001</v>
      </c>
      <c r="J155" s="1046">
        <v>807.55657888543021</v>
      </c>
    </row>
    <row r="156" spans="1:16" s="464" customFormat="1" ht="12" customHeight="1">
      <c r="A156" s="994" t="s">
        <v>710</v>
      </c>
      <c r="B156" s="1040"/>
      <c r="C156" s="1041"/>
      <c r="D156" s="1041"/>
      <c r="E156" s="1041"/>
      <c r="F156" s="1041"/>
      <c r="G156" s="1041"/>
      <c r="H156" s="1041"/>
      <c r="I156" s="1041"/>
      <c r="J156" s="1041"/>
    </row>
    <row r="157" spans="1:16" s="464" customFormat="1" ht="12" customHeight="1">
      <c r="A157" s="640" t="s">
        <v>787</v>
      </c>
      <c r="B157" s="1047">
        <v>876.6252290563599</v>
      </c>
      <c r="C157" s="1048">
        <v>852.13985911673979</v>
      </c>
      <c r="D157" s="1048">
        <v>837.37735281797984</v>
      </c>
      <c r="E157" s="1048">
        <v>856.60408445892961</v>
      </c>
      <c r="F157" s="1048">
        <v>850.37092397237996</v>
      </c>
      <c r="G157" s="1048">
        <v>835.54088967030975</v>
      </c>
      <c r="H157" s="1048">
        <v>826.19958230410009</v>
      </c>
      <c r="I157" s="1048">
        <v>819.31812804226001</v>
      </c>
      <c r="J157" s="1048">
        <v>807.55657888543021</v>
      </c>
    </row>
    <row r="158" spans="1:16" ht="9.9499999999999993" customHeight="1">
      <c r="C158" s="498"/>
    </row>
    <row r="159" spans="1:16" s="95" customFormat="1" ht="12.75" customHeight="1">
      <c r="A159" s="975" t="s">
        <v>507</v>
      </c>
    </row>
    <row r="160" spans="1:16" s="148" customFormat="1" ht="11.25" customHeight="1">
      <c r="B160" s="976" t="s">
        <v>376</v>
      </c>
      <c r="C160" s="935" t="s">
        <v>377</v>
      </c>
      <c r="D160" s="936" t="s">
        <v>378</v>
      </c>
      <c r="E160" s="936" t="s">
        <v>379</v>
      </c>
      <c r="F160" s="935" t="s">
        <v>376</v>
      </c>
      <c r="G160" s="936" t="s">
        <v>377</v>
      </c>
      <c r="H160" s="936" t="s">
        <v>378</v>
      </c>
      <c r="I160" s="936" t="s">
        <v>379</v>
      </c>
      <c r="J160" s="935" t="s">
        <v>376</v>
      </c>
    </row>
    <row r="161" spans="1:11" s="148" customFormat="1" ht="11.25" customHeight="1">
      <c r="A161" s="183" t="s">
        <v>665</v>
      </c>
      <c r="B161" s="978" t="s">
        <v>380</v>
      </c>
      <c r="C161" s="979" t="s">
        <v>380</v>
      </c>
      <c r="D161" s="979" t="s">
        <v>329</v>
      </c>
      <c r="E161" s="979" t="s">
        <v>329</v>
      </c>
      <c r="F161" s="979" t="s">
        <v>329</v>
      </c>
      <c r="G161" s="979" t="s">
        <v>329</v>
      </c>
      <c r="H161" s="979" t="s">
        <v>330</v>
      </c>
      <c r="I161" s="979" t="s">
        <v>330</v>
      </c>
      <c r="J161" s="979" t="s">
        <v>330</v>
      </c>
    </row>
    <row r="162" spans="1:11" s="148" customFormat="1" ht="12" customHeight="1">
      <c r="A162" s="980" t="s">
        <v>777</v>
      </c>
      <c r="B162" s="657">
        <v>103.36935652773001</v>
      </c>
      <c r="C162" s="658">
        <v>98.535209983940007</v>
      </c>
      <c r="D162" s="1049">
        <v>100.62723837884026</v>
      </c>
      <c r="E162" s="1049">
        <v>98.874502145920118</v>
      </c>
      <c r="F162" s="1049">
        <v>97.429283200129973</v>
      </c>
      <c r="G162" s="1049">
        <v>94.120647678089995</v>
      </c>
      <c r="H162" s="1049">
        <v>94.366480666029787</v>
      </c>
      <c r="I162" s="1049">
        <v>93.762625534379978</v>
      </c>
      <c r="J162" s="1049">
        <v>92.127129870410158</v>
      </c>
    </row>
    <row r="163" spans="1:11" s="148" customFormat="1" ht="12" customHeight="1">
      <c r="A163" s="733" t="s">
        <v>778</v>
      </c>
      <c r="B163" s="1040">
        <v>1.0731809204000002</v>
      </c>
      <c r="C163" s="1041">
        <v>1.0633208779200001</v>
      </c>
      <c r="D163" s="1042">
        <v>1.1584299758700001</v>
      </c>
      <c r="E163" s="1042">
        <v>1.1900258115800002</v>
      </c>
      <c r="F163" s="1042">
        <v>2.0970036833000001</v>
      </c>
      <c r="G163" s="1042">
        <v>2.1661999951599999</v>
      </c>
      <c r="H163" s="1042">
        <v>1.1039492217199998</v>
      </c>
      <c r="I163" s="1042">
        <v>0.83006089485000001</v>
      </c>
      <c r="J163" s="1042">
        <v>0.84583286875999997</v>
      </c>
    </row>
    <row r="164" spans="1:11" s="148" customFormat="1" ht="12" customHeight="1">
      <c r="A164" s="733" t="s">
        <v>779</v>
      </c>
      <c r="B164" s="1040">
        <v>0.50957787631999996</v>
      </c>
      <c r="C164" s="1041">
        <v>0.48566662889000001</v>
      </c>
      <c r="D164" s="1042">
        <v>0.58134882246999997</v>
      </c>
      <c r="E164" s="1042">
        <v>0.66917005258999973</v>
      </c>
      <c r="F164" s="1042">
        <v>0.48538902514999999</v>
      </c>
      <c r="G164" s="1042">
        <v>0.52798004486999994</v>
      </c>
      <c r="H164" s="1042">
        <v>0.59364652623999992</v>
      </c>
      <c r="I164" s="1042">
        <v>0.6686968549100003</v>
      </c>
      <c r="J164" s="1042">
        <v>0.95630055832999938</v>
      </c>
    </row>
    <row r="165" spans="1:11" s="599" customFormat="1" ht="12" customHeight="1">
      <c r="A165" s="733" t="s">
        <v>780</v>
      </c>
      <c r="B165" s="1040">
        <v>6.8110487344000008</v>
      </c>
      <c r="C165" s="1041">
        <v>7.150241556590001</v>
      </c>
      <c r="D165" s="1042">
        <v>7.2614908738400006</v>
      </c>
      <c r="E165" s="1042">
        <v>7.086911047200001</v>
      </c>
      <c r="F165" s="1042">
        <v>6.4549926569099991</v>
      </c>
      <c r="G165" s="1042">
        <v>6.2228322052700014</v>
      </c>
      <c r="H165" s="1042">
        <v>6.4205604333000021</v>
      </c>
      <c r="I165" s="1042">
        <v>6.9872624804199974</v>
      </c>
      <c r="J165" s="1042">
        <v>6.9720719789600025</v>
      </c>
    </row>
    <row r="166" spans="1:11" s="599" customFormat="1" ht="12" customHeight="1">
      <c r="A166" s="733" t="s">
        <v>782</v>
      </c>
      <c r="B166" s="1040">
        <v>14.030065377569994</v>
      </c>
      <c r="C166" s="1041">
        <v>14.310229471310004</v>
      </c>
      <c r="D166" s="1042">
        <v>14.6261201444</v>
      </c>
      <c r="E166" s="1042">
        <v>14.698295839810001</v>
      </c>
      <c r="F166" s="1042">
        <v>13.761073613340001</v>
      </c>
      <c r="G166" s="1042">
        <v>14.272036428579998</v>
      </c>
      <c r="H166" s="1042">
        <v>15.285218316289997</v>
      </c>
      <c r="I166" s="1042">
        <v>13.572881977869997</v>
      </c>
      <c r="J166" s="1042">
        <v>13.892807705469997</v>
      </c>
    </row>
    <row r="167" spans="1:11" s="599" customFormat="1" ht="12" customHeight="1">
      <c r="A167" s="733" t="s">
        <v>783</v>
      </c>
      <c r="B167" s="1040">
        <v>13.753701621360008</v>
      </c>
      <c r="C167" s="1041">
        <v>13.940532471260001</v>
      </c>
      <c r="D167" s="1042">
        <v>14.049381427769999</v>
      </c>
      <c r="E167" s="1042">
        <v>13.733318210630005</v>
      </c>
      <c r="F167" s="1042">
        <v>13.674155070349999</v>
      </c>
      <c r="G167" s="1042">
        <v>14.060542261200005</v>
      </c>
      <c r="H167" s="1042">
        <v>14.346688126109997</v>
      </c>
      <c r="I167" s="1042">
        <v>13.559839552570004</v>
      </c>
      <c r="J167" s="1042">
        <v>14.104324194739998</v>
      </c>
    </row>
    <row r="168" spans="1:11" s="599" customFormat="1" ht="12" customHeight="1">
      <c r="A168" s="733" t="s">
        <v>676</v>
      </c>
      <c r="B168" s="1040">
        <v>17.178116364840005</v>
      </c>
      <c r="C168" s="1041">
        <v>17.265366919430004</v>
      </c>
      <c r="D168" s="1042">
        <v>17.222776742890009</v>
      </c>
      <c r="E168" s="1042">
        <v>18.6907277659</v>
      </c>
      <c r="F168" s="1042">
        <v>18.947167368639999</v>
      </c>
      <c r="G168" s="1042">
        <v>19.151614164650002</v>
      </c>
      <c r="H168" s="1042">
        <v>20.520694737260001</v>
      </c>
      <c r="I168" s="1042">
        <v>16.944832950780004</v>
      </c>
      <c r="J168" s="1042">
        <v>21.041866298030008</v>
      </c>
    </row>
    <row r="169" spans="1:11" s="599" customFormat="1" ht="12" customHeight="1">
      <c r="A169" s="733" t="s">
        <v>708</v>
      </c>
      <c r="B169" s="1040">
        <v>18.768595153149999</v>
      </c>
      <c r="C169" s="1041">
        <v>17.815340411859999</v>
      </c>
      <c r="D169" s="1042">
        <v>18.098218778690004</v>
      </c>
      <c r="E169" s="1042">
        <v>19.450382526019997</v>
      </c>
      <c r="F169" s="1042">
        <v>18.442814550960001</v>
      </c>
      <c r="G169" s="1042">
        <v>18.268443764599997</v>
      </c>
      <c r="H169" s="1042">
        <v>19.089652264120005</v>
      </c>
      <c r="I169" s="1042">
        <v>20.08711718947999</v>
      </c>
      <c r="J169" s="1042">
        <v>18.785052523589993</v>
      </c>
    </row>
    <row r="170" spans="1:11" s="599" customFormat="1" ht="12" customHeight="1">
      <c r="A170" s="733" t="s">
        <v>784</v>
      </c>
      <c r="B170" s="1040">
        <v>1.5680284863999998</v>
      </c>
      <c r="C170" s="1041">
        <v>1.4808936520400009</v>
      </c>
      <c r="D170" s="1042">
        <v>1.9518254276300007</v>
      </c>
      <c r="E170" s="1042">
        <v>1.9055298682300006</v>
      </c>
      <c r="F170" s="1042">
        <v>1.8773418204499999</v>
      </c>
      <c r="G170" s="1042">
        <v>1.8398684060999999</v>
      </c>
      <c r="H170" s="1042">
        <v>2.5916275333800001</v>
      </c>
      <c r="I170" s="1042">
        <v>2.04931644867</v>
      </c>
      <c r="J170" s="1042">
        <v>2.4492025020599995</v>
      </c>
    </row>
    <row r="171" spans="1:11" s="599" customFormat="1" ht="12" customHeight="1">
      <c r="A171" s="737" t="s">
        <v>675</v>
      </c>
      <c r="B171" s="1040">
        <v>10.409696242569998</v>
      </c>
      <c r="C171" s="1041">
        <v>10.621377803870001</v>
      </c>
      <c r="D171" s="1042">
        <v>10.277616079580003</v>
      </c>
      <c r="E171" s="1042">
        <v>9.8320059293799993</v>
      </c>
      <c r="F171" s="1042">
        <v>9.8890483318600015</v>
      </c>
      <c r="G171" s="1042">
        <v>9.9118707332499998</v>
      </c>
      <c r="H171" s="1042">
        <v>13.370633306930001</v>
      </c>
      <c r="I171" s="1042">
        <v>11.600314749629989</v>
      </c>
      <c r="J171" s="1042">
        <v>13.308683837999999</v>
      </c>
    </row>
    <row r="172" spans="1:11" s="599" customFormat="1" ht="12" customHeight="1">
      <c r="A172" s="737" t="s">
        <v>815</v>
      </c>
      <c r="B172" s="1040">
        <v>44.080786750549997</v>
      </c>
      <c r="C172" s="1041">
        <v>44.538254032160033</v>
      </c>
      <c r="D172" s="1042">
        <v>43.274525282089982</v>
      </c>
      <c r="E172" s="1042">
        <v>45.272101166240006</v>
      </c>
      <c r="F172" s="1042">
        <v>44.858915432799989</v>
      </c>
      <c r="G172" s="1042">
        <v>44.144383281319982</v>
      </c>
      <c r="H172" s="1042">
        <v>47.28963437342</v>
      </c>
      <c r="I172" s="1042">
        <v>35.31832901001998</v>
      </c>
      <c r="J172" s="1042">
        <v>40.917589452060007</v>
      </c>
    </row>
    <row r="173" spans="1:11" s="599" customFormat="1" ht="12" customHeight="1">
      <c r="A173" s="737" t="s">
        <v>781</v>
      </c>
      <c r="B173" s="1040">
        <v>24.414488809850006</v>
      </c>
      <c r="C173" s="1041">
        <v>25.119472129340014</v>
      </c>
      <c r="D173" s="1042">
        <v>25.119472129340014</v>
      </c>
      <c r="E173" s="1042">
        <v>23.614847632920014</v>
      </c>
      <c r="F173" s="1042">
        <v>22.800257587090002</v>
      </c>
      <c r="G173" s="1042">
        <v>22.818561717620007</v>
      </c>
      <c r="H173" s="1041">
        <v>32.903527106750012</v>
      </c>
      <c r="I173" s="1042">
        <v>48.703346943480021</v>
      </c>
      <c r="J173" s="1042">
        <v>38.082536146779994</v>
      </c>
      <c r="K173" s="1050"/>
    </row>
    <row r="174" spans="1:11" s="464" customFormat="1" ht="12" customHeight="1">
      <c r="A174" s="739" t="s">
        <v>686</v>
      </c>
      <c r="B174" s="1045">
        <v>255.96664286514002</v>
      </c>
      <c r="C174" s="1046">
        <v>252.32590593861008</v>
      </c>
      <c r="D174" s="1046">
        <v>254.24844406341032</v>
      </c>
      <c r="E174" s="1046">
        <v>255.01781799642012</v>
      </c>
      <c r="F174" s="1046">
        <v>250.71744234097997</v>
      </c>
      <c r="G174" s="1046">
        <v>247.50498068070999</v>
      </c>
      <c r="H174" s="1046">
        <v>267.88634439027976</v>
      </c>
      <c r="I174" s="1046">
        <v>264.08940899096996</v>
      </c>
      <c r="J174" s="1046">
        <v>263.48339793719015</v>
      </c>
    </row>
    <row r="175" spans="1:11" s="464" customFormat="1" ht="12" customHeight="1">
      <c r="A175" s="994" t="s">
        <v>710</v>
      </c>
      <c r="B175" s="1040">
        <v>3.9997616428099998</v>
      </c>
      <c r="C175" s="1041">
        <v>4.1336178309099978</v>
      </c>
      <c r="D175" s="1042">
        <v>4.2147242221200001</v>
      </c>
      <c r="E175" s="1042">
        <v>4.5045150798299991</v>
      </c>
      <c r="F175" s="1042">
        <v>4.7040249569199988</v>
      </c>
      <c r="G175" s="1042">
        <v>3.9313909174399995</v>
      </c>
      <c r="H175" s="1042">
        <v>4.3361107745999989</v>
      </c>
      <c r="I175" s="1042">
        <v>4.3530238694600021</v>
      </c>
      <c r="J175" s="1042">
        <v>4.3962995352100007</v>
      </c>
      <c r="K175" s="1051"/>
    </row>
    <row r="176" spans="1:11" s="464" customFormat="1" ht="12" customHeight="1">
      <c r="A176" s="640" t="s">
        <v>787</v>
      </c>
      <c r="B176" s="1047">
        <v>259.96640450795002</v>
      </c>
      <c r="C176" s="1048">
        <v>256.45952376952005</v>
      </c>
      <c r="D176" s="1048">
        <v>258.46316828553034</v>
      </c>
      <c r="E176" s="1048">
        <v>259.52233307625011</v>
      </c>
      <c r="F176" s="1048">
        <v>255.42146729789997</v>
      </c>
      <c r="G176" s="1048">
        <v>251.43637159815</v>
      </c>
      <c r="H176" s="1048">
        <v>272.22245516487976</v>
      </c>
      <c r="I176" s="1048">
        <v>268.44243286042996</v>
      </c>
      <c r="J176" s="1048">
        <v>267.87969747240015</v>
      </c>
    </row>
    <row r="177" spans="1:14" ht="9.9499999999999993" customHeight="1">
      <c r="C177" s="498"/>
    </row>
    <row r="178" spans="1:14" s="95" customFormat="1" ht="14.25" customHeight="1">
      <c r="A178" s="1052" t="s">
        <v>816</v>
      </c>
    </row>
    <row r="179" spans="1:14" s="148" customFormat="1" ht="11.25" customHeight="1">
      <c r="B179" s="976" t="s">
        <v>376</v>
      </c>
      <c r="C179" s="935" t="s">
        <v>377</v>
      </c>
      <c r="D179" s="936" t="s">
        <v>378</v>
      </c>
      <c r="E179" s="936" t="s">
        <v>379</v>
      </c>
      <c r="F179" s="935" t="s">
        <v>769</v>
      </c>
      <c r="G179" s="936" t="s">
        <v>377</v>
      </c>
      <c r="H179" s="936" t="s">
        <v>378</v>
      </c>
      <c r="I179" s="936" t="s">
        <v>379</v>
      </c>
      <c r="J179" s="935" t="s">
        <v>376</v>
      </c>
    </row>
    <row r="180" spans="1:14" s="148" customFormat="1" ht="11.25" customHeight="1">
      <c r="A180" s="183" t="s">
        <v>665</v>
      </c>
      <c r="B180" s="978" t="s">
        <v>380</v>
      </c>
      <c r="C180" s="979" t="s">
        <v>380</v>
      </c>
      <c r="D180" s="979" t="s">
        <v>329</v>
      </c>
      <c r="E180" s="979" t="s">
        <v>329</v>
      </c>
      <c r="F180" s="979" t="s">
        <v>329</v>
      </c>
      <c r="G180" s="979" t="s">
        <v>329</v>
      </c>
      <c r="H180" s="979" t="s">
        <v>330</v>
      </c>
      <c r="I180" s="979" t="s">
        <v>330</v>
      </c>
      <c r="J180" s="979" t="s">
        <v>330</v>
      </c>
    </row>
    <row r="181" spans="1:14" s="148" customFormat="1" ht="12" customHeight="1">
      <c r="A181" s="980" t="s">
        <v>777</v>
      </c>
      <c r="B181" s="657">
        <v>109.53034053892233</v>
      </c>
      <c r="C181" s="658">
        <v>111.24128676223563</v>
      </c>
      <c r="D181" s="1049">
        <v>114.05197429048835</v>
      </c>
      <c r="E181" s="1049">
        <v>117.06319303421309</v>
      </c>
      <c r="F181" s="1049">
        <v>110.27004638904175</v>
      </c>
      <c r="G181" s="1049">
        <v>114.48186006442758</v>
      </c>
      <c r="H181" s="1049">
        <v>112.87794897550249</v>
      </c>
      <c r="I181" s="1049">
        <v>114.72797939716359</v>
      </c>
      <c r="J181" s="1049">
        <v>114.59410352195958</v>
      </c>
    </row>
    <row r="182" spans="1:14" s="148" customFormat="1" ht="12" customHeight="1">
      <c r="A182" s="733" t="s">
        <v>778</v>
      </c>
      <c r="B182" s="1040">
        <v>117.22042196462002</v>
      </c>
      <c r="C182" s="1041">
        <v>120.03216345502</v>
      </c>
      <c r="D182" s="1042">
        <v>132.34978926357996</v>
      </c>
      <c r="E182" s="1042">
        <v>136.87315192913996</v>
      </c>
      <c r="F182" s="1042">
        <v>134.04062224242</v>
      </c>
      <c r="G182" s="1042">
        <v>147.19111484366996</v>
      </c>
      <c r="H182" s="1042">
        <v>134.44481296762004</v>
      </c>
      <c r="I182" s="1042">
        <v>115.77524527137001</v>
      </c>
      <c r="J182" s="1042">
        <v>108.56206762965003</v>
      </c>
    </row>
    <row r="183" spans="1:14" s="148" customFormat="1" ht="12" customHeight="1">
      <c r="A183" s="733" t="s">
        <v>779</v>
      </c>
      <c r="B183" s="1040">
        <v>149.96034483830522</v>
      </c>
      <c r="C183" s="1041">
        <v>154.6728016268523</v>
      </c>
      <c r="D183" s="1042">
        <v>165.24266614552138</v>
      </c>
      <c r="E183" s="1042">
        <v>166.39142031953628</v>
      </c>
      <c r="F183" s="1042">
        <v>155.03675630674044</v>
      </c>
      <c r="G183" s="1042">
        <v>159.44860589273878</v>
      </c>
      <c r="H183" s="1042">
        <v>150.7554346584225</v>
      </c>
      <c r="I183" s="1042">
        <v>135.43350259088797</v>
      </c>
      <c r="J183" s="1042">
        <v>126.74196681873954</v>
      </c>
    </row>
    <row r="184" spans="1:14" s="599" customFormat="1" ht="12" customHeight="1">
      <c r="A184" s="733" t="s">
        <v>780</v>
      </c>
      <c r="B184" s="1040">
        <v>37.41669827222173</v>
      </c>
      <c r="C184" s="1041">
        <v>39.748753777212592</v>
      </c>
      <c r="D184" s="1042">
        <v>42.601212915069809</v>
      </c>
      <c r="E184" s="1042">
        <v>46.239986960964735</v>
      </c>
      <c r="F184" s="1042">
        <v>45.335765859002542</v>
      </c>
      <c r="G184" s="1042">
        <v>49.250066072848398</v>
      </c>
      <c r="H184" s="1042">
        <v>50.977240782933642</v>
      </c>
      <c r="I184" s="1042">
        <v>46.093162773846068</v>
      </c>
      <c r="J184" s="1042">
        <v>48.654357969236855</v>
      </c>
    </row>
    <row r="185" spans="1:14" s="599" customFormat="1" ht="12" customHeight="1">
      <c r="A185" s="733" t="s">
        <v>782</v>
      </c>
      <c r="B185" s="1040">
        <v>25.108315245757737</v>
      </c>
      <c r="C185" s="1041">
        <v>22.960384177379208</v>
      </c>
      <c r="D185" s="1042">
        <v>19.970611280105519</v>
      </c>
      <c r="E185" s="1042">
        <v>19.366935323145754</v>
      </c>
      <c r="F185" s="1042">
        <v>17.995259752118578</v>
      </c>
      <c r="G185" s="1042">
        <v>16.920670687947617</v>
      </c>
      <c r="H185" s="1042">
        <v>17.061595447637036</v>
      </c>
      <c r="I185" s="1042">
        <v>15.516766662974701</v>
      </c>
      <c r="J185" s="1042">
        <v>13.986962641928352</v>
      </c>
    </row>
    <row r="186" spans="1:14" s="599" customFormat="1" ht="12" customHeight="1">
      <c r="A186" s="733" t="s">
        <v>783</v>
      </c>
      <c r="B186" s="1040">
        <v>22.5282405095043</v>
      </c>
      <c r="C186" s="1041">
        <v>23.306126938509742</v>
      </c>
      <c r="D186" s="1042">
        <v>24.501247421098903</v>
      </c>
      <c r="E186" s="1042">
        <v>23.836792328563508</v>
      </c>
      <c r="F186" s="1042">
        <v>21.661704865643948</v>
      </c>
      <c r="G186" s="1042">
        <v>23.527051170136712</v>
      </c>
      <c r="H186" s="1042">
        <v>26.072066838031574</v>
      </c>
      <c r="I186" s="1042">
        <v>25.207243092586559</v>
      </c>
      <c r="J186" s="1042">
        <v>28.069974606940871</v>
      </c>
    </row>
    <row r="187" spans="1:14" s="599" customFormat="1" ht="12" customHeight="1">
      <c r="A187" s="733" t="s">
        <v>676</v>
      </c>
      <c r="B187" s="1040">
        <v>33.678955295075475</v>
      </c>
      <c r="C187" s="1041">
        <v>29.954818339795889</v>
      </c>
      <c r="D187" s="1042">
        <v>32.178572123084798</v>
      </c>
      <c r="E187" s="1042">
        <v>34.7160602487806</v>
      </c>
      <c r="F187" s="1042">
        <v>34.265526458670983</v>
      </c>
      <c r="G187" s="1042">
        <v>37.441349094661348</v>
      </c>
      <c r="H187" s="1042">
        <v>32.187593917889345</v>
      </c>
      <c r="I187" s="1042">
        <v>27.863857216270066</v>
      </c>
      <c r="J187" s="1042">
        <v>27.729895677883537</v>
      </c>
    </row>
    <row r="188" spans="1:14" s="599" customFormat="1" ht="12" customHeight="1">
      <c r="A188" s="733" t="s">
        <v>708</v>
      </c>
      <c r="B188" s="1040">
        <v>70.099977957299032</v>
      </c>
      <c r="C188" s="1041">
        <v>68.661764951236492</v>
      </c>
      <c r="D188" s="1042">
        <v>72.895024425929066</v>
      </c>
      <c r="E188" s="1042">
        <v>76.990284873993787</v>
      </c>
      <c r="F188" s="1042">
        <v>72.883968240922457</v>
      </c>
      <c r="G188" s="1042">
        <v>67.787132886728287</v>
      </c>
      <c r="H188" s="1042">
        <v>71.452392695741025</v>
      </c>
      <c r="I188" s="1042">
        <v>63.197012249576048</v>
      </c>
      <c r="J188" s="1042">
        <v>62.313730864943807</v>
      </c>
    </row>
    <row r="189" spans="1:14" s="599" customFormat="1" ht="12" customHeight="1">
      <c r="A189" s="733" t="s">
        <v>784</v>
      </c>
      <c r="B189" s="1040">
        <v>34.16824915033358</v>
      </c>
      <c r="C189" s="1041">
        <v>34.332372351652054</v>
      </c>
      <c r="D189" s="1042">
        <v>36.309343332370652</v>
      </c>
      <c r="E189" s="1042">
        <v>36.781825371693785</v>
      </c>
      <c r="F189" s="1042">
        <v>34.02284311920328</v>
      </c>
      <c r="G189" s="1042">
        <v>35.667563775981847</v>
      </c>
      <c r="H189" s="1042">
        <v>31.107243059334397</v>
      </c>
      <c r="I189" s="1042">
        <v>28.547485669920196</v>
      </c>
      <c r="J189" s="1042">
        <v>28.855982553138919</v>
      </c>
    </row>
    <row r="190" spans="1:14" s="599" customFormat="1" ht="12" customHeight="1">
      <c r="A190" s="737" t="s">
        <v>675</v>
      </c>
      <c r="B190" s="1040">
        <v>25.807727355013462</v>
      </c>
      <c r="C190" s="1041">
        <v>24.205446253228203</v>
      </c>
      <c r="D190" s="1042">
        <v>27.146287511944749</v>
      </c>
      <c r="E190" s="1042">
        <v>34.006215545412978</v>
      </c>
      <c r="F190" s="1042">
        <v>33.434571123636559</v>
      </c>
      <c r="G190" s="1042">
        <v>33.575566120602751</v>
      </c>
      <c r="H190" s="1042">
        <v>28.861576098138837</v>
      </c>
      <c r="I190" s="1042">
        <v>29.676895160128101</v>
      </c>
      <c r="J190" s="1042">
        <v>26.63060368715324</v>
      </c>
    </row>
    <row r="191" spans="1:14" s="599" customFormat="1" ht="12" customHeight="1">
      <c r="A191" s="737" t="s">
        <v>815</v>
      </c>
      <c r="B191" s="1040">
        <v>61.687093944193705</v>
      </c>
      <c r="C191" s="1041">
        <v>60.710022322910561</v>
      </c>
      <c r="D191" s="1042">
        <v>57.365213606204463</v>
      </c>
      <c r="E191" s="1042">
        <v>57.937351040510073</v>
      </c>
      <c r="F191" s="1042">
        <v>54.373373654423567</v>
      </c>
      <c r="G191" s="1042">
        <v>53.727736954744181</v>
      </c>
      <c r="H191" s="1042">
        <v>48.270354660526081</v>
      </c>
      <c r="I191" s="1042">
        <v>45.036375321713173</v>
      </c>
      <c r="J191" s="1042">
        <v>46.437677855460493</v>
      </c>
      <c r="L191" s="1053"/>
      <c r="M191" s="1053"/>
      <c r="N191" s="1053"/>
    </row>
    <row r="192" spans="1:14" s="599" customFormat="1" ht="12" customHeight="1">
      <c r="A192" s="737" t="s">
        <v>781</v>
      </c>
      <c r="B192" s="1040">
        <v>96.196870513085571</v>
      </c>
      <c r="C192" s="1041">
        <v>95.759235242535084</v>
      </c>
      <c r="D192" s="1042">
        <v>95.391506562700926</v>
      </c>
      <c r="E192" s="1042">
        <v>107.69181015984495</v>
      </c>
      <c r="F192" s="1042">
        <v>97.466454548518698</v>
      </c>
      <c r="G192" s="1042">
        <v>92.364941252790416</v>
      </c>
      <c r="H192" s="1042">
        <v>82.973018892540992</v>
      </c>
      <c r="I192" s="1042">
        <v>76.968733369299173</v>
      </c>
      <c r="J192" s="1042">
        <v>69.380636365559482</v>
      </c>
    </row>
    <row r="193" spans="1:11" s="464" customFormat="1" ht="12" customHeight="1">
      <c r="A193" s="739" t="s">
        <v>686</v>
      </c>
      <c r="B193" s="1045">
        <v>783.40323558433215</v>
      </c>
      <c r="C193" s="1046">
        <v>785.58517619856764</v>
      </c>
      <c r="D193" s="1046">
        <v>820.00344887809842</v>
      </c>
      <c r="E193" s="1046">
        <v>857.89502713579952</v>
      </c>
      <c r="F193" s="1046">
        <v>810.78689256034272</v>
      </c>
      <c r="G193" s="1046">
        <v>831.38365881727793</v>
      </c>
      <c r="H193" s="1046">
        <v>787.04127899431808</v>
      </c>
      <c r="I193" s="1046">
        <v>724.04425877573567</v>
      </c>
      <c r="J193" s="1046">
        <v>701.95796019259467</v>
      </c>
    </row>
    <row r="194" spans="1:11" s="464" customFormat="1" ht="12" customHeight="1">
      <c r="A194" s="994" t="s">
        <v>710</v>
      </c>
      <c r="B194" s="1040">
        <v>19.335589592167679</v>
      </c>
      <c r="C194" s="1041">
        <v>24.979632133263998</v>
      </c>
      <c r="D194" s="1042">
        <v>23.825360466433615</v>
      </c>
      <c r="E194" s="1042">
        <v>24.578568309043252</v>
      </c>
      <c r="F194" s="1042">
        <v>22.560278965897929</v>
      </c>
      <c r="G194" s="1042">
        <v>23.802385685136318</v>
      </c>
      <c r="H194" s="1042">
        <v>24.122608205162347</v>
      </c>
      <c r="I194" s="1042">
        <v>22.038256401239057</v>
      </c>
      <c r="J194" s="1042">
        <v>26.636037679364502</v>
      </c>
    </row>
    <row r="195" spans="1:11" s="464" customFormat="1" ht="12" customHeight="1">
      <c r="A195" s="640" t="s">
        <v>787</v>
      </c>
      <c r="B195" s="1047">
        <v>802.73882517649986</v>
      </c>
      <c r="C195" s="1048">
        <v>810.56480833183161</v>
      </c>
      <c r="D195" s="1048">
        <v>843.82880934453203</v>
      </c>
      <c r="E195" s="1048">
        <v>882.47359544484277</v>
      </c>
      <c r="F195" s="1048">
        <v>833.34717152624069</v>
      </c>
      <c r="G195" s="1048">
        <v>855.18604450241423</v>
      </c>
      <c r="H195" s="1048">
        <v>811.16388719948043</v>
      </c>
      <c r="I195" s="1048">
        <v>746.08251517697477</v>
      </c>
      <c r="J195" s="1048">
        <v>728.59399787195912</v>
      </c>
    </row>
    <row r="196" spans="1:11" ht="7.5" customHeight="1"/>
    <row r="197" spans="1:11" s="966" customFormat="1" ht="12.2" customHeight="1">
      <c r="A197" s="2369" t="s">
        <v>817</v>
      </c>
      <c r="B197" s="2369"/>
      <c r="C197" s="2369"/>
      <c r="D197" s="2369"/>
      <c r="E197" s="2369"/>
      <c r="F197" s="2369"/>
      <c r="G197" s="2369"/>
      <c r="H197" s="2369"/>
      <c r="I197" s="2369"/>
      <c r="J197" s="2369"/>
      <c r="K197" s="1005"/>
    </row>
    <row r="198" spans="1:11" s="92" customFormat="1" ht="21" customHeight="1">
      <c r="A198" s="2369" t="s">
        <v>818</v>
      </c>
      <c r="B198" s="2369"/>
      <c r="C198" s="2369"/>
      <c r="D198" s="2369"/>
      <c r="E198" s="2369"/>
      <c r="F198" s="2369"/>
      <c r="G198" s="2369"/>
      <c r="H198" s="2369"/>
      <c r="I198" s="2369"/>
      <c r="J198" s="2369"/>
    </row>
    <row r="199" spans="1:11" ht="15" customHeight="1">
      <c r="A199" s="2348" t="s">
        <v>819</v>
      </c>
      <c r="B199" s="2348"/>
      <c r="C199" s="2348"/>
      <c r="D199" s="2348"/>
      <c r="E199" s="2348"/>
      <c r="F199" s="2348"/>
      <c r="G199" s="2348"/>
      <c r="H199" s="2348"/>
      <c r="I199" s="2348"/>
      <c r="J199" s="2348"/>
    </row>
    <row r="200" spans="1:11" s="92" customFormat="1" ht="22.5" customHeight="1">
      <c r="A200" s="90"/>
      <c r="B200" s="91"/>
      <c r="C200" s="91"/>
      <c r="D200" s="91"/>
      <c r="E200" s="91"/>
      <c r="F200" s="91"/>
      <c r="G200" s="91"/>
      <c r="H200" s="91"/>
      <c r="I200" s="91"/>
      <c r="J200" s="91"/>
    </row>
    <row r="201" spans="1:11" s="94" customFormat="1" ht="33" customHeight="1">
      <c r="A201" s="2344" t="s">
        <v>820</v>
      </c>
      <c r="B201" s="2344"/>
      <c r="C201" s="2344"/>
      <c r="D201" s="2344"/>
      <c r="E201" s="2344"/>
      <c r="F201" s="2344"/>
      <c r="G201" s="2344"/>
      <c r="H201" s="2344"/>
    </row>
    <row r="202" spans="1:11" s="148" customFormat="1" ht="11.25" customHeight="1">
      <c r="B202" s="976" t="s">
        <v>376</v>
      </c>
      <c r="C202" s="935" t="s">
        <v>377</v>
      </c>
      <c r="D202" s="936" t="s">
        <v>378</v>
      </c>
      <c r="E202" s="936" t="s">
        <v>379</v>
      </c>
      <c r="F202" s="935" t="s">
        <v>376</v>
      </c>
      <c r="G202" s="936" t="s">
        <v>377</v>
      </c>
      <c r="H202" s="936" t="s">
        <v>378</v>
      </c>
      <c r="I202" s="936" t="s">
        <v>379</v>
      </c>
      <c r="J202" s="935" t="s">
        <v>376</v>
      </c>
    </row>
    <row r="203" spans="1:11" s="148" customFormat="1" ht="11.25" customHeight="1">
      <c r="A203" s="183" t="s">
        <v>665</v>
      </c>
      <c r="B203" s="978" t="s">
        <v>380</v>
      </c>
      <c r="C203" s="939" t="s">
        <v>380</v>
      </c>
      <c r="D203" s="939" t="s">
        <v>329</v>
      </c>
      <c r="E203" s="939" t="s">
        <v>329</v>
      </c>
      <c r="F203" s="939" t="s">
        <v>329</v>
      </c>
      <c r="G203" s="939" t="s">
        <v>329</v>
      </c>
      <c r="H203" s="939" t="s">
        <v>330</v>
      </c>
      <c r="I203" s="939" t="s">
        <v>330</v>
      </c>
      <c r="J203" s="939" t="s">
        <v>330</v>
      </c>
    </row>
    <row r="204" spans="1:11" s="1057" customFormat="1" ht="12" customHeight="1">
      <c r="A204" s="942" t="s">
        <v>821</v>
      </c>
      <c r="B204" s="1054">
        <v>1.5656253654400001</v>
      </c>
      <c r="C204" s="1055">
        <v>1.88172834028</v>
      </c>
      <c r="D204" s="1056">
        <v>1.6765772636799998</v>
      </c>
      <c r="E204" s="1056">
        <v>1.7524664550700002</v>
      </c>
      <c r="F204" s="1056">
        <v>1.6999318053599999</v>
      </c>
      <c r="G204" s="1056">
        <v>1.7093111467100002</v>
      </c>
      <c r="H204" s="1056">
        <v>2.22444525468</v>
      </c>
      <c r="I204" s="1056">
        <v>2.0627454068900004</v>
      </c>
      <c r="J204" s="1056">
        <v>2.04555206677</v>
      </c>
    </row>
    <row r="205" spans="1:11" s="1057" customFormat="1" ht="12" customHeight="1">
      <c r="A205" s="946" t="s">
        <v>822</v>
      </c>
      <c r="B205" s="1058">
        <v>8.9453819210100001</v>
      </c>
      <c r="C205" s="1059">
        <v>9.1469098777799989</v>
      </c>
      <c r="D205" s="1060">
        <v>5.7174737689800006</v>
      </c>
      <c r="E205" s="1060">
        <v>5.5938765993400006</v>
      </c>
      <c r="F205" s="1060">
        <v>5.4303362272899998</v>
      </c>
      <c r="G205" s="1060">
        <v>5.5155534821700014</v>
      </c>
      <c r="H205" s="1060">
        <v>4.2347041276399997</v>
      </c>
      <c r="I205" s="1060">
        <v>2.1996446865600001</v>
      </c>
      <c r="J205" s="1060">
        <v>2.1900768049499999</v>
      </c>
    </row>
    <row r="206" spans="1:11" s="1057" customFormat="1" ht="12" customHeight="1">
      <c r="A206" s="946" t="s">
        <v>823</v>
      </c>
      <c r="B206" s="1058">
        <v>2.3354542357899999</v>
      </c>
      <c r="C206" s="1059">
        <v>2.4063693503200003</v>
      </c>
      <c r="D206" s="1060">
        <v>2.2630934204899997</v>
      </c>
      <c r="E206" s="1060">
        <v>2.1843169806700002</v>
      </c>
      <c r="F206" s="1060">
        <v>2.1561832020599998</v>
      </c>
      <c r="G206" s="1060">
        <v>3.1888908895600006</v>
      </c>
      <c r="H206" s="1060">
        <v>2.5979161516200002</v>
      </c>
      <c r="I206" s="1060">
        <v>2.6307407093600008</v>
      </c>
      <c r="J206" s="1060">
        <v>2.50463516208</v>
      </c>
    </row>
    <row r="207" spans="1:11" s="1057" customFormat="1" ht="12" customHeight="1">
      <c r="A207" s="946" t="s">
        <v>824</v>
      </c>
      <c r="B207" s="1058">
        <v>1.6867057387700004</v>
      </c>
      <c r="C207" s="1059">
        <v>4.7713796725500011</v>
      </c>
      <c r="D207" s="1060">
        <v>4.0338361661799995</v>
      </c>
      <c r="E207" s="1060">
        <v>4.5620404902599994</v>
      </c>
      <c r="F207" s="1060">
        <v>4.3879581064000002</v>
      </c>
      <c r="G207" s="1060">
        <v>4.1724847066499997</v>
      </c>
      <c r="H207" s="1060">
        <v>5.2882769776000007</v>
      </c>
      <c r="I207" s="1060">
        <v>6.032637884669998</v>
      </c>
      <c r="J207" s="1060">
        <v>5.922516399700001</v>
      </c>
    </row>
    <row r="208" spans="1:11" s="1057" customFormat="1" ht="12" customHeight="1">
      <c r="A208" s="946" t="s">
        <v>825</v>
      </c>
      <c r="B208" s="1058">
        <v>9.7091997275899971</v>
      </c>
      <c r="C208" s="1059">
        <v>10.998563940570001</v>
      </c>
      <c r="D208" s="1060">
        <v>10.365539985560002</v>
      </c>
      <c r="E208" s="1060">
        <v>12.021958033509996</v>
      </c>
      <c r="F208" s="1060">
        <v>12.548455875340004</v>
      </c>
      <c r="G208" s="1060">
        <v>13.546846738520005</v>
      </c>
      <c r="H208" s="1060">
        <v>13.819349804609994</v>
      </c>
      <c r="I208" s="1060">
        <v>12.488039639640006</v>
      </c>
      <c r="J208" s="1060">
        <v>12.684354913389999</v>
      </c>
    </row>
    <row r="209" spans="1:11" s="1057" customFormat="1" ht="12" customHeight="1">
      <c r="A209" s="946" t="s">
        <v>826</v>
      </c>
      <c r="B209" s="1058">
        <v>16.118499968570003</v>
      </c>
      <c r="C209" s="1059">
        <v>17.253315249510003</v>
      </c>
      <c r="D209" s="1060">
        <v>20.34551621636</v>
      </c>
      <c r="E209" s="1060">
        <v>17.3609378825</v>
      </c>
      <c r="F209" s="1060">
        <v>16.773207701079997</v>
      </c>
      <c r="G209" s="1060">
        <v>19.621143474129997</v>
      </c>
      <c r="H209" s="1060">
        <v>23.056994877149997</v>
      </c>
      <c r="I209" s="1060">
        <v>21.384940495859993</v>
      </c>
      <c r="J209" s="1060">
        <v>21.955312838259999</v>
      </c>
    </row>
    <row r="210" spans="1:11" s="1057" customFormat="1" ht="12" customHeight="1">
      <c r="A210" s="946" t="s">
        <v>827</v>
      </c>
      <c r="B210" s="1058">
        <v>10.173308474039997</v>
      </c>
      <c r="C210" s="1059">
        <v>2.6689324678699995</v>
      </c>
      <c r="D210" s="1060">
        <v>9.2629907368999991</v>
      </c>
      <c r="E210" s="1060">
        <v>12.011857475700003</v>
      </c>
      <c r="F210" s="1060">
        <v>11.520574726060003</v>
      </c>
      <c r="G210" s="1060">
        <v>12.018271296360002</v>
      </c>
      <c r="H210" s="1060">
        <v>13.804777270180001</v>
      </c>
      <c r="I210" s="1060">
        <v>14.708067828629996</v>
      </c>
      <c r="J210" s="1060">
        <v>14.980722083600002</v>
      </c>
    </row>
    <row r="211" spans="1:11" s="1057" customFormat="1" ht="12" customHeight="1">
      <c r="A211" s="946" t="s">
        <v>828</v>
      </c>
      <c r="B211" s="1058">
        <v>102.52446787095995</v>
      </c>
      <c r="C211" s="1059">
        <v>100.04309712271998</v>
      </c>
      <c r="D211" s="1060">
        <v>91.051203460269946</v>
      </c>
      <c r="E211" s="1060">
        <v>97.906665443500046</v>
      </c>
      <c r="F211" s="1060">
        <v>92.430258464619939</v>
      </c>
      <c r="G211" s="1060">
        <v>92.395076543900046</v>
      </c>
      <c r="H211" s="1060">
        <v>84.475235503549953</v>
      </c>
      <c r="I211" s="1060">
        <v>82.778220920270016</v>
      </c>
      <c r="J211" s="1060">
        <v>83.869245640489993</v>
      </c>
    </row>
    <row r="212" spans="1:11" s="1057" customFormat="1" ht="12" customHeight="1">
      <c r="A212" s="946" t="s">
        <v>829</v>
      </c>
      <c r="B212" s="1058">
        <v>15.724156553530003</v>
      </c>
      <c r="C212" s="1059">
        <v>17.543202356209996</v>
      </c>
      <c r="D212" s="1060">
        <v>17.673945392419999</v>
      </c>
      <c r="E212" s="1060">
        <v>19.43104182007</v>
      </c>
      <c r="F212" s="1060">
        <v>20.203121857069998</v>
      </c>
      <c r="G212" s="1060">
        <v>20.614237365930006</v>
      </c>
      <c r="H212" s="1060">
        <v>23.588246522639992</v>
      </c>
      <c r="I212" s="1060">
        <v>23.030416420319998</v>
      </c>
      <c r="J212" s="1060">
        <v>23.632175683239996</v>
      </c>
    </row>
    <row r="213" spans="1:11" s="1057" customFormat="1" ht="12" customHeight="1">
      <c r="A213" s="946" t="s">
        <v>509</v>
      </c>
      <c r="B213" s="1061">
        <v>44.116897210952352</v>
      </c>
      <c r="C213" s="1062">
        <v>43.062998368365697</v>
      </c>
      <c r="D213" s="1063">
        <v>52.289036258488338</v>
      </c>
      <c r="E213" s="1063">
        <v>43.11253399951309</v>
      </c>
      <c r="F213" s="1063">
        <v>40.549301623891772</v>
      </c>
      <c r="G213" s="1063">
        <v>35.820692098587564</v>
      </c>
      <c r="H213" s="1063">
        <v>34.1544831518625</v>
      </c>
      <c r="I213" s="1063">
        <v>41.175150939343631</v>
      </c>
      <c r="J213" s="1063">
        <v>36.948612073649528</v>
      </c>
      <c r="K213" s="1064"/>
    </row>
    <row r="214" spans="1:11" s="1057" customFormat="1" ht="12" customHeight="1">
      <c r="A214" s="1065" t="s">
        <v>567</v>
      </c>
      <c r="B214" s="1066">
        <v>212.89969706665232</v>
      </c>
      <c r="C214" s="1067">
        <v>209.7764967461757</v>
      </c>
      <c r="D214" s="1068">
        <v>214.67921266932825</v>
      </c>
      <c r="E214" s="1068">
        <v>215.93769518013312</v>
      </c>
      <c r="F214" s="1068">
        <v>207.6993295891717</v>
      </c>
      <c r="G214" s="1068">
        <v>208.60250774251762</v>
      </c>
      <c r="H214" s="1068">
        <v>207.24442964153243</v>
      </c>
      <c r="I214" s="1068">
        <v>208.49060493154366</v>
      </c>
      <c r="J214" s="1068">
        <v>206.73320366612955</v>
      </c>
      <c r="K214" s="1069"/>
    </row>
    <row r="215" spans="1:11" ht="22.5" customHeight="1">
      <c r="A215" s="1070"/>
      <c r="B215" s="1070"/>
      <c r="C215" s="1070"/>
      <c r="D215" s="1070"/>
      <c r="E215" s="1070"/>
      <c r="F215" s="1070"/>
      <c r="G215" s="1070"/>
      <c r="H215" s="1070"/>
      <c r="I215" s="1070"/>
      <c r="J215" s="1070"/>
    </row>
    <row r="216" spans="1:11" s="94" customFormat="1" ht="33" customHeight="1">
      <c r="A216" s="2344" t="s">
        <v>830</v>
      </c>
      <c r="B216" s="2344"/>
      <c r="C216" s="2344"/>
      <c r="D216" s="2344"/>
      <c r="E216" s="2344"/>
      <c r="F216" s="2344"/>
      <c r="G216" s="2344"/>
      <c r="H216" s="2344"/>
    </row>
    <row r="217" spans="1:11" s="148" customFormat="1" ht="11.25" customHeight="1">
      <c r="B217" s="976" t="s">
        <v>376</v>
      </c>
      <c r="C217" s="935" t="s">
        <v>377</v>
      </c>
      <c r="D217" s="936" t="s">
        <v>378</v>
      </c>
      <c r="E217" s="936" t="s">
        <v>379</v>
      </c>
      <c r="F217" s="935" t="s">
        <v>376</v>
      </c>
      <c r="G217" s="936" t="s">
        <v>377</v>
      </c>
      <c r="H217" s="936" t="s">
        <v>378</v>
      </c>
      <c r="I217" s="936" t="s">
        <v>379</v>
      </c>
      <c r="J217" s="935" t="s">
        <v>376</v>
      </c>
    </row>
    <row r="218" spans="1:11" s="148" customFormat="1" ht="11.25" customHeight="1">
      <c r="A218" s="183" t="s">
        <v>665</v>
      </c>
      <c r="B218" s="978" t="s">
        <v>380</v>
      </c>
      <c r="C218" s="939" t="s">
        <v>380</v>
      </c>
      <c r="D218" s="939" t="s">
        <v>329</v>
      </c>
      <c r="E218" s="939" t="s">
        <v>329</v>
      </c>
      <c r="F218" s="939" t="s">
        <v>329</v>
      </c>
      <c r="G218" s="939" t="s">
        <v>329</v>
      </c>
      <c r="H218" s="939" t="s">
        <v>330</v>
      </c>
      <c r="I218" s="939" t="s">
        <v>330</v>
      </c>
      <c r="J218" s="939" t="s">
        <v>330</v>
      </c>
    </row>
    <row r="219" spans="1:11" s="1057" customFormat="1" ht="12" customHeight="1">
      <c r="A219" s="942" t="s">
        <v>831</v>
      </c>
      <c r="B219" s="1054">
        <v>57.392922431021603</v>
      </c>
      <c r="C219" s="1055">
        <v>56.502968620063129</v>
      </c>
      <c r="D219" s="1056">
        <v>59.94655556310537</v>
      </c>
      <c r="E219" s="1056">
        <v>62.983868934232149</v>
      </c>
      <c r="F219" s="1056">
        <v>59.095821364756397</v>
      </c>
      <c r="G219" s="1056">
        <v>59.65613524222686</v>
      </c>
      <c r="H219" s="1056">
        <v>60.036257965499026</v>
      </c>
      <c r="I219" s="1056">
        <v>59.096014153617233</v>
      </c>
      <c r="J219" s="1056">
        <v>66.665450632913888</v>
      </c>
    </row>
    <row r="220" spans="1:11" s="1057" customFormat="1" ht="12" customHeight="1">
      <c r="A220" s="946" t="s">
        <v>832</v>
      </c>
      <c r="B220" s="1058">
        <v>57.5582807769079</v>
      </c>
      <c r="C220" s="1059">
        <v>49.785821156938617</v>
      </c>
      <c r="D220" s="1060">
        <v>52.263035578891049</v>
      </c>
      <c r="E220" s="1060">
        <v>51.954945766009125</v>
      </c>
      <c r="F220" s="1060">
        <v>50.653810020969928</v>
      </c>
      <c r="G220" s="1060">
        <v>50.459676951865838</v>
      </c>
      <c r="H220" s="1060">
        <v>49.519094027558154</v>
      </c>
      <c r="I220" s="1060">
        <v>52.391109509849748</v>
      </c>
      <c r="J220" s="1060">
        <v>45.638341658856923</v>
      </c>
    </row>
    <row r="221" spans="1:11" s="1057" customFormat="1" ht="12" customHeight="1">
      <c r="A221" s="946" t="s">
        <v>833</v>
      </c>
      <c r="B221" s="1058">
        <v>44.452491564633263</v>
      </c>
      <c r="C221" s="1059">
        <v>45.603363276822584</v>
      </c>
      <c r="D221" s="1060">
        <v>46.175200266639621</v>
      </c>
      <c r="E221" s="1060">
        <v>44.827402451327771</v>
      </c>
      <c r="F221" s="1060">
        <v>43.962811875666119</v>
      </c>
      <c r="G221" s="1060">
        <v>41.147773973991974</v>
      </c>
      <c r="H221" s="1060">
        <v>41.272764975757653</v>
      </c>
      <c r="I221" s="1060">
        <v>42.15868023809314</v>
      </c>
      <c r="J221" s="1060">
        <v>41.156187525626514</v>
      </c>
    </row>
    <row r="222" spans="1:11" s="1057" customFormat="1" ht="12" customHeight="1">
      <c r="A222" s="946" t="s">
        <v>834</v>
      </c>
      <c r="B222" s="1058">
        <v>34.774943210416801</v>
      </c>
      <c r="C222" s="1059">
        <v>38.185624131420553</v>
      </c>
      <c r="D222" s="1060">
        <v>38.651854030523751</v>
      </c>
      <c r="E222" s="1060">
        <v>39.057452607888457</v>
      </c>
      <c r="F222" s="1060">
        <v>38.225874527708939</v>
      </c>
      <c r="G222" s="1060">
        <v>37.61146539709361</v>
      </c>
      <c r="H222" s="1060">
        <v>36.7051756940159</v>
      </c>
      <c r="I222" s="1060">
        <v>37.134957892801047</v>
      </c>
      <c r="J222" s="1060">
        <v>36.59282823427445</v>
      </c>
    </row>
    <row r="223" spans="1:11" s="1057" customFormat="1" ht="12" customHeight="1">
      <c r="A223" s="946" t="s">
        <v>835</v>
      </c>
      <c r="B223" s="1058">
        <v>6.4261532639280494</v>
      </c>
      <c r="C223" s="1059">
        <v>6.6934071256119783</v>
      </c>
      <c r="D223" s="1060">
        <v>5.2437942521129726</v>
      </c>
      <c r="E223" s="1060">
        <v>4.9421790622077166</v>
      </c>
      <c r="F223" s="1060">
        <v>4.0785157838526063</v>
      </c>
      <c r="G223" s="1060">
        <v>6.8803246287401283</v>
      </c>
      <c r="H223" s="1060">
        <v>6.7687039720641948</v>
      </c>
      <c r="I223" s="1060">
        <v>7.5857807569241054</v>
      </c>
      <c r="J223" s="1060">
        <v>5.9838746504105185</v>
      </c>
    </row>
    <row r="224" spans="1:11" s="1057" customFormat="1" ht="12" customHeight="1">
      <c r="A224" s="946" t="s">
        <v>836</v>
      </c>
      <c r="B224" s="1058">
        <v>8.8536560031725529</v>
      </c>
      <c r="C224" s="1059">
        <v>9.3100605097627263</v>
      </c>
      <c r="D224" s="1060">
        <v>8.6850189943203571</v>
      </c>
      <c r="E224" s="1060">
        <v>8.573119264459379</v>
      </c>
      <c r="F224" s="1060">
        <v>8.2291152494857371</v>
      </c>
      <c r="G224" s="1060">
        <v>9.0417144167883983</v>
      </c>
      <c r="H224" s="1060">
        <v>9.1987517931268972</v>
      </c>
      <c r="I224" s="1060">
        <v>8.0003452446224461</v>
      </c>
      <c r="J224" s="1060">
        <v>7.1510795776245306</v>
      </c>
    </row>
    <row r="225" spans="1:10" s="1057" customFormat="1" ht="12" customHeight="1">
      <c r="A225" s="946" t="s">
        <v>837</v>
      </c>
      <c r="B225" s="1058">
        <v>3.4146203929122163</v>
      </c>
      <c r="C225" s="1059">
        <v>3.695251925376108</v>
      </c>
      <c r="D225" s="1060">
        <v>3.713753983555256</v>
      </c>
      <c r="E225" s="1060">
        <v>3.5987270938284017</v>
      </c>
      <c r="F225" s="1060">
        <v>3.4533807665520602</v>
      </c>
      <c r="G225" s="1060">
        <v>3.8054171316307506</v>
      </c>
      <c r="H225" s="1060">
        <v>3.7436812133305919</v>
      </c>
      <c r="I225" s="1060">
        <v>2.1237171354559106</v>
      </c>
      <c r="J225" s="1060">
        <v>3.5454413862427434</v>
      </c>
    </row>
    <row r="226" spans="1:10" s="1057" customFormat="1" ht="12" customHeight="1">
      <c r="A226" s="1065" t="s">
        <v>567</v>
      </c>
      <c r="B226" s="1066">
        <v>212.87306764299237</v>
      </c>
      <c r="C226" s="1067">
        <v>209.7764967459957</v>
      </c>
      <c r="D226" s="1068">
        <v>214.67921266914834</v>
      </c>
      <c r="E226" s="1068">
        <v>215.93769517995298</v>
      </c>
      <c r="F226" s="1068">
        <v>207.69932958899182</v>
      </c>
      <c r="G226" s="1068">
        <v>208.60250774233756</v>
      </c>
      <c r="H226" s="1068">
        <v>207.24442964135241</v>
      </c>
      <c r="I226" s="1068">
        <v>208.49060493136361</v>
      </c>
      <c r="J226" s="1068">
        <v>206.73320366594956</v>
      </c>
    </row>
    <row r="227" spans="1:10" ht="22.5" customHeight="1">
      <c r="A227" s="1070"/>
      <c r="B227" s="1070"/>
      <c r="C227" s="1070"/>
      <c r="D227" s="1070"/>
      <c r="E227" s="1070"/>
      <c r="F227" s="1070"/>
      <c r="G227" s="1070"/>
      <c r="H227" s="1070"/>
      <c r="I227" s="1070"/>
      <c r="J227" s="1070"/>
    </row>
    <row r="228" spans="1:10" s="1071" customFormat="1" ht="27" customHeight="1">
      <c r="A228" s="2368" t="s">
        <v>838</v>
      </c>
      <c r="B228" s="2368"/>
      <c r="D228" s="2368" t="s">
        <v>839</v>
      </c>
      <c r="E228" s="2368"/>
      <c r="F228" s="2368"/>
      <c r="G228" s="2368"/>
      <c r="H228" s="2368"/>
      <c r="I228" s="2368"/>
      <c r="J228" s="2368"/>
    </row>
    <row r="229" spans="1:10" s="966" customFormat="1" ht="12.2" customHeight="1">
      <c r="A229" s="1006"/>
      <c r="B229" s="1006"/>
      <c r="C229" s="1006"/>
      <c r="D229" s="1006"/>
      <c r="E229" s="1006"/>
      <c r="F229" s="1006"/>
      <c r="G229" s="1006"/>
      <c r="H229" s="1006"/>
      <c r="I229" s="1006"/>
      <c r="J229" s="1006"/>
    </row>
    <row r="230" spans="1:10" s="966" customFormat="1" ht="12.2" customHeight="1">
      <c r="A230" s="1006"/>
      <c r="B230" s="1006"/>
      <c r="C230" s="1006"/>
      <c r="D230" s="1006"/>
      <c r="E230" s="1006"/>
      <c r="F230" s="1006"/>
      <c r="G230" s="1006"/>
      <c r="H230" s="1006"/>
      <c r="I230" s="1006"/>
      <c r="J230" s="1006"/>
    </row>
    <row r="231" spans="1:10" s="966" customFormat="1" ht="12.2" customHeight="1">
      <c r="A231" s="1006"/>
      <c r="B231" s="1006"/>
      <c r="C231" s="1006"/>
      <c r="D231" s="1006"/>
      <c r="E231" s="1006"/>
      <c r="F231" s="1006"/>
      <c r="G231" s="1006"/>
      <c r="H231" s="1006"/>
      <c r="I231" s="1006"/>
      <c r="J231" s="1006"/>
    </row>
    <row r="232" spans="1:10" s="966" customFormat="1" ht="12.2" customHeight="1">
      <c r="A232" s="1006"/>
      <c r="B232" s="1006"/>
      <c r="C232" s="1006"/>
      <c r="D232" s="1006"/>
      <c r="E232" s="1006"/>
      <c r="F232" s="1006"/>
      <c r="G232" s="1006"/>
      <c r="H232" s="1006"/>
      <c r="I232" s="1006"/>
      <c r="J232" s="1006"/>
    </row>
    <row r="233" spans="1:10" s="966" customFormat="1" ht="12.2" customHeight="1">
      <c r="A233" s="1006"/>
      <c r="B233" s="1006"/>
      <c r="C233" s="1006"/>
      <c r="D233" s="1006"/>
      <c r="E233" s="1006"/>
      <c r="F233" s="1006"/>
      <c r="G233" s="1006"/>
      <c r="H233" s="1006"/>
      <c r="I233" s="1006"/>
      <c r="J233" s="1006"/>
    </row>
    <row r="234" spans="1:10" s="966" customFormat="1" ht="12.2" customHeight="1">
      <c r="A234" s="1006"/>
      <c r="B234" s="1006"/>
      <c r="C234" s="1006"/>
      <c r="D234" s="1006"/>
      <c r="E234" s="1006"/>
      <c r="F234" s="1006"/>
      <c r="G234" s="1006"/>
      <c r="H234" s="1006"/>
      <c r="I234" s="1006"/>
      <c r="J234" s="1006"/>
    </row>
    <row r="235" spans="1:10" s="966" customFormat="1" ht="12.2" customHeight="1">
      <c r="A235" s="1006"/>
      <c r="B235" s="1006"/>
      <c r="C235" s="1006"/>
      <c r="D235" s="1006"/>
      <c r="E235" s="1006"/>
      <c r="F235" s="1006"/>
      <c r="G235" s="1006"/>
      <c r="H235" s="1006"/>
      <c r="I235" s="1006"/>
      <c r="J235" s="1006"/>
    </row>
    <row r="236" spans="1:10" s="966" customFormat="1" ht="12.2" customHeight="1">
      <c r="A236" s="1006"/>
      <c r="B236" s="1006"/>
      <c r="C236" s="1006"/>
      <c r="D236" s="1006"/>
      <c r="E236" s="1006"/>
      <c r="F236" s="1006"/>
      <c r="G236" s="1006"/>
      <c r="H236" s="1006"/>
      <c r="I236" s="1006"/>
      <c r="J236" s="1006"/>
    </row>
    <row r="237" spans="1:10" s="966" customFormat="1" ht="12.2" customHeight="1">
      <c r="A237" s="1006"/>
      <c r="B237" s="1006"/>
      <c r="C237" s="1006"/>
      <c r="D237" s="1006"/>
      <c r="E237" s="1006"/>
      <c r="F237" s="1006"/>
      <c r="G237" s="1006"/>
      <c r="H237" s="1006"/>
      <c r="I237" s="1006"/>
      <c r="J237" s="1006"/>
    </row>
    <row r="238" spans="1:10" s="966" customFormat="1" ht="12.2" customHeight="1">
      <c r="A238" s="1006"/>
      <c r="B238" s="1006"/>
      <c r="C238" s="1006"/>
      <c r="D238" s="1006"/>
      <c r="E238" s="1006"/>
      <c r="F238" s="1006"/>
      <c r="G238" s="1006"/>
      <c r="H238" s="1006"/>
      <c r="I238" s="1006"/>
      <c r="J238" s="1006"/>
    </row>
    <row r="239" spans="1:10" s="966" customFormat="1" ht="12.2" customHeight="1">
      <c r="A239" s="1006"/>
      <c r="B239" s="1006"/>
      <c r="C239" s="1006"/>
      <c r="D239" s="1006"/>
      <c r="E239" s="1006"/>
      <c r="F239" s="1006"/>
      <c r="G239" s="1006"/>
      <c r="H239" s="1006"/>
      <c r="I239" s="1006"/>
      <c r="J239" s="1006"/>
    </row>
    <row r="240" spans="1:10" s="966" customFormat="1" ht="12.2" customHeight="1">
      <c r="A240" s="1006"/>
      <c r="B240" s="1006"/>
      <c r="C240" s="1006"/>
      <c r="D240" s="1006"/>
      <c r="E240" s="1006"/>
      <c r="F240" s="1006"/>
      <c r="G240" s="1006"/>
      <c r="H240" s="1006"/>
      <c r="I240" s="1006"/>
      <c r="J240" s="1006"/>
    </row>
    <row r="241" spans="1:10" s="966" customFormat="1" ht="12.2" customHeight="1">
      <c r="A241" s="1006"/>
      <c r="B241" s="1006"/>
      <c r="C241" s="1006"/>
      <c r="D241" s="1006"/>
      <c r="E241" s="1006"/>
      <c r="F241" s="1006"/>
      <c r="G241" s="1006"/>
      <c r="H241" s="1006"/>
      <c r="I241" s="1006"/>
      <c r="J241" s="1006"/>
    </row>
    <row r="242" spans="1:10" s="966" customFormat="1" ht="12.2" customHeight="1">
      <c r="A242" s="1006"/>
      <c r="B242" s="1006"/>
      <c r="C242" s="1006"/>
      <c r="D242" s="1006"/>
      <c r="E242" s="1006"/>
      <c r="F242" s="1006"/>
      <c r="G242" s="1006"/>
      <c r="H242" s="1006"/>
      <c r="I242" s="1006"/>
      <c r="J242" s="1006"/>
    </row>
    <row r="243" spans="1:10" s="966" customFormat="1" ht="12.2" customHeight="1">
      <c r="A243" s="1006"/>
      <c r="B243" s="1006"/>
      <c r="C243" s="1006"/>
      <c r="D243" s="1006"/>
      <c r="E243" s="1006"/>
      <c r="F243" s="1006"/>
      <c r="G243" s="1006"/>
      <c r="H243" s="1006"/>
      <c r="I243" s="1006"/>
      <c r="J243" s="1006"/>
    </row>
    <row r="244" spans="1:10" s="966" customFormat="1" ht="12.2" customHeight="1">
      <c r="A244" s="1006"/>
      <c r="B244" s="1006"/>
      <c r="C244" s="1006"/>
      <c r="D244" s="1006"/>
      <c r="E244" s="1006"/>
      <c r="F244" s="1006"/>
      <c r="G244" s="1006"/>
      <c r="H244" s="1006"/>
      <c r="I244" s="1006"/>
      <c r="J244" s="1006"/>
    </row>
    <row r="245" spans="1:10" s="966" customFormat="1" ht="12.2" customHeight="1">
      <c r="A245" s="1006"/>
      <c r="B245" s="1006"/>
      <c r="C245" s="1006"/>
      <c r="D245" s="1006"/>
      <c r="E245" s="1006"/>
      <c r="F245" s="1006"/>
      <c r="G245" s="1006"/>
      <c r="H245" s="1006"/>
      <c r="I245" s="1006"/>
      <c r="J245" s="1006"/>
    </row>
    <row r="246" spans="1:10" s="966" customFormat="1" ht="12.2" customHeight="1">
      <c r="A246" s="1006"/>
      <c r="B246" s="1006"/>
      <c r="C246" s="1006"/>
      <c r="D246" s="1006"/>
      <c r="E246" s="1006"/>
      <c r="F246" s="1006"/>
      <c r="G246" s="1006"/>
      <c r="H246" s="1006"/>
      <c r="I246" s="1006"/>
      <c r="J246" s="1006"/>
    </row>
    <row r="247" spans="1:10" s="966" customFormat="1" ht="12.2" customHeight="1">
      <c r="A247" s="1006"/>
      <c r="B247" s="1006"/>
      <c r="C247" s="1006"/>
      <c r="D247" s="1006"/>
      <c r="E247" s="1006"/>
      <c r="F247" s="1006"/>
      <c r="G247" s="1006"/>
      <c r="H247" s="1006"/>
      <c r="I247" s="1006"/>
      <c r="J247" s="1006"/>
    </row>
    <row r="248" spans="1:10" s="966" customFormat="1" ht="12.2" customHeight="1">
      <c r="A248" s="1006"/>
      <c r="B248" s="1006"/>
      <c r="C248" s="1006"/>
      <c r="D248" s="1006"/>
      <c r="E248" s="1006"/>
      <c r="F248" s="1006"/>
      <c r="G248" s="1006"/>
      <c r="H248" s="1006"/>
      <c r="I248" s="1006"/>
      <c r="J248" s="1006"/>
    </row>
    <row r="249" spans="1:10" s="966" customFormat="1" ht="7.5" customHeight="1"/>
    <row r="250" spans="1:10" s="92" customFormat="1" ht="21" customHeight="1">
      <c r="A250" s="2369" t="s">
        <v>840</v>
      </c>
      <c r="B250" s="2369"/>
      <c r="C250" s="2369"/>
      <c r="D250" s="2369"/>
      <c r="E250" s="2369"/>
      <c r="F250" s="2369"/>
      <c r="G250" s="2369"/>
      <c r="H250" s="2369"/>
      <c r="I250" s="2369"/>
      <c r="J250" s="2369"/>
    </row>
    <row r="251" spans="1:10" s="966" customFormat="1" ht="12.2" customHeight="1">
      <c r="A251" s="2370" t="s">
        <v>841</v>
      </c>
      <c r="B251" s="2370"/>
      <c r="C251" s="2370"/>
      <c r="D251" s="2370"/>
      <c r="E251" s="2370"/>
      <c r="F251" s="2370"/>
      <c r="G251" s="2370"/>
      <c r="H251" s="2370"/>
      <c r="I251" s="2370"/>
      <c r="J251" s="2370"/>
    </row>
    <row r="252" spans="1:10" s="966" customFormat="1" ht="12.2" customHeight="1">
      <c r="A252" s="1006"/>
      <c r="B252" s="1006"/>
      <c r="C252" s="1006"/>
      <c r="D252" s="1006"/>
      <c r="E252" s="1006"/>
      <c r="F252" s="1006"/>
      <c r="G252" s="1006"/>
      <c r="H252" s="1006"/>
      <c r="I252" s="1006"/>
      <c r="J252" s="1006"/>
    </row>
    <row r="253" spans="1:10" s="92" customFormat="1" ht="13.5" customHeight="1">
      <c r="A253" s="90"/>
      <c r="B253" s="91"/>
      <c r="C253" s="91"/>
      <c r="D253" s="91"/>
      <c r="E253" s="91"/>
      <c r="F253" s="91"/>
      <c r="G253" s="91"/>
      <c r="H253" s="91"/>
      <c r="I253" s="91"/>
      <c r="J253" s="91"/>
    </row>
    <row r="254" spans="1:10" s="94" customFormat="1" ht="33" customHeight="1">
      <c r="A254" s="2344" t="s">
        <v>842</v>
      </c>
      <c r="B254" s="2344"/>
      <c r="C254" s="2344"/>
      <c r="D254" s="2344"/>
      <c r="E254" s="2344"/>
      <c r="F254" s="2344"/>
      <c r="G254" s="2344"/>
      <c r="H254" s="2344"/>
      <c r="I254" s="2344"/>
      <c r="J254" s="2344"/>
    </row>
    <row r="255" spans="1:10" s="95" customFormat="1" ht="8.25" customHeight="1"/>
    <row r="256" spans="1:10" s="148" customFormat="1" ht="11.25" customHeight="1">
      <c r="A256" s="785" t="s">
        <v>843</v>
      </c>
      <c r="B256" s="976" t="s">
        <v>769</v>
      </c>
      <c r="C256" s="935" t="s">
        <v>377</v>
      </c>
      <c r="D256" s="936" t="s">
        <v>378</v>
      </c>
      <c r="E256" s="936" t="s">
        <v>379</v>
      </c>
      <c r="F256" s="935" t="s">
        <v>769</v>
      </c>
      <c r="G256" s="936" t="s">
        <v>377</v>
      </c>
      <c r="H256" s="936" t="s">
        <v>378</v>
      </c>
      <c r="I256" s="936" t="s">
        <v>379</v>
      </c>
      <c r="J256" s="935" t="s">
        <v>376</v>
      </c>
    </row>
    <row r="257" spans="1:10" s="148" customFormat="1" ht="11.25" customHeight="1">
      <c r="A257" s="183" t="s">
        <v>665</v>
      </c>
      <c r="B257" s="978" t="s">
        <v>380</v>
      </c>
      <c r="C257" s="979" t="s">
        <v>380</v>
      </c>
      <c r="D257" s="979" t="s">
        <v>329</v>
      </c>
      <c r="E257" s="979" t="s">
        <v>329</v>
      </c>
      <c r="F257" s="979" t="s">
        <v>329</v>
      </c>
      <c r="G257" s="979" t="s">
        <v>329</v>
      </c>
      <c r="H257" s="979" t="s">
        <v>330</v>
      </c>
      <c r="I257" s="979" t="s">
        <v>330</v>
      </c>
      <c r="J257" s="979" t="s">
        <v>330</v>
      </c>
    </row>
    <row r="258" spans="1:10" s="148" customFormat="1" ht="12" customHeight="1">
      <c r="A258" s="729" t="s">
        <v>844</v>
      </c>
      <c r="B258" s="981">
        <v>11.438718568529993</v>
      </c>
      <c r="C258" s="982">
        <v>17.069009148520003</v>
      </c>
      <c r="D258" s="983">
        <v>17.509758398449996</v>
      </c>
      <c r="E258" s="983">
        <v>17.762704272799997</v>
      </c>
      <c r="F258" s="983">
        <v>14.238479749970001</v>
      </c>
      <c r="G258" s="983">
        <v>17.87701919101</v>
      </c>
      <c r="H258" s="983">
        <v>17.097460713180002</v>
      </c>
      <c r="I258" s="983">
        <v>16.19301912916</v>
      </c>
      <c r="J258" s="983">
        <v>20.302203431280009</v>
      </c>
    </row>
    <row r="259" spans="1:10" s="148" customFormat="1" ht="12" customHeight="1">
      <c r="A259" s="1072" t="s">
        <v>845</v>
      </c>
      <c r="B259" s="987">
        <v>25.236126344489993</v>
      </c>
      <c r="C259" s="988">
        <v>26.866817506000015</v>
      </c>
      <c r="D259" s="989">
        <v>25.90013457804001</v>
      </c>
      <c r="E259" s="989">
        <v>20.956616182310007</v>
      </c>
      <c r="F259" s="989">
        <v>19.420829700829998</v>
      </c>
      <c r="G259" s="989">
        <v>21.923439885600008</v>
      </c>
      <c r="H259" s="989">
        <v>26.642143537260004</v>
      </c>
      <c r="I259" s="989">
        <v>23.981128403500009</v>
      </c>
      <c r="J259" s="989">
        <v>24.875489692150001</v>
      </c>
    </row>
    <row r="260" spans="1:10" s="148" customFormat="1" ht="12" customHeight="1">
      <c r="A260" s="733" t="s">
        <v>777</v>
      </c>
      <c r="B260" s="987">
        <v>76.96062179737001</v>
      </c>
      <c r="C260" s="988">
        <v>77.725346850349951</v>
      </c>
      <c r="D260" s="989">
        <v>81.05521177417998</v>
      </c>
      <c r="E260" s="989">
        <v>86.784621198939959</v>
      </c>
      <c r="F260" s="989">
        <v>82.157655639820035</v>
      </c>
      <c r="G260" s="989">
        <v>83.947226516289945</v>
      </c>
      <c r="H260" s="989">
        <v>82.103601672689948</v>
      </c>
      <c r="I260" s="989">
        <v>86.628130238700024</v>
      </c>
      <c r="J260" s="989">
        <v>85.686206553779968</v>
      </c>
    </row>
    <row r="261" spans="1:10" s="148" customFormat="1" ht="12" customHeight="1">
      <c r="A261" s="733" t="s">
        <v>785</v>
      </c>
      <c r="B261" s="987">
        <v>17.077246851990001</v>
      </c>
      <c r="C261" s="988">
        <v>16.538874155150001</v>
      </c>
      <c r="D261" s="989">
        <v>12.677837597560002</v>
      </c>
      <c r="E261" s="989">
        <v>14.18728992446</v>
      </c>
      <c r="F261" s="989">
        <v>14.411503358659999</v>
      </c>
      <c r="G261" s="989">
        <v>15.390165093999999</v>
      </c>
      <c r="H261" s="989">
        <v>17.438019745569996</v>
      </c>
      <c r="I261" s="989">
        <v>17.15034906384</v>
      </c>
      <c r="J261" s="989">
        <v>17.048134647009999</v>
      </c>
    </row>
    <row r="262" spans="1:10" s="599" customFormat="1" ht="12" customHeight="1">
      <c r="A262" s="1072" t="s">
        <v>846</v>
      </c>
      <c r="B262" s="987">
        <v>8.0954230871599986</v>
      </c>
      <c r="C262" s="988">
        <v>7.4778723903899991</v>
      </c>
      <c r="D262" s="989">
        <v>6.7291335466399991</v>
      </c>
      <c r="E262" s="989">
        <v>7.4780785375399992</v>
      </c>
      <c r="F262" s="989">
        <v>7.5908331935900026</v>
      </c>
      <c r="G262" s="989">
        <v>7.68741256707</v>
      </c>
      <c r="H262" s="989">
        <v>8.4450212653800012</v>
      </c>
      <c r="I262" s="989">
        <v>8.3521551899100004</v>
      </c>
      <c r="J262" s="989">
        <v>7.5267914906400009</v>
      </c>
    </row>
    <row r="263" spans="1:10" s="599" customFormat="1" ht="12" customHeight="1">
      <c r="A263" s="733" t="s">
        <v>675</v>
      </c>
      <c r="B263" s="987">
        <v>20.549937299609997</v>
      </c>
      <c r="C263" s="988">
        <v>19.350733379039998</v>
      </c>
      <c r="D263" s="989">
        <v>22.208284337330007</v>
      </c>
      <c r="E263" s="989">
        <v>27.484901130150011</v>
      </c>
      <c r="F263" s="989">
        <v>25.782382684350001</v>
      </c>
      <c r="G263" s="989">
        <v>25.155970702119998</v>
      </c>
      <c r="H263" s="989">
        <v>24.736711056200004</v>
      </c>
      <c r="I263" s="989">
        <v>24.728072402050003</v>
      </c>
      <c r="J263" s="989">
        <v>24.64313143619</v>
      </c>
    </row>
    <row r="264" spans="1:10" s="599" customFormat="1" ht="12" customHeight="1">
      <c r="A264" s="733" t="s">
        <v>782</v>
      </c>
      <c r="B264" s="987">
        <v>17.695162084199989</v>
      </c>
      <c r="C264" s="988">
        <v>16.519147756779997</v>
      </c>
      <c r="D264" s="989">
        <v>13.585523163739992</v>
      </c>
      <c r="E264" s="989">
        <v>12.777655790739997</v>
      </c>
      <c r="F264" s="989">
        <v>11.34464478594</v>
      </c>
      <c r="G264" s="989">
        <v>10.357619029530003</v>
      </c>
      <c r="H264" s="989">
        <v>11.06969459037</v>
      </c>
      <c r="I264" s="989">
        <v>10.513610415310001</v>
      </c>
      <c r="J264" s="989">
        <v>8.296403695909996</v>
      </c>
    </row>
    <row r="265" spans="1:10" s="599" customFormat="1" ht="12" customHeight="1">
      <c r="A265" s="733" t="s">
        <v>676</v>
      </c>
      <c r="B265" s="987">
        <v>21.635628767689997</v>
      </c>
      <c r="C265" s="988">
        <v>20.227526925120003</v>
      </c>
      <c r="D265" s="989">
        <v>20.544430973989996</v>
      </c>
      <c r="E265" s="989">
        <v>22.501565290200002</v>
      </c>
      <c r="F265" s="989">
        <v>22.885676308589996</v>
      </c>
      <c r="G265" s="989">
        <v>24.709892805680003</v>
      </c>
      <c r="H265" s="989">
        <v>21.715512883779997</v>
      </c>
      <c r="I265" s="989">
        <v>18.600747340569999</v>
      </c>
      <c r="J265" s="989">
        <v>19.116602072949998</v>
      </c>
    </row>
    <row r="266" spans="1:10" s="599" customFormat="1" ht="12" customHeight="1">
      <c r="A266" s="1073" t="s">
        <v>847</v>
      </c>
      <c r="B266" s="987">
        <v>14.016006486080002</v>
      </c>
      <c r="C266" s="988">
        <v>12.795309651549998</v>
      </c>
      <c r="D266" s="989">
        <v>14.118070759619997</v>
      </c>
      <c r="E266" s="989">
        <v>11.859653236860003</v>
      </c>
      <c r="F266" s="989">
        <v>11.085429138200004</v>
      </c>
      <c r="G266" s="989">
        <v>11.410660876510002</v>
      </c>
      <c r="H266" s="989">
        <v>10.86629662593</v>
      </c>
      <c r="I266" s="989">
        <v>9.1795567560899993</v>
      </c>
      <c r="J266" s="989">
        <v>8.9819413333500009</v>
      </c>
    </row>
    <row r="267" spans="1:10" s="464" customFormat="1" ht="12" customHeight="1">
      <c r="A267" s="640" t="s">
        <v>567</v>
      </c>
      <c r="B267" s="998">
        <v>212.70487128712</v>
      </c>
      <c r="C267" s="999">
        <v>214.57063776289996</v>
      </c>
      <c r="D267" s="1000">
        <v>214.32838512954996</v>
      </c>
      <c r="E267" s="1000">
        <v>221.79308556399997</v>
      </c>
      <c r="F267" s="1000">
        <v>208.91743455995007</v>
      </c>
      <c r="G267" s="1000">
        <v>218.45940666780996</v>
      </c>
      <c r="H267" s="1000">
        <v>220.11446209035998</v>
      </c>
      <c r="I267" s="1000">
        <v>215.32676893913003</v>
      </c>
      <c r="J267" s="1000">
        <v>216.47690435325995</v>
      </c>
    </row>
    <row r="268" spans="1:10" ht="12" customHeight="1">
      <c r="C268" s="498"/>
    </row>
    <row r="269" spans="1:10" s="148" customFormat="1" ht="11.25" customHeight="1">
      <c r="A269" s="785" t="s">
        <v>848</v>
      </c>
      <c r="B269" s="976" t="s">
        <v>769</v>
      </c>
      <c r="C269" s="935" t="s">
        <v>377</v>
      </c>
      <c r="D269" s="936" t="s">
        <v>378</v>
      </c>
      <c r="E269" s="936" t="s">
        <v>379</v>
      </c>
      <c r="F269" s="935" t="s">
        <v>769</v>
      </c>
      <c r="G269" s="936" t="s">
        <v>377</v>
      </c>
      <c r="H269" s="936" t="s">
        <v>378</v>
      </c>
      <c r="I269" s="936" t="s">
        <v>379</v>
      </c>
      <c r="J269" s="935" t="s">
        <v>376</v>
      </c>
    </row>
    <row r="270" spans="1:10" s="148" customFormat="1" ht="11.25" customHeight="1">
      <c r="A270" s="1074" t="s">
        <v>665</v>
      </c>
      <c r="B270" s="978" t="s">
        <v>380</v>
      </c>
      <c r="C270" s="979" t="s">
        <v>380</v>
      </c>
      <c r="D270" s="979" t="s">
        <v>329</v>
      </c>
      <c r="E270" s="979" t="s">
        <v>329</v>
      </c>
      <c r="F270" s="979" t="s">
        <v>329</v>
      </c>
      <c r="G270" s="979" t="s">
        <v>329</v>
      </c>
      <c r="H270" s="979" t="s">
        <v>330</v>
      </c>
      <c r="I270" s="979" t="s">
        <v>330</v>
      </c>
      <c r="J270" s="979" t="s">
        <v>330</v>
      </c>
    </row>
    <row r="271" spans="1:10" s="148" customFormat="1" ht="12" customHeight="1">
      <c r="A271" s="733" t="s">
        <v>849</v>
      </c>
      <c r="B271" s="987">
        <v>16.0633735356</v>
      </c>
      <c r="C271" s="988">
        <v>16.800661614530004</v>
      </c>
      <c r="D271" s="989">
        <v>17.961791342580003</v>
      </c>
      <c r="E271" s="989">
        <v>17.7964566737</v>
      </c>
      <c r="F271" s="989">
        <v>16.164714683380002</v>
      </c>
      <c r="G271" s="989">
        <v>17.499202564280001</v>
      </c>
      <c r="H271" s="989">
        <v>20.043746152529998</v>
      </c>
      <c r="I271" s="989">
        <v>19.41828449398</v>
      </c>
      <c r="J271" s="989">
        <v>22.300302600560002</v>
      </c>
    </row>
    <row r="272" spans="1:10" s="148" customFormat="1" ht="12" customHeight="1">
      <c r="A272" s="733" t="s">
        <v>850</v>
      </c>
      <c r="B272" s="987">
        <v>43.357564576400001</v>
      </c>
      <c r="C272" s="988">
        <v>44.177981582359998</v>
      </c>
      <c r="D272" s="989">
        <v>37.964559657120006</v>
      </c>
      <c r="E272" s="989">
        <v>50.611793456139992</v>
      </c>
      <c r="F272" s="989">
        <v>42.283419775489996</v>
      </c>
      <c r="G272" s="989">
        <v>36.805001431330012</v>
      </c>
      <c r="H272" s="989">
        <v>35.792652465759993</v>
      </c>
      <c r="I272" s="989">
        <v>34.353140455910001</v>
      </c>
      <c r="J272" s="989">
        <v>28.627281569300003</v>
      </c>
    </row>
    <row r="273" spans="1:11" s="148" customFormat="1" ht="12" customHeight="1">
      <c r="A273" s="733" t="s">
        <v>851</v>
      </c>
      <c r="B273" s="987">
        <v>10.565191675859996</v>
      </c>
      <c r="C273" s="988">
        <v>9.769005438939999</v>
      </c>
      <c r="D273" s="989">
        <v>9.7479371236599999</v>
      </c>
      <c r="E273" s="989">
        <v>9.8391439329899981</v>
      </c>
      <c r="F273" s="989">
        <v>8.9230083160499998</v>
      </c>
      <c r="G273" s="989">
        <v>8.6879890724799989</v>
      </c>
      <c r="H273" s="989">
        <v>7.3304909443899993</v>
      </c>
      <c r="I273" s="989">
        <v>9.6993166476999999</v>
      </c>
      <c r="J273" s="989">
        <v>10.22390752934</v>
      </c>
    </row>
    <row r="274" spans="1:11" s="599" customFormat="1" ht="12" customHeight="1">
      <c r="A274" s="1072" t="s">
        <v>852</v>
      </c>
      <c r="B274" s="987">
        <v>13.064667510480001</v>
      </c>
      <c r="C274" s="988">
        <v>14.079443486310002</v>
      </c>
      <c r="D274" s="989">
        <v>14.759116569340001</v>
      </c>
      <c r="E274" s="989">
        <v>14.310786875569999</v>
      </c>
      <c r="F274" s="989">
        <v>12.544176652579999</v>
      </c>
      <c r="G274" s="989">
        <v>13.124706546459999</v>
      </c>
      <c r="H274" s="989">
        <v>14.022857933789997</v>
      </c>
      <c r="I274" s="989">
        <v>12.569333945509998</v>
      </c>
      <c r="J274" s="989">
        <v>13.363082202369998</v>
      </c>
      <c r="K274" s="148"/>
    </row>
    <row r="275" spans="1:11" s="599" customFormat="1" ht="12" customHeight="1">
      <c r="A275" s="733" t="s">
        <v>853</v>
      </c>
      <c r="B275" s="987">
        <v>25.146105665939999</v>
      </c>
      <c r="C275" s="988">
        <v>23.636812862170007</v>
      </c>
      <c r="D275" s="989">
        <v>25.175418810980002</v>
      </c>
      <c r="E275" s="989">
        <v>28.831152760570003</v>
      </c>
      <c r="F275" s="989">
        <v>23.591715120560004</v>
      </c>
      <c r="G275" s="989">
        <v>24.224372775010007</v>
      </c>
      <c r="H275" s="989">
        <v>28.005199740680009</v>
      </c>
      <c r="I275" s="989">
        <v>22.231962288439998</v>
      </c>
      <c r="J275" s="989">
        <v>20.214407248160004</v>
      </c>
      <c r="K275" s="148"/>
    </row>
    <row r="276" spans="1:11" s="599" customFormat="1" ht="12" customHeight="1">
      <c r="A276" s="733" t="s">
        <v>854</v>
      </c>
      <c r="B276" s="987">
        <v>31.088752870950003</v>
      </c>
      <c r="C276" s="988">
        <v>31.059790731329997</v>
      </c>
      <c r="D276" s="989">
        <v>33.061587866799997</v>
      </c>
      <c r="E276" s="989">
        <v>33.608452385300005</v>
      </c>
      <c r="F276" s="989">
        <v>30.530882225140004</v>
      </c>
      <c r="G276" s="989">
        <v>31.394806348169993</v>
      </c>
      <c r="H276" s="989">
        <v>27.607874577420002</v>
      </c>
      <c r="I276" s="989">
        <v>24.881165780319996</v>
      </c>
      <c r="J276" s="989">
        <v>24.77475538377</v>
      </c>
      <c r="K276" s="148"/>
    </row>
    <row r="277" spans="1:11" s="599" customFormat="1" ht="12" customHeight="1">
      <c r="A277" s="1073" t="s">
        <v>855</v>
      </c>
      <c r="B277" s="987">
        <v>18.219533400940001</v>
      </c>
      <c r="C277" s="988">
        <v>15.231179375930003</v>
      </c>
      <c r="D277" s="989">
        <v>16.71058651033</v>
      </c>
      <c r="E277" s="989">
        <v>18.404893920029998</v>
      </c>
      <c r="F277" s="989">
        <v>26.244138073600006</v>
      </c>
      <c r="G277" s="989">
        <v>21.645109217279998</v>
      </c>
      <c r="H277" s="989">
        <v>18.227712951690002</v>
      </c>
      <c r="I277" s="989">
        <v>19.434081838610002</v>
      </c>
      <c r="J277" s="989">
        <v>17.20884080283</v>
      </c>
      <c r="K277" s="148"/>
    </row>
    <row r="278" spans="1:11" s="464" customFormat="1" ht="12" customHeight="1">
      <c r="A278" s="640" t="s">
        <v>567</v>
      </c>
      <c r="B278" s="998">
        <v>157.50518923617</v>
      </c>
      <c r="C278" s="999">
        <v>154.75487509157</v>
      </c>
      <c r="D278" s="1000">
        <v>155.38099788080999</v>
      </c>
      <c r="E278" s="1000">
        <v>173.40268000429998</v>
      </c>
      <c r="F278" s="1000">
        <v>160.28205484680001</v>
      </c>
      <c r="G278" s="1000">
        <v>153.38118795501001</v>
      </c>
      <c r="H278" s="1000">
        <v>151.03053476625999</v>
      </c>
      <c r="I278" s="1000">
        <v>142.58728545047001</v>
      </c>
      <c r="J278" s="1000">
        <v>136.71257733633001</v>
      </c>
    </row>
    <row r="279" spans="1:11" ht="12" customHeight="1">
      <c r="C279" s="498"/>
    </row>
    <row r="280" spans="1:11" s="148" customFormat="1" ht="11.25" customHeight="1">
      <c r="A280" s="785" t="s">
        <v>856</v>
      </c>
      <c r="B280" s="976" t="s">
        <v>769</v>
      </c>
      <c r="C280" s="935" t="s">
        <v>377</v>
      </c>
      <c r="D280" s="936" t="s">
        <v>378</v>
      </c>
      <c r="E280" s="936" t="s">
        <v>379</v>
      </c>
      <c r="F280" s="935" t="s">
        <v>376</v>
      </c>
      <c r="G280" s="936" t="s">
        <v>377</v>
      </c>
      <c r="H280" s="936" t="s">
        <v>378</v>
      </c>
      <c r="I280" s="936" t="s">
        <v>379</v>
      </c>
      <c r="J280" s="935" t="s">
        <v>376</v>
      </c>
    </row>
    <row r="281" spans="1:11" s="148" customFormat="1" ht="11.25" customHeight="1">
      <c r="A281" s="183" t="s">
        <v>665</v>
      </c>
      <c r="B281" s="978" t="s">
        <v>380</v>
      </c>
      <c r="C281" s="979" t="s">
        <v>380</v>
      </c>
      <c r="D281" s="979" t="s">
        <v>329</v>
      </c>
      <c r="E281" s="979" t="s">
        <v>329</v>
      </c>
      <c r="F281" s="979" t="s">
        <v>329</v>
      </c>
      <c r="G281" s="979" t="s">
        <v>329</v>
      </c>
      <c r="H281" s="979" t="s">
        <v>330</v>
      </c>
      <c r="I281" s="979" t="s">
        <v>330</v>
      </c>
      <c r="J281" s="979" t="s">
        <v>330</v>
      </c>
    </row>
    <row r="282" spans="1:11" s="148" customFormat="1" ht="12" customHeight="1">
      <c r="A282" s="729" t="s">
        <v>857</v>
      </c>
      <c r="B282" s="981">
        <v>20.095628938290002</v>
      </c>
      <c r="C282" s="982">
        <v>22.040609435879997</v>
      </c>
      <c r="D282" s="983">
        <v>23.484528351520002</v>
      </c>
      <c r="E282" s="983">
        <v>20.272012009979999</v>
      </c>
      <c r="F282" s="983">
        <v>14.071565279230002</v>
      </c>
      <c r="G282" s="983">
        <v>14.911574323080002</v>
      </c>
      <c r="H282" s="983">
        <v>17.6570262083</v>
      </c>
      <c r="I282" s="983">
        <v>14.528636342370003</v>
      </c>
      <c r="J282" s="983">
        <v>11.34618588707</v>
      </c>
    </row>
    <row r="283" spans="1:11" s="148" customFormat="1" ht="12" customHeight="1">
      <c r="A283" s="733" t="s">
        <v>224</v>
      </c>
      <c r="B283" s="987">
        <v>45.46460104617001</v>
      </c>
      <c r="C283" s="988">
        <v>46.844600805730003</v>
      </c>
      <c r="D283" s="989">
        <v>58.687677664939997</v>
      </c>
      <c r="E283" s="989">
        <v>60.832737117869996</v>
      </c>
      <c r="F283" s="989">
        <v>62.387464464200008</v>
      </c>
      <c r="G283" s="989">
        <v>65.820086972180007</v>
      </c>
      <c r="H283" s="989">
        <v>55.466688461300009</v>
      </c>
      <c r="I283" s="989">
        <v>55.479585244909991</v>
      </c>
      <c r="J283" s="989">
        <v>51.623810855269987</v>
      </c>
    </row>
    <row r="284" spans="1:11" s="148" customFormat="1" ht="12" customHeight="1">
      <c r="A284" s="733" t="s">
        <v>226</v>
      </c>
      <c r="B284" s="987">
        <v>27.979460082289997</v>
      </c>
      <c r="C284" s="988">
        <v>28.777722000399997</v>
      </c>
      <c r="D284" s="989">
        <v>22.679633651809997</v>
      </c>
      <c r="E284" s="989">
        <v>23.940294470049999</v>
      </c>
      <c r="F284" s="989">
        <v>22.453895325049995</v>
      </c>
      <c r="G284" s="989">
        <v>25.555716948919997</v>
      </c>
      <c r="H284" s="989">
        <v>26.411312222060001</v>
      </c>
      <c r="I284" s="989">
        <v>21.997966208170002</v>
      </c>
      <c r="J284" s="989">
        <v>21.490920007530004</v>
      </c>
    </row>
    <row r="285" spans="1:11" s="599" customFormat="1" ht="12" customHeight="1">
      <c r="A285" s="733" t="s">
        <v>858</v>
      </c>
      <c r="B285" s="987">
        <v>34.815475064730016</v>
      </c>
      <c r="C285" s="988">
        <v>36.984637951080003</v>
      </c>
      <c r="D285" s="989">
        <v>37.543596499450004</v>
      </c>
      <c r="E285" s="989">
        <v>41.536997795030004</v>
      </c>
      <c r="F285" s="989">
        <v>41.12928872117002</v>
      </c>
      <c r="G285" s="989">
        <v>42.372745195929994</v>
      </c>
      <c r="H285" s="989">
        <v>42.544156680499988</v>
      </c>
      <c r="I285" s="989">
        <v>39.189098389600012</v>
      </c>
      <c r="J285" s="989">
        <v>39.08975141714</v>
      </c>
      <c r="K285" s="148"/>
    </row>
    <row r="286" spans="1:11" s="599" customFormat="1" ht="12" customHeight="1">
      <c r="A286" s="1073" t="s">
        <v>859</v>
      </c>
      <c r="B286" s="987">
        <v>6.4978165710800022</v>
      </c>
      <c r="C286" s="988">
        <v>7.2336204831699984</v>
      </c>
      <c r="D286" s="989">
        <v>10.186895161120001</v>
      </c>
      <c r="E286" s="989">
        <v>14.92958693602</v>
      </c>
      <c r="F286" s="989">
        <v>16.22751819701001</v>
      </c>
      <c r="G286" s="989">
        <v>14.150591550660002</v>
      </c>
      <c r="H286" s="989">
        <v>14.00564029943</v>
      </c>
      <c r="I286" s="989">
        <v>11.221532550429998</v>
      </c>
      <c r="J286" s="989">
        <v>14.54909807332</v>
      </c>
      <c r="K286" s="148"/>
    </row>
    <row r="287" spans="1:11" s="464" customFormat="1" ht="12" customHeight="1">
      <c r="A287" s="640" t="s">
        <v>567</v>
      </c>
      <c r="B287" s="998">
        <v>134.85298170256002</v>
      </c>
      <c r="C287" s="999">
        <v>141.88119067625999</v>
      </c>
      <c r="D287" s="1000">
        <v>152.58233132883998</v>
      </c>
      <c r="E287" s="1000">
        <v>161.51162832895</v>
      </c>
      <c r="F287" s="1000">
        <v>156.26973198666002</v>
      </c>
      <c r="G287" s="1000">
        <v>162.81071499077001</v>
      </c>
      <c r="H287" s="1000">
        <v>156.08482387159</v>
      </c>
      <c r="I287" s="1000">
        <v>142.41681873548001</v>
      </c>
      <c r="J287" s="1000">
        <v>138.09976624033001</v>
      </c>
    </row>
    <row r="288" spans="1:11" ht="12" customHeight="1">
      <c r="C288" s="498"/>
    </row>
    <row r="289" spans="1:17" s="148" customFormat="1" ht="11.25" customHeight="1">
      <c r="A289" s="785" t="s">
        <v>860</v>
      </c>
      <c r="B289" s="976" t="s">
        <v>769</v>
      </c>
      <c r="C289" s="935" t="s">
        <v>377</v>
      </c>
      <c r="D289" s="936" t="s">
        <v>378</v>
      </c>
      <c r="E289" s="936" t="s">
        <v>379</v>
      </c>
      <c r="F289" s="935" t="s">
        <v>376</v>
      </c>
      <c r="G289" s="936" t="s">
        <v>377</v>
      </c>
      <c r="H289" s="936" t="s">
        <v>378</v>
      </c>
      <c r="I289" s="936" t="s">
        <v>379</v>
      </c>
      <c r="J289" s="935" t="s">
        <v>376</v>
      </c>
    </row>
    <row r="290" spans="1:17" s="148" customFormat="1" ht="11.25" customHeight="1">
      <c r="A290" s="183" t="s">
        <v>665</v>
      </c>
      <c r="B290" s="978" t="s">
        <v>380</v>
      </c>
      <c r="C290" s="979" t="s">
        <v>380</v>
      </c>
      <c r="D290" s="979" t="s">
        <v>329</v>
      </c>
      <c r="E290" s="979" t="s">
        <v>329</v>
      </c>
      <c r="F290" s="979" t="s">
        <v>329</v>
      </c>
      <c r="G290" s="979" t="s">
        <v>329</v>
      </c>
      <c r="H290" s="979" t="s">
        <v>330</v>
      </c>
      <c r="I290" s="979" t="s">
        <v>330</v>
      </c>
      <c r="J290" s="979" t="s">
        <v>330</v>
      </c>
    </row>
    <row r="291" spans="1:17" s="148" customFormat="1" ht="12" customHeight="1">
      <c r="A291" s="729" t="s">
        <v>861</v>
      </c>
      <c r="B291" s="981">
        <v>14.774098784480007</v>
      </c>
      <c r="C291" s="982">
        <v>16.207534281779999</v>
      </c>
      <c r="D291" s="983">
        <v>18.469975220929999</v>
      </c>
      <c r="E291" s="983">
        <v>18.19078174445</v>
      </c>
      <c r="F291" s="983">
        <v>17.610098084219995</v>
      </c>
      <c r="G291" s="983">
        <v>19.060744917839997</v>
      </c>
      <c r="H291" s="983">
        <v>15.04379683604</v>
      </c>
      <c r="I291" s="983">
        <v>13.080405986720001</v>
      </c>
      <c r="J291" s="983">
        <v>12.832154559869998</v>
      </c>
    </row>
    <row r="292" spans="1:17" s="148" customFormat="1" ht="12" customHeight="1">
      <c r="A292" s="733" t="s">
        <v>862</v>
      </c>
      <c r="B292" s="987">
        <v>20.196620996239997</v>
      </c>
      <c r="C292" s="988">
        <v>20.955583010560005</v>
      </c>
      <c r="D292" s="989">
        <v>22.698396101190003</v>
      </c>
      <c r="E292" s="989">
        <v>22.820459785550003</v>
      </c>
      <c r="F292" s="989">
        <v>22.31656141114</v>
      </c>
      <c r="G292" s="989">
        <v>25.621633127920003</v>
      </c>
      <c r="H292" s="989">
        <v>24.343934644829996</v>
      </c>
      <c r="I292" s="989">
        <v>21.677085938309993</v>
      </c>
      <c r="J292" s="989">
        <v>20.173711418410004</v>
      </c>
    </row>
    <row r="293" spans="1:17" s="148" customFormat="1" ht="12" customHeight="1">
      <c r="A293" s="733" t="s">
        <v>863</v>
      </c>
      <c r="B293" s="987">
        <v>22.3</v>
      </c>
      <c r="C293" s="988">
        <v>20.742020008260006</v>
      </c>
      <c r="D293" s="989">
        <v>24.171612613399994</v>
      </c>
      <c r="E293" s="989">
        <v>25.970899329950004</v>
      </c>
      <c r="F293" s="989">
        <v>24.408888946360005</v>
      </c>
      <c r="G293" s="989">
        <v>23.842103975220002</v>
      </c>
      <c r="H293" s="989">
        <v>22.267160528200009</v>
      </c>
      <c r="I293" s="989">
        <v>20.453351512249995</v>
      </c>
      <c r="J293" s="989">
        <v>17.85857125946</v>
      </c>
    </row>
    <row r="294" spans="1:17" s="148" customFormat="1" ht="12" customHeight="1">
      <c r="A294" s="733" t="s">
        <v>864</v>
      </c>
      <c r="B294" s="987">
        <v>9.6102719415599989</v>
      </c>
      <c r="C294" s="988">
        <v>9.7918747531199983</v>
      </c>
      <c r="D294" s="989">
        <v>10.546983655410001</v>
      </c>
      <c r="E294" s="989">
        <v>11.47200492254</v>
      </c>
      <c r="F294" s="989">
        <v>10.572686613959998</v>
      </c>
      <c r="G294" s="989">
        <v>10.346208808130001</v>
      </c>
      <c r="H294" s="989">
        <v>10.95841745257</v>
      </c>
      <c r="I294" s="989">
        <v>9.1581165182599982</v>
      </c>
      <c r="J294" s="989">
        <v>6.4291707407100001</v>
      </c>
    </row>
    <row r="295" spans="1:17" s="148" customFormat="1" ht="12" customHeight="1">
      <c r="A295" s="733" t="s">
        <v>865</v>
      </c>
      <c r="B295" s="987">
        <v>21.375611350680007</v>
      </c>
      <c r="C295" s="988">
        <v>21.572240126540002</v>
      </c>
      <c r="D295" s="989">
        <v>24.581036935949996</v>
      </c>
      <c r="E295" s="989">
        <v>27.227538628579985</v>
      </c>
      <c r="F295" s="989">
        <v>25.865773403839995</v>
      </c>
      <c r="G295" s="989">
        <v>27.081667894359999</v>
      </c>
      <c r="H295" s="989">
        <v>24.425085683070009</v>
      </c>
      <c r="I295" s="989">
        <v>21.396759511369996</v>
      </c>
      <c r="J295" s="989">
        <v>17.953343925229998</v>
      </c>
    </row>
    <row r="296" spans="1:17" s="148" customFormat="1" ht="12" customHeight="1">
      <c r="A296" s="733" t="s">
        <v>866</v>
      </c>
      <c r="B296" s="987">
        <v>23.408717627749997</v>
      </c>
      <c r="C296" s="988">
        <v>22.763638920760002</v>
      </c>
      <c r="D296" s="989">
        <v>24.108259293199993</v>
      </c>
      <c r="E296" s="989">
        <v>24.10688796609</v>
      </c>
      <c r="F296" s="989">
        <v>26.215227873040003</v>
      </c>
      <c r="G296" s="989">
        <v>30.75504261863999</v>
      </c>
      <c r="H296" s="989">
        <v>27.050316841449995</v>
      </c>
      <c r="I296" s="989">
        <v>21.578519027190001</v>
      </c>
      <c r="J296" s="989">
        <v>21.549440355240005</v>
      </c>
    </row>
    <row r="297" spans="1:17" s="148" customFormat="1" ht="12" customHeight="1">
      <c r="A297" s="733" t="s">
        <v>867</v>
      </c>
      <c r="B297" s="987">
        <v>7.144787567599999</v>
      </c>
      <c r="C297" s="988">
        <v>7.3456276532300011</v>
      </c>
      <c r="D297" s="989">
        <v>8.6768967639500012</v>
      </c>
      <c r="E297" s="989">
        <v>9.076438951030001</v>
      </c>
      <c r="F297" s="989">
        <v>5.4884469278499992</v>
      </c>
      <c r="G297" s="989">
        <v>8.6530945640400034</v>
      </c>
      <c r="H297" s="989">
        <v>8.5971703828599999</v>
      </c>
      <c r="I297" s="989">
        <v>7.3764215668700013</v>
      </c>
      <c r="J297" s="989">
        <v>8.7468057455400015</v>
      </c>
    </row>
    <row r="298" spans="1:17" s="148" customFormat="1" ht="12" customHeight="1">
      <c r="A298" s="733" t="s">
        <v>225</v>
      </c>
      <c r="B298" s="987">
        <v>56.2</v>
      </c>
      <c r="C298" s="988">
        <v>56.804283932709993</v>
      </c>
      <c r="D298" s="989">
        <v>62.245660738629986</v>
      </c>
      <c r="E298" s="989">
        <v>63.017651203339973</v>
      </c>
      <c r="F298" s="989">
        <v>56.514537175909993</v>
      </c>
      <c r="G298" s="989">
        <v>57.475505137689986</v>
      </c>
      <c r="H298" s="989">
        <v>51.892459153709993</v>
      </c>
      <c r="I298" s="989">
        <v>44.168554994119994</v>
      </c>
      <c r="J298" s="989">
        <v>41.889073035580005</v>
      </c>
    </row>
    <row r="299" spans="1:17" s="599" customFormat="1" ht="12" customHeight="1">
      <c r="A299" s="733" t="s">
        <v>868</v>
      </c>
      <c r="B299" s="987">
        <v>3.1</v>
      </c>
      <c r="C299" s="988">
        <v>3.6508573325600002</v>
      </c>
      <c r="D299" s="989">
        <v>6.1121803162100035</v>
      </c>
      <c r="E299" s="989">
        <v>5.7084519245100012</v>
      </c>
      <c r="F299" s="989">
        <v>7.5972834861399985</v>
      </c>
      <c r="G299" s="989">
        <v>5.4540036080099998</v>
      </c>
      <c r="H299" s="989">
        <v>5.3020517037100001</v>
      </c>
      <c r="I299" s="989">
        <v>4.7433813154700006</v>
      </c>
      <c r="J299" s="989">
        <v>5.3752836095600003</v>
      </c>
      <c r="K299" s="148"/>
    </row>
    <row r="300" spans="1:17" s="599" customFormat="1" ht="12" customHeight="1">
      <c r="A300" s="829" t="s">
        <v>869</v>
      </c>
      <c r="B300" s="987">
        <v>9.605766774360001</v>
      </c>
      <c r="C300" s="988">
        <v>12.182911395550001</v>
      </c>
      <c r="D300" s="989">
        <v>10.747089241280003</v>
      </c>
      <c r="E300" s="989">
        <v>11.058614151670001</v>
      </c>
      <c r="F300" s="989">
        <v>12.22611372651</v>
      </c>
      <c r="G300" s="989">
        <v>6.0171364303799981</v>
      </c>
      <c r="H300" s="989">
        <v>5.7429432742299964</v>
      </c>
      <c r="I300" s="989">
        <v>5.3293184948099963</v>
      </c>
      <c r="J300" s="989">
        <v>4.75911177392</v>
      </c>
      <c r="K300" s="148"/>
    </row>
    <row r="301" spans="1:17" s="148" customFormat="1" ht="12" customHeight="1">
      <c r="A301" s="829" t="s">
        <v>870</v>
      </c>
      <c r="B301" s="987">
        <v>4.0999999999999996</v>
      </c>
      <c r="C301" s="988">
        <v>4.2245874675899993</v>
      </c>
      <c r="D301" s="989">
        <v>5.36276102258</v>
      </c>
      <c r="E301" s="989">
        <v>5.4119745990400006</v>
      </c>
      <c r="F301" s="989">
        <v>4.7086033224700001</v>
      </c>
      <c r="G301" s="989">
        <v>14.69945862534</v>
      </c>
      <c r="H301" s="989">
        <v>15.53270094518</v>
      </c>
      <c r="I301" s="989">
        <v>11.870861830529998</v>
      </c>
      <c r="J301" s="989">
        <v>11.502796417180001</v>
      </c>
    </row>
    <row r="302" spans="1:17" s="464" customFormat="1" ht="12" customHeight="1">
      <c r="A302" s="640" t="s">
        <v>567</v>
      </c>
      <c r="B302" s="998">
        <v>191.81587504267</v>
      </c>
      <c r="C302" s="999">
        <v>196.24115888266005</v>
      </c>
      <c r="D302" s="1000">
        <v>217.72085190273</v>
      </c>
      <c r="E302" s="1000">
        <v>224.06170320675</v>
      </c>
      <c r="F302" s="1000">
        <v>213.52422097143997</v>
      </c>
      <c r="G302" s="1000">
        <v>229.00659970756999</v>
      </c>
      <c r="H302" s="1000">
        <v>211.15603744584999</v>
      </c>
      <c r="I302" s="1000">
        <v>180.83277669589998</v>
      </c>
      <c r="J302" s="1000">
        <v>169.06946284070003</v>
      </c>
    </row>
    <row r="303" spans="1:17" ht="12" customHeight="1">
      <c r="C303" s="498"/>
    </row>
    <row r="304" spans="1:17" s="148" customFormat="1" ht="14.25" customHeight="1">
      <c r="A304" s="785" t="s">
        <v>836</v>
      </c>
      <c r="B304" s="976" t="s">
        <v>769</v>
      </c>
      <c r="C304" s="935" t="s">
        <v>377</v>
      </c>
      <c r="D304" s="936" t="s">
        <v>378</v>
      </c>
      <c r="E304" s="936" t="s">
        <v>379</v>
      </c>
      <c r="F304" s="935" t="s">
        <v>376</v>
      </c>
      <c r="G304" s="936" t="s">
        <v>377</v>
      </c>
      <c r="H304" s="936" t="s">
        <v>378</v>
      </c>
      <c r="I304" s="936" t="s">
        <v>379</v>
      </c>
      <c r="J304" s="935" t="s">
        <v>376</v>
      </c>
      <c r="K304" s="163"/>
      <c r="L304" s="163"/>
      <c r="M304" s="163"/>
      <c r="N304" s="163"/>
      <c r="O304" s="163"/>
      <c r="P304" s="163"/>
      <c r="Q304" s="163"/>
    </row>
    <row r="305" spans="1:11" s="148" customFormat="1" ht="11.25" customHeight="1">
      <c r="A305" s="183" t="s">
        <v>665</v>
      </c>
      <c r="B305" s="978" t="s">
        <v>380</v>
      </c>
      <c r="C305" s="979" t="s">
        <v>380</v>
      </c>
      <c r="D305" s="979" t="s">
        <v>329</v>
      </c>
      <c r="E305" s="979" t="s">
        <v>329</v>
      </c>
      <c r="F305" s="979" t="s">
        <v>329</v>
      </c>
      <c r="G305" s="979" t="s">
        <v>329</v>
      </c>
      <c r="H305" s="979" t="s">
        <v>330</v>
      </c>
      <c r="I305" s="979" t="s">
        <v>330</v>
      </c>
      <c r="J305" s="979" t="s">
        <v>330</v>
      </c>
    </row>
    <row r="306" spans="1:11" s="148" customFormat="1" ht="12" customHeight="1">
      <c r="A306" s="729" t="s">
        <v>815</v>
      </c>
      <c r="B306" s="981">
        <v>31.738412535043175</v>
      </c>
      <c r="C306" s="982">
        <v>31.997217952950169</v>
      </c>
      <c r="D306" s="983">
        <v>32.721499645138117</v>
      </c>
      <c r="E306" s="983">
        <v>32.543394709043142</v>
      </c>
      <c r="F306" s="983">
        <v>30.048627022117682</v>
      </c>
      <c r="G306" s="983">
        <v>29.785702526109237</v>
      </c>
      <c r="H306" s="983">
        <v>30.799567381641765</v>
      </c>
      <c r="I306" s="983">
        <v>27.86035902929661</v>
      </c>
      <c r="J306" s="983">
        <v>28.934435991589591</v>
      </c>
    </row>
    <row r="307" spans="1:11" s="148" customFormat="1" ht="12" customHeight="1">
      <c r="A307" s="733" t="s">
        <v>673</v>
      </c>
      <c r="B307" s="987">
        <v>7.429359440950682</v>
      </c>
      <c r="C307" s="988">
        <v>7.7069480480759109</v>
      </c>
      <c r="D307" s="989">
        <v>7.8072209301618329</v>
      </c>
      <c r="E307" s="989">
        <v>7.6845465298363003</v>
      </c>
      <c r="F307" s="989">
        <v>7.3442461055973665</v>
      </c>
      <c r="G307" s="989">
        <v>7.4277466129935572</v>
      </c>
      <c r="H307" s="989">
        <v>7.7918710075927828</v>
      </c>
      <c r="I307" s="989">
        <v>6.9267134208389036</v>
      </c>
      <c r="J307" s="989">
        <v>7.2697364775654032</v>
      </c>
    </row>
    <row r="308" spans="1:11" s="148" customFormat="1" ht="12" customHeight="1">
      <c r="A308" s="1072" t="s">
        <v>708</v>
      </c>
      <c r="B308" s="987">
        <v>7.6971681647263885</v>
      </c>
      <c r="C308" s="988">
        <v>8.0190688771125824</v>
      </c>
      <c r="D308" s="989">
        <v>8.2229905932399081</v>
      </c>
      <c r="E308" s="989">
        <v>8.1500169428862268</v>
      </c>
      <c r="F308" s="989">
        <v>7.6962474821508335</v>
      </c>
      <c r="G308" s="989">
        <v>7.7135046104697187</v>
      </c>
      <c r="H308" s="989">
        <v>7.8904871279829232</v>
      </c>
      <c r="I308" s="989">
        <v>6.9527977735425939</v>
      </c>
      <c r="J308" s="989">
        <v>6.6305022289904727</v>
      </c>
    </row>
    <row r="309" spans="1:11" s="148" customFormat="1" ht="12" customHeight="1">
      <c r="A309" s="733" t="s">
        <v>675</v>
      </c>
      <c r="B309" s="987">
        <v>3.6714815951302842</v>
      </c>
      <c r="C309" s="988">
        <v>3.6908132253992791</v>
      </c>
      <c r="D309" s="989">
        <v>3.9123793166444627</v>
      </c>
      <c r="E309" s="989">
        <v>3.7885118839801466</v>
      </c>
      <c r="F309" s="989">
        <v>3.8913324034316119</v>
      </c>
      <c r="G309" s="989">
        <v>3.6185560556429812</v>
      </c>
      <c r="H309" s="989">
        <v>3.9109177250913061</v>
      </c>
      <c r="I309" s="989">
        <v>3.5352508544808567</v>
      </c>
      <c r="J309" s="989">
        <v>4.048527194039429</v>
      </c>
    </row>
    <row r="310" spans="1:11" s="148" customFormat="1" ht="12" customHeight="1">
      <c r="A310" s="733" t="s">
        <v>676</v>
      </c>
      <c r="B310" s="987">
        <v>5.014882820472673</v>
      </c>
      <c r="C310" s="988">
        <v>4.3530090525322764</v>
      </c>
      <c r="D310" s="989">
        <v>4.8001535102666795</v>
      </c>
      <c r="E310" s="989">
        <v>5.2691193553537365</v>
      </c>
      <c r="F310" s="989">
        <v>4.8891350132611526</v>
      </c>
      <c r="G310" s="989">
        <v>5.0750686068773625</v>
      </c>
      <c r="H310" s="989">
        <v>5.0869549865845638</v>
      </c>
      <c r="I310" s="989">
        <v>4.8525988767813191</v>
      </c>
      <c r="J310" s="989">
        <v>4.7506145894080278</v>
      </c>
    </row>
    <row r="311" spans="1:11" s="148" customFormat="1" ht="12" customHeight="1">
      <c r="A311" s="733" t="s">
        <v>683</v>
      </c>
      <c r="B311" s="987">
        <v>2.7702850956938541</v>
      </c>
      <c r="C311" s="988">
        <v>2.7469729399762808</v>
      </c>
      <c r="D311" s="989">
        <v>2.8174578690031664</v>
      </c>
      <c r="E311" s="989">
        <v>2.9052338634875512</v>
      </c>
      <c r="F311" s="989">
        <v>2.525438042891158</v>
      </c>
      <c r="G311" s="989">
        <v>2.4331316125407683</v>
      </c>
      <c r="H311" s="989">
        <v>2.4889934439307093</v>
      </c>
      <c r="I311" s="989">
        <v>2.3441027885314294</v>
      </c>
      <c r="J311" s="989">
        <v>2.3452064066066138</v>
      </c>
    </row>
    <row r="312" spans="1:11" s="599" customFormat="1" ht="12" customHeight="1">
      <c r="A312" s="733" t="s">
        <v>684</v>
      </c>
      <c r="B312" s="987">
        <v>5.8388794210910619</v>
      </c>
      <c r="C312" s="988">
        <v>5.4972011126205702</v>
      </c>
      <c r="D312" s="989">
        <v>5.5754188089966217</v>
      </c>
      <c r="E312" s="989">
        <v>5.7854573934487714</v>
      </c>
      <c r="F312" s="989">
        <v>5.331310768818768</v>
      </c>
      <c r="G312" s="989">
        <v>5.31986078471955</v>
      </c>
      <c r="H312" s="989">
        <v>5.2140840033374776</v>
      </c>
      <c r="I312" s="989">
        <v>4.2807471525684466</v>
      </c>
      <c r="J312" s="989">
        <v>4.7104032659755672</v>
      </c>
      <c r="K312" s="148"/>
    </row>
    <row r="313" spans="1:11" s="599" customFormat="1" ht="12" customHeight="1">
      <c r="A313" s="1073" t="s">
        <v>685</v>
      </c>
      <c r="B313" s="987">
        <v>5.8363990364198006</v>
      </c>
      <c r="C313" s="988">
        <v>5.7223936360708896</v>
      </c>
      <c r="D313" s="989">
        <v>5.9724156661231991</v>
      </c>
      <c r="E313" s="989">
        <v>5.391348914460651</v>
      </c>
      <c r="F313" s="989">
        <v>5.173823397568615</v>
      </c>
      <c r="G313" s="989">
        <v>5.3627900155736992</v>
      </c>
      <c r="H313" s="989">
        <v>5.407933688889198</v>
      </c>
      <c r="I313" s="989">
        <v>4.4752412768944172</v>
      </c>
      <c r="J313" s="989">
        <v>4.5340157336334466</v>
      </c>
      <c r="K313" s="148"/>
    </row>
    <row r="314" spans="1:11" s="464" customFormat="1" ht="12" customHeight="1">
      <c r="A314" s="640" t="s">
        <v>567</v>
      </c>
      <c r="B314" s="998">
        <v>69.996868109527924</v>
      </c>
      <c r="C314" s="999">
        <v>69.73362484473796</v>
      </c>
      <c r="D314" s="1000">
        <v>71.829536339573977</v>
      </c>
      <c r="E314" s="1000">
        <v>71.517629592496519</v>
      </c>
      <c r="F314" s="1000">
        <v>66.900160235837191</v>
      </c>
      <c r="G314" s="1000">
        <v>66.736360824926876</v>
      </c>
      <c r="H314" s="1000">
        <v>68.590809365050731</v>
      </c>
      <c r="I314" s="1000">
        <v>61.227811172934572</v>
      </c>
      <c r="J314" s="1000">
        <v>63.223441887808555</v>
      </c>
      <c r="K314" s="148"/>
    </row>
    <row r="315" spans="1:11" s="464" customFormat="1" ht="7.5" customHeight="1">
      <c r="A315" s="501"/>
      <c r="B315" s="1075"/>
      <c r="C315" s="1076"/>
      <c r="D315" s="1076"/>
      <c r="E315" s="1076"/>
      <c r="F315" s="1076"/>
      <c r="G315" s="1076"/>
      <c r="H315" s="1076"/>
      <c r="I315" s="1076"/>
      <c r="J315" s="148"/>
    </row>
    <row r="316" spans="1:11" s="92" customFormat="1" ht="21" customHeight="1">
      <c r="A316" s="2369" t="s">
        <v>840</v>
      </c>
      <c r="B316" s="2369"/>
      <c r="C316" s="2369"/>
      <c r="D316" s="2369"/>
      <c r="E316" s="2369"/>
      <c r="F316" s="2369"/>
      <c r="G316" s="2369"/>
      <c r="H316" s="2369"/>
      <c r="I316" s="2369"/>
      <c r="J316" s="2369"/>
    </row>
    <row r="317" spans="1:11" s="92" customFormat="1" ht="21" customHeight="1">
      <c r="A317" s="2369"/>
      <c r="B317" s="2369"/>
      <c r="C317" s="2369"/>
      <c r="D317" s="2369"/>
      <c r="E317" s="2369"/>
      <c r="F317" s="2369"/>
      <c r="G317" s="2369"/>
      <c r="H317" s="2369"/>
      <c r="I317" s="2369"/>
      <c r="J317" s="2369"/>
    </row>
    <row r="318" spans="1:11" s="92" customFormat="1" ht="13.5" customHeight="1">
      <c r="A318" s="90"/>
      <c r="B318" s="1077"/>
      <c r="C318" s="1077"/>
      <c r="D318" s="1077"/>
      <c r="E318" s="1077"/>
      <c r="F318" s="1077"/>
      <c r="G318" s="1077"/>
      <c r="H318" s="1077"/>
      <c r="I318" s="91"/>
      <c r="J318" s="91"/>
    </row>
    <row r="319" spans="1:11" s="94" customFormat="1" ht="33" customHeight="1">
      <c r="A319" s="2361" t="s">
        <v>871</v>
      </c>
      <c r="B319" s="2361"/>
      <c r="C319" s="2361"/>
      <c r="D319" s="2361"/>
      <c r="E319" s="2361"/>
      <c r="F319" s="2361"/>
      <c r="G319" s="2361"/>
      <c r="H319" s="2361"/>
      <c r="I319" s="2361"/>
      <c r="J319" s="2361"/>
    </row>
    <row r="320" spans="1:11" s="1079" customFormat="1" ht="6" customHeight="1">
      <c r="A320" s="1078"/>
      <c r="B320" s="1078" t="s">
        <v>872</v>
      </c>
      <c r="C320" s="1078" t="s">
        <v>873</v>
      </c>
      <c r="D320" s="1078" t="s">
        <v>874</v>
      </c>
      <c r="E320" s="1078" t="s">
        <v>875</v>
      </c>
      <c r="F320" s="1078" t="s">
        <v>876</v>
      </c>
      <c r="G320" s="1078" t="s">
        <v>877</v>
      </c>
      <c r="H320" s="1078" t="s">
        <v>878</v>
      </c>
      <c r="I320" s="1078" t="s">
        <v>879</v>
      </c>
      <c r="J320" s="1078" t="s">
        <v>880</v>
      </c>
    </row>
    <row r="321" spans="1:10" s="148" customFormat="1" ht="11.25" customHeight="1">
      <c r="A321" s="624"/>
      <c r="B321" s="976" t="s">
        <v>376</v>
      </c>
      <c r="C321" s="626" t="s">
        <v>377</v>
      </c>
      <c r="D321" s="626" t="s">
        <v>378</v>
      </c>
      <c r="E321" s="627" t="s">
        <v>379</v>
      </c>
      <c r="F321" s="627" t="s">
        <v>376</v>
      </c>
      <c r="G321" s="627" t="s">
        <v>377</v>
      </c>
      <c r="H321" s="626" t="s">
        <v>378</v>
      </c>
      <c r="I321" s="627" t="s">
        <v>379</v>
      </c>
      <c r="J321" s="627" t="s">
        <v>376</v>
      </c>
    </row>
    <row r="322" spans="1:10" s="148" customFormat="1" ht="12" customHeight="1">
      <c r="A322" s="183" t="s">
        <v>665</v>
      </c>
      <c r="B322" s="978" t="s">
        <v>380</v>
      </c>
      <c r="C322" s="629" t="s">
        <v>380</v>
      </c>
      <c r="D322" s="630" t="s">
        <v>329</v>
      </c>
      <c r="E322" s="630" t="s">
        <v>329</v>
      </c>
      <c r="F322" s="629" t="s">
        <v>329</v>
      </c>
      <c r="G322" s="629" t="s">
        <v>329</v>
      </c>
      <c r="H322" s="630" t="s">
        <v>330</v>
      </c>
      <c r="I322" s="630" t="s">
        <v>330</v>
      </c>
      <c r="J322" s="630" t="s">
        <v>330</v>
      </c>
    </row>
    <row r="323" spans="1:10" s="148" customFormat="1" ht="13.5" customHeight="1">
      <c r="A323" s="1009" t="s">
        <v>793</v>
      </c>
      <c r="B323" s="1010"/>
      <c r="C323" s="1011"/>
      <c r="D323" s="1011"/>
      <c r="E323" s="1011"/>
      <c r="F323" s="1011"/>
      <c r="G323" s="1011"/>
      <c r="H323" s="1011"/>
      <c r="I323" s="1011"/>
      <c r="J323" s="1011"/>
    </row>
    <row r="324" spans="1:10" s="148" customFormat="1" ht="12" customHeight="1">
      <c r="A324" s="1012" t="s">
        <v>843</v>
      </c>
      <c r="B324" s="1080">
        <v>165.80086540979005</v>
      </c>
      <c r="C324" s="1081">
        <v>171.12928320658997</v>
      </c>
      <c r="D324" s="1081">
        <v>170.06710555405999</v>
      </c>
      <c r="E324" s="1081">
        <v>167.08010711997994</v>
      </c>
      <c r="F324" s="1081">
        <v>150.68679715794002</v>
      </c>
      <c r="G324" s="1081">
        <v>157.23709250844004</v>
      </c>
      <c r="H324" s="1081">
        <v>158.98146453835997</v>
      </c>
      <c r="I324" s="1081">
        <v>139.52355872022997</v>
      </c>
      <c r="J324" s="1081">
        <v>146.94492594398005</v>
      </c>
    </row>
    <row r="325" spans="1:10" s="148" customFormat="1" ht="12" customHeight="1">
      <c r="A325" s="1012" t="s">
        <v>848</v>
      </c>
      <c r="B325" s="1080">
        <v>118.52866138827002</v>
      </c>
      <c r="C325" s="1081">
        <v>115.72402241791002</v>
      </c>
      <c r="D325" s="1081">
        <v>112.48721811351004</v>
      </c>
      <c r="E325" s="1081">
        <v>125.49768463807</v>
      </c>
      <c r="F325" s="1081">
        <v>113.13143959701999</v>
      </c>
      <c r="G325" s="1081">
        <v>103.03176780313999</v>
      </c>
      <c r="H325" s="1081">
        <v>98.729410903489978</v>
      </c>
      <c r="I325" s="1081">
        <v>82.704353154340012</v>
      </c>
      <c r="J325" s="1081">
        <v>80.437831433260016</v>
      </c>
    </row>
    <row r="326" spans="1:10" s="148" customFormat="1" ht="12" customHeight="1">
      <c r="A326" s="1012" t="s">
        <v>856</v>
      </c>
      <c r="B326" s="1080">
        <v>93.261426222220038</v>
      </c>
      <c r="C326" s="1081">
        <v>100.07532300720001</v>
      </c>
      <c r="D326" s="1081">
        <v>115.83502565351999</v>
      </c>
      <c r="E326" s="1081">
        <v>125.94863496653001</v>
      </c>
      <c r="F326" s="1081">
        <v>121.59564967930004</v>
      </c>
      <c r="G326" s="1081">
        <v>129.93165998393002</v>
      </c>
      <c r="H326" s="1081">
        <v>129.50461802168005</v>
      </c>
      <c r="I326" s="1081">
        <v>113.36371533065</v>
      </c>
      <c r="J326" s="1081">
        <v>111.89576103296</v>
      </c>
    </row>
    <row r="327" spans="1:10" s="148" customFormat="1" ht="12" customHeight="1">
      <c r="A327" s="1012" t="s">
        <v>881</v>
      </c>
      <c r="B327" s="1080">
        <v>38.393874319010003</v>
      </c>
      <c r="C327" s="1081">
        <v>44.11560069163</v>
      </c>
      <c r="D327" s="1081">
        <v>55.29425179527999</v>
      </c>
      <c r="E327" s="1081">
        <v>67.498843634070013</v>
      </c>
      <c r="F327" s="1081">
        <v>65.969322410900006</v>
      </c>
      <c r="G327" s="1081">
        <v>70.746435857479995</v>
      </c>
      <c r="H327" s="1081">
        <v>71.167596335919981</v>
      </c>
      <c r="I327" s="1081">
        <v>59.665438062370008</v>
      </c>
      <c r="J327" s="1081">
        <v>56.580690609869997</v>
      </c>
    </row>
    <row r="328" spans="1:10" s="148" customFormat="1" ht="12" customHeight="1">
      <c r="A328" s="1012" t="s">
        <v>836</v>
      </c>
      <c r="B328" s="1080">
        <v>42.346518936195913</v>
      </c>
      <c r="C328" s="1081">
        <v>41.99115965421899</v>
      </c>
      <c r="D328" s="1081">
        <v>43.254580270587539</v>
      </c>
      <c r="E328" s="1081">
        <v>33.827640024179679</v>
      </c>
      <c r="F328" s="1081">
        <v>30.9159148484326</v>
      </c>
      <c r="G328" s="1081">
        <v>29.406063850229657</v>
      </c>
      <c r="H328" s="1081">
        <v>29.720486055534668</v>
      </c>
      <c r="I328" s="1081">
        <v>25.073545338500413</v>
      </c>
      <c r="J328" s="1081">
        <v>26.440849867371998</v>
      </c>
    </row>
    <row r="329" spans="1:10" s="148" customFormat="1" ht="12" customHeight="1">
      <c r="A329" s="1015" t="s">
        <v>882</v>
      </c>
      <c r="B329" s="1082">
        <v>458.331346275486</v>
      </c>
      <c r="C329" s="1083">
        <v>473.03538897754902</v>
      </c>
      <c r="D329" s="1083">
        <v>496.93818138695758</v>
      </c>
      <c r="E329" s="1083">
        <v>519.85291038282958</v>
      </c>
      <c r="F329" s="1083">
        <v>482.29912369359266</v>
      </c>
      <c r="G329" s="1083">
        <v>490.35302000321968</v>
      </c>
      <c r="H329" s="1083">
        <v>488.10357585498468</v>
      </c>
      <c r="I329" s="1083">
        <v>420.33061060609043</v>
      </c>
      <c r="J329" s="1083">
        <v>422.30005888744199</v>
      </c>
    </row>
    <row r="330" spans="1:10" s="148" customFormat="1" ht="13.5" customHeight="1">
      <c r="A330" s="1009" t="s">
        <v>796</v>
      </c>
      <c r="B330" s="1084"/>
      <c r="C330" s="1085"/>
      <c r="D330" s="1085"/>
      <c r="E330" s="1085"/>
      <c r="F330" s="1085"/>
      <c r="G330" s="1085"/>
      <c r="H330" s="1085"/>
      <c r="I330" s="1085"/>
      <c r="J330" s="1085"/>
    </row>
    <row r="331" spans="1:10" s="148" customFormat="1" ht="12" customHeight="1">
      <c r="A331" s="1012" t="s">
        <v>843</v>
      </c>
      <c r="B331" s="1080">
        <v>35.678705752630002</v>
      </c>
      <c r="C331" s="1081">
        <v>31.091859720250003</v>
      </c>
      <c r="D331" s="1081">
        <v>33.095311616410008</v>
      </c>
      <c r="E331" s="1081">
        <v>44.855238750200009</v>
      </c>
      <c r="F331" s="1081">
        <v>49.730020906649997</v>
      </c>
      <c r="G331" s="1081">
        <v>53.320624190099991</v>
      </c>
      <c r="H331" s="1081">
        <v>54.392921179010003</v>
      </c>
      <c r="I331" s="1081">
        <v>67.810252006820008</v>
      </c>
      <c r="J331" s="1081">
        <v>62.818207196249993</v>
      </c>
    </row>
    <row r="332" spans="1:10" s="148" customFormat="1" ht="12" customHeight="1">
      <c r="A332" s="1012" t="s">
        <v>848</v>
      </c>
      <c r="B332" s="1080">
        <v>26.773483694350002</v>
      </c>
      <c r="C332" s="1081">
        <v>29.271300838169996</v>
      </c>
      <c r="D332" s="1081">
        <v>31.913536048219996</v>
      </c>
      <c r="E332" s="1081">
        <v>41.840150363369993</v>
      </c>
      <c r="F332" s="1081">
        <v>41.665505064729992</v>
      </c>
      <c r="G332" s="1081">
        <v>43.439817172649988</v>
      </c>
      <c r="H332" s="1081">
        <v>44.720380373390007</v>
      </c>
      <c r="I332" s="1081">
        <v>55.351333094729988</v>
      </c>
      <c r="J332" s="1081">
        <v>50.578682828569981</v>
      </c>
    </row>
    <row r="333" spans="1:10" s="148" customFormat="1" ht="12" customHeight="1">
      <c r="A333" s="1012" t="s">
        <v>856</v>
      </c>
      <c r="B333" s="1080">
        <v>21.645147468590004</v>
      </c>
      <c r="C333" s="1081">
        <v>23.516091627299996</v>
      </c>
      <c r="D333" s="1081">
        <v>28.65466031023</v>
      </c>
      <c r="E333" s="1081">
        <v>29.140868267749998</v>
      </c>
      <c r="F333" s="1081">
        <v>30.967235429959999</v>
      </c>
      <c r="G333" s="1081">
        <v>30.737703289790005</v>
      </c>
      <c r="H333" s="1081">
        <v>25.233111627429992</v>
      </c>
      <c r="I333" s="1081">
        <v>28.134248371560002</v>
      </c>
      <c r="J333" s="1081">
        <v>25.310190904760002</v>
      </c>
    </row>
    <row r="334" spans="1:10" s="148" customFormat="1" ht="12" customHeight="1">
      <c r="A334" s="1012" t="s">
        <v>881</v>
      </c>
      <c r="B334" s="1080">
        <v>98.004483724980005</v>
      </c>
      <c r="C334" s="1081">
        <v>106.87080821377</v>
      </c>
      <c r="D334" s="1081">
        <v>135.77440860485999</v>
      </c>
      <c r="E334" s="1081">
        <v>142.61534397690994</v>
      </c>
      <c r="F334" s="1081">
        <v>132.52874075053998</v>
      </c>
      <c r="G334" s="1081">
        <v>143.45546702807999</v>
      </c>
      <c r="H334" s="1081">
        <v>124.53549374292002</v>
      </c>
      <c r="I334" s="1081">
        <v>108.53486559182001</v>
      </c>
      <c r="J334" s="1081">
        <v>97.984377672759976</v>
      </c>
    </row>
    <row r="335" spans="1:10" s="148" customFormat="1" ht="12" customHeight="1">
      <c r="A335" s="1012" t="s">
        <v>836</v>
      </c>
      <c r="B335" s="1080">
        <v>20.235673876622876</v>
      </c>
      <c r="C335" s="1081">
        <v>19.715669437791885</v>
      </c>
      <c r="D335" s="1081">
        <v>20.589206878655041</v>
      </c>
      <c r="E335" s="1081">
        <v>29.014611093855937</v>
      </c>
      <c r="F335" s="1081">
        <v>27.574141919987149</v>
      </c>
      <c r="G335" s="1081">
        <v>28.535811832239958</v>
      </c>
      <c r="H335" s="1081">
        <v>29.502564878998459</v>
      </c>
      <c r="I335" s="1081">
        <v>26.595378128591701</v>
      </c>
      <c r="J335" s="1081">
        <v>26.137010928399803</v>
      </c>
    </row>
    <row r="336" spans="1:10" s="148" customFormat="1" ht="12" customHeight="1">
      <c r="A336" s="1015" t="s">
        <v>882</v>
      </c>
      <c r="B336" s="1082">
        <v>202.33749451717287</v>
      </c>
      <c r="C336" s="1083">
        <v>210.46572983728186</v>
      </c>
      <c r="D336" s="1083">
        <v>250.027123458375</v>
      </c>
      <c r="E336" s="1083">
        <v>287.46621245208587</v>
      </c>
      <c r="F336" s="1083">
        <v>282.46564407186713</v>
      </c>
      <c r="G336" s="1083">
        <v>299.48942351285996</v>
      </c>
      <c r="H336" s="1083">
        <v>278.38447180174848</v>
      </c>
      <c r="I336" s="1083">
        <v>286.42607719352168</v>
      </c>
      <c r="J336" s="1083">
        <v>262.82846953073977</v>
      </c>
    </row>
    <row r="337" spans="1:10" s="148" customFormat="1" ht="13.5" customHeight="1">
      <c r="A337" s="1009" t="s">
        <v>797</v>
      </c>
      <c r="B337" s="1084"/>
      <c r="C337" s="1085"/>
      <c r="D337" s="1085"/>
      <c r="E337" s="1085"/>
      <c r="F337" s="1085"/>
      <c r="G337" s="1085"/>
      <c r="H337" s="1085"/>
      <c r="I337" s="1085"/>
      <c r="J337" s="1085"/>
    </row>
    <row r="338" spans="1:10" s="148" customFormat="1" ht="12" customHeight="1">
      <c r="A338" s="1012" t="s">
        <v>843</v>
      </c>
      <c r="B338" s="1080">
        <v>9.3732307392399985</v>
      </c>
      <c r="C338" s="1081">
        <v>10.66018982085</v>
      </c>
      <c r="D338" s="1081">
        <v>9.8034146946199989</v>
      </c>
      <c r="E338" s="1081">
        <v>8.2612257504399977</v>
      </c>
      <c r="F338" s="1081">
        <v>6.9616884944499997</v>
      </c>
      <c r="G338" s="1081">
        <v>5.6893774916700002</v>
      </c>
      <c r="H338" s="1081">
        <v>4.8486641840900004</v>
      </c>
      <c r="I338" s="1081">
        <v>6.7128802398799996</v>
      </c>
      <c r="J338" s="1081">
        <v>6.5563825822700004</v>
      </c>
    </row>
    <row r="339" spans="1:10" s="148" customFormat="1" ht="12" customHeight="1">
      <c r="A339" s="1012" t="s">
        <v>848</v>
      </c>
      <c r="B339" s="1080">
        <v>11.84068979625</v>
      </c>
      <c r="C339" s="1081">
        <v>9.4398362517500001</v>
      </c>
      <c r="D339" s="1081">
        <v>10.399554852120001</v>
      </c>
      <c r="E339" s="1081">
        <v>5.5235908388799997</v>
      </c>
      <c r="F339" s="1081">
        <v>4.7568163551000007</v>
      </c>
      <c r="G339" s="1081">
        <v>6.18808393657</v>
      </c>
      <c r="H339" s="1081">
        <v>6.3483201345399989</v>
      </c>
      <c r="I339" s="1081">
        <v>3.4173640545800006</v>
      </c>
      <c r="J339" s="1081">
        <v>4.4898258469599996</v>
      </c>
    </row>
    <row r="340" spans="1:10" s="148" customFormat="1" ht="12" customHeight="1">
      <c r="A340" s="1012" t="s">
        <v>856</v>
      </c>
      <c r="B340" s="1080">
        <v>15.1248455751</v>
      </c>
      <c r="C340" s="1081">
        <v>15.593038704990002</v>
      </c>
      <c r="D340" s="1081">
        <v>5.0663772621400005</v>
      </c>
      <c r="E340" s="1081">
        <v>5.4101334378599999</v>
      </c>
      <c r="F340" s="1081">
        <v>3.4991554004499998</v>
      </c>
      <c r="G340" s="1081">
        <v>1.8844283433599998</v>
      </c>
      <c r="H340" s="1081">
        <v>1.3198447751200002</v>
      </c>
      <c r="I340" s="1081">
        <v>0.84442619546000008</v>
      </c>
      <c r="J340" s="1081">
        <v>0.82025183547000002</v>
      </c>
    </row>
    <row r="341" spans="1:10" s="148" customFormat="1" ht="12" customHeight="1">
      <c r="A341" s="1012" t="s">
        <v>881</v>
      </c>
      <c r="B341" s="1080">
        <v>44.317459604610008</v>
      </c>
      <c r="C341" s="1081">
        <v>39.803147075519988</v>
      </c>
      <c r="D341" s="1081">
        <v>23.388214423180003</v>
      </c>
      <c r="E341" s="1081">
        <v>10.389786384000001</v>
      </c>
      <c r="F341" s="1081">
        <v>11.70275866391</v>
      </c>
      <c r="G341" s="1081">
        <v>10.942443547499998</v>
      </c>
      <c r="H341" s="1081">
        <v>9.7437899363600007</v>
      </c>
      <c r="I341" s="1081">
        <v>8.750087880329998</v>
      </c>
      <c r="J341" s="1081">
        <v>9.8316422986999985</v>
      </c>
    </row>
    <row r="342" spans="1:10" s="148" customFormat="1" ht="12" customHeight="1">
      <c r="A342" s="1012" t="s">
        <v>836</v>
      </c>
      <c r="B342" s="1080">
        <v>4.064070126692827</v>
      </c>
      <c r="C342" s="1081">
        <v>4.4494069065119524</v>
      </c>
      <c r="D342" s="1081">
        <v>4.1525471506227927</v>
      </c>
      <c r="E342" s="1081">
        <v>4.5383979960566672</v>
      </c>
      <c r="F342" s="1081">
        <v>4.3319516045161075</v>
      </c>
      <c r="G342" s="1081">
        <v>4.6089061400163152</v>
      </c>
      <c r="H342" s="1081">
        <v>5.0055317034304867</v>
      </c>
      <c r="I342" s="1081">
        <v>5.2830851809087385</v>
      </c>
      <c r="J342" s="1081">
        <v>5.8820901483460437</v>
      </c>
    </row>
    <row r="343" spans="1:10" s="148" customFormat="1" ht="12" customHeight="1">
      <c r="A343" s="1015" t="s">
        <v>882</v>
      </c>
      <c r="B343" s="1082">
        <v>84.720295841892835</v>
      </c>
      <c r="C343" s="1083">
        <v>79.945618759621937</v>
      </c>
      <c r="D343" s="1083">
        <v>52.810108382682799</v>
      </c>
      <c r="E343" s="1083">
        <v>34.12313440723667</v>
      </c>
      <c r="F343" s="1083">
        <v>31.252370518426108</v>
      </c>
      <c r="G343" s="1083">
        <v>29.313239459116314</v>
      </c>
      <c r="H343" s="1083">
        <v>27.266150733540485</v>
      </c>
      <c r="I343" s="1083">
        <v>25.007843551158739</v>
      </c>
      <c r="J343" s="1083">
        <v>27.580192711746044</v>
      </c>
    </row>
    <row r="344" spans="1:10" s="148" customFormat="1" ht="13.5" customHeight="1">
      <c r="A344" s="1009" t="s">
        <v>798</v>
      </c>
      <c r="B344" s="1084"/>
      <c r="C344" s="1085"/>
      <c r="D344" s="1085"/>
      <c r="E344" s="1085"/>
      <c r="F344" s="1085"/>
      <c r="G344" s="1085"/>
      <c r="H344" s="1085"/>
      <c r="I344" s="1085"/>
      <c r="J344" s="1085"/>
    </row>
    <row r="345" spans="1:10" s="148" customFormat="1" ht="12" customHeight="1">
      <c r="A345" s="1012" t="s">
        <v>843</v>
      </c>
      <c r="B345" s="1080">
        <v>1.8520693854599999</v>
      </c>
      <c r="C345" s="1081">
        <v>1.6893050152100004</v>
      </c>
      <c r="D345" s="1081">
        <v>1.3625532644600002</v>
      </c>
      <c r="E345" s="1081">
        <v>1.5965139433800002</v>
      </c>
      <c r="F345" s="1081">
        <v>1.5389280009099993</v>
      </c>
      <c r="G345" s="1081">
        <v>2.2123124775999994</v>
      </c>
      <c r="H345" s="1081">
        <v>1.8914121889000006</v>
      </c>
      <c r="I345" s="1081">
        <v>1.2800779722000002</v>
      </c>
      <c r="J345" s="1081">
        <v>1.2120726784299998</v>
      </c>
    </row>
    <row r="346" spans="1:10" s="148" customFormat="1" ht="12" customHeight="1">
      <c r="A346" s="1012" t="s">
        <v>848</v>
      </c>
      <c r="B346" s="1080">
        <v>0.36235435729999993</v>
      </c>
      <c r="C346" s="1081">
        <v>0.31971558374000009</v>
      </c>
      <c r="D346" s="1081">
        <v>0.58068886695999999</v>
      </c>
      <c r="E346" s="1081">
        <v>0.54125416398000015</v>
      </c>
      <c r="F346" s="1081">
        <v>0.72829382994999992</v>
      </c>
      <c r="G346" s="1081">
        <v>0.72151904264999978</v>
      </c>
      <c r="H346" s="1081">
        <v>1.2324233548399999</v>
      </c>
      <c r="I346" s="1081">
        <v>1.1142351468200002</v>
      </c>
      <c r="J346" s="1081">
        <v>1.20623722754</v>
      </c>
    </row>
    <row r="347" spans="1:10" s="148" customFormat="1" ht="12" customHeight="1">
      <c r="A347" s="1012" t="s">
        <v>856</v>
      </c>
      <c r="B347" s="1080">
        <v>4.821562436649999</v>
      </c>
      <c r="C347" s="1081">
        <v>2.6967373367699996</v>
      </c>
      <c r="D347" s="1081">
        <v>3.0262681029499996</v>
      </c>
      <c r="E347" s="1081">
        <v>1.01199165681</v>
      </c>
      <c r="F347" s="1081">
        <v>0.20769147694999998</v>
      </c>
      <c r="G347" s="1081">
        <v>0.25692337369000001</v>
      </c>
      <c r="H347" s="1081">
        <v>2.7249447360000009E-2</v>
      </c>
      <c r="I347" s="1081">
        <v>7.4428837810000009E-2</v>
      </c>
      <c r="J347" s="1081">
        <v>7.3562467140000018E-2</v>
      </c>
    </row>
    <row r="348" spans="1:10" s="148" customFormat="1" ht="12" customHeight="1">
      <c r="A348" s="1012" t="s">
        <v>881</v>
      </c>
      <c r="B348" s="1080">
        <v>11.091188494110003</v>
      </c>
      <c r="C348" s="1081">
        <v>5.4516029017399994</v>
      </c>
      <c r="D348" s="1081">
        <v>3.2639770794100005</v>
      </c>
      <c r="E348" s="1081">
        <v>3.5577292117700003</v>
      </c>
      <c r="F348" s="1081">
        <v>3.3233991460899999</v>
      </c>
      <c r="G348" s="1081">
        <v>3.8622532745099996</v>
      </c>
      <c r="H348" s="1081">
        <v>5.7091574306500013</v>
      </c>
      <c r="I348" s="1081">
        <v>3.8823851613800011</v>
      </c>
      <c r="J348" s="1081">
        <v>4.6727522593700002</v>
      </c>
    </row>
    <row r="349" spans="1:10" s="148" customFormat="1" ht="12" customHeight="1">
      <c r="A349" s="1012" t="s">
        <v>836</v>
      </c>
      <c r="B349" s="1080">
        <v>3.3506051700163137</v>
      </c>
      <c r="C349" s="1081">
        <v>3.5773888462151375</v>
      </c>
      <c r="D349" s="1081">
        <v>3.8332020397085924</v>
      </c>
      <c r="E349" s="1081">
        <v>4.1369804784042419</v>
      </c>
      <c r="F349" s="1081">
        <v>4.0781518629013327</v>
      </c>
      <c r="G349" s="1081">
        <v>4.1855790024409352</v>
      </c>
      <c r="H349" s="1081">
        <v>4.3622267270871165</v>
      </c>
      <c r="I349" s="1081">
        <v>4.2758025249337406</v>
      </c>
      <c r="J349" s="1081">
        <v>4.7634909436906909</v>
      </c>
    </row>
    <row r="350" spans="1:10" s="148" customFormat="1" ht="12" customHeight="1">
      <c r="A350" s="1015" t="s">
        <v>882</v>
      </c>
      <c r="B350" s="1082">
        <v>21.477779843536315</v>
      </c>
      <c r="C350" s="1083">
        <v>13.734749683675137</v>
      </c>
      <c r="D350" s="1083">
        <v>12.066689353488593</v>
      </c>
      <c r="E350" s="1083">
        <v>10.844469454344242</v>
      </c>
      <c r="F350" s="1083">
        <v>9.8764643168013322</v>
      </c>
      <c r="G350" s="1083">
        <v>11.238587170890934</v>
      </c>
      <c r="H350" s="1083">
        <v>13.222469148837117</v>
      </c>
      <c r="I350" s="1083">
        <v>10.626929643143743</v>
      </c>
      <c r="J350" s="1083">
        <v>11.92811557617069</v>
      </c>
    </row>
    <row r="351" spans="1:10" s="148" customFormat="1" ht="12" customHeight="1">
      <c r="A351" s="1086"/>
      <c r="B351" s="1087"/>
      <c r="C351" s="1087"/>
      <c r="D351" s="1087"/>
      <c r="E351" s="1087"/>
      <c r="F351" s="1087"/>
      <c r="G351" s="1087"/>
      <c r="H351" s="1087"/>
      <c r="I351" s="1087"/>
      <c r="J351" s="1087"/>
    </row>
    <row r="352" spans="1:10" s="148" customFormat="1" ht="12" customHeight="1">
      <c r="A352" s="1088" t="s">
        <v>883</v>
      </c>
      <c r="B352" s="1027"/>
      <c r="C352" s="1027"/>
      <c r="D352" s="1027"/>
      <c r="E352" s="1027"/>
      <c r="F352" s="1027"/>
      <c r="G352" s="1027"/>
      <c r="H352" s="1027"/>
      <c r="I352" s="1089"/>
      <c r="J352" s="1027"/>
    </row>
    <row r="353" spans="1:10" s="148" customFormat="1" ht="12" customHeight="1">
      <c r="A353" s="1090" t="s">
        <v>884</v>
      </c>
      <c r="B353" s="976" t="s">
        <v>376</v>
      </c>
      <c r="C353" s="626" t="s">
        <v>377</v>
      </c>
      <c r="D353" s="626" t="s">
        <v>378</v>
      </c>
      <c r="E353" s="627" t="s">
        <v>379</v>
      </c>
      <c r="F353" s="627" t="s">
        <v>376</v>
      </c>
      <c r="G353" s="627" t="s">
        <v>377</v>
      </c>
      <c r="H353" s="626" t="s">
        <v>378</v>
      </c>
      <c r="I353" s="627" t="s">
        <v>379</v>
      </c>
      <c r="J353" s="627" t="s">
        <v>376</v>
      </c>
    </row>
    <row r="354" spans="1:10" s="148" customFormat="1" ht="12" customHeight="1">
      <c r="A354" s="183" t="s">
        <v>665</v>
      </c>
      <c r="B354" s="978" t="s">
        <v>380</v>
      </c>
      <c r="C354" s="629" t="s">
        <v>380</v>
      </c>
      <c r="D354" s="630" t="s">
        <v>329</v>
      </c>
      <c r="E354" s="630" t="s">
        <v>329</v>
      </c>
      <c r="F354" s="629" t="s">
        <v>329</v>
      </c>
      <c r="G354" s="629" t="s">
        <v>329</v>
      </c>
      <c r="H354" s="630" t="s">
        <v>330</v>
      </c>
      <c r="I354" s="630" t="s">
        <v>330</v>
      </c>
      <c r="J354" s="630" t="s">
        <v>330</v>
      </c>
    </row>
    <row r="355" spans="1:10" s="148" customFormat="1" ht="12" customHeight="1">
      <c r="A355" s="1009" t="s">
        <v>793</v>
      </c>
      <c r="B355" s="1010"/>
      <c r="C355" s="1011"/>
      <c r="D355" s="1011"/>
      <c r="E355" s="1011"/>
      <c r="F355" s="1011"/>
      <c r="G355" s="1011"/>
      <c r="H355" s="1011"/>
      <c r="I355" s="1011"/>
      <c r="J355" s="1011"/>
    </row>
    <row r="356" spans="1:10" s="148" customFormat="1" ht="12" customHeight="1">
      <c r="A356" s="1012" t="s">
        <v>885</v>
      </c>
      <c r="B356" s="1080">
        <v>4.5586115004000005</v>
      </c>
      <c r="C356" s="1081">
        <v>2.4336477964299998</v>
      </c>
      <c r="D356" s="1081">
        <v>4.7540900206299979</v>
      </c>
      <c r="E356" s="1081">
        <v>4.6855341926999996</v>
      </c>
      <c r="F356" s="1081">
        <v>1.1833088135200001</v>
      </c>
      <c r="G356" s="1081">
        <v>1.8273849269500002</v>
      </c>
      <c r="H356" s="1081">
        <v>1.8863613882300001</v>
      </c>
      <c r="I356" s="1081">
        <v>1.8145650221199998</v>
      </c>
      <c r="J356" s="1081">
        <v>1.7477868595299999</v>
      </c>
    </row>
    <row r="357" spans="1:10" s="148" customFormat="1" ht="12" customHeight="1">
      <c r="A357" s="1012" t="s">
        <v>886</v>
      </c>
      <c r="B357" s="1080">
        <v>0.91481065547000007</v>
      </c>
      <c r="C357" s="1081">
        <v>0.59088587640000012</v>
      </c>
      <c r="D357" s="1081">
        <v>0.64754148084999985</v>
      </c>
      <c r="E357" s="1081">
        <v>0.92395509720999991</v>
      </c>
      <c r="F357" s="1081">
        <v>0.86644030816000006</v>
      </c>
      <c r="G357" s="1081">
        <v>0.67613658188000003</v>
      </c>
      <c r="H357" s="1081">
        <v>0.63569340021999998</v>
      </c>
      <c r="I357" s="1081">
        <v>1.5794966885900004</v>
      </c>
      <c r="J357" s="1081">
        <v>1.56963731414</v>
      </c>
    </row>
    <row r="358" spans="1:10" s="148" customFormat="1" ht="12" customHeight="1">
      <c r="A358" s="1012" t="s">
        <v>887</v>
      </c>
      <c r="B358" s="1080">
        <v>2.4674825880599998</v>
      </c>
      <c r="C358" s="1081">
        <v>7.0372662868000013</v>
      </c>
      <c r="D358" s="1081">
        <v>7.9094645431700004</v>
      </c>
      <c r="E358" s="1081">
        <v>8.0338172759800024</v>
      </c>
      <c r="F358" s="1081">
        <v>7.8536764294199992</v>
      </c>
      <c r="G358" s="1081">
        <v>8.0701462423100008</v>
      </c>
      <c r="H358" s="1081">
        <v>8.492790230819999</v>
      </c>
      <c r="I358" s="1081">
        <v>7.0624253927799989</v>
      </c>
      <c r="J358" s="1081">
        <v>6.0112396827500012</v>
      </c>
    </row>
    <row r="359" spans="1:10" s="148" customFormat="1" ht="12" customHeight="1">
      <c r="A359" s="1012" t="s">
        <v>509</v>
      </c>
      <c r="B359" s="1080">
        <v>30.452969575079997</v>
      </c>
      <c r="C359" s="1081">
        <v>34.053800731999992</v>
      </c>
      <c r="D359" s="1081">
        <v>41.983155750629997</v>
      </c>
      <c r="E359" s="1081">
        <v>53.855537068180006</v>
      </c>
      <c r="F359" s="1081">
        <v>56.065896859800006</v>
      </c>
      <c r="G359" s="1081">
        <v>60.172768106340001</v>
      </c>
      <c r="H359" s="1081">
        <v>60.152751316649983</v>
      </c>
      <c r="I359" s="1081">
        <v>49.208950958880003</v>
      </c>
      <c r="J359" s="1081">
        <v>47.252026753449996</v>
      </c>
    </row>
    <row r="360" spans="1:10" s="148" customFormat="1" ht="12" customHeight="1">
      <c r="A360" s="1015" t="s">
        <v>888</v>
      </c>
      <c r="B360" s="1082">
        <v>38.393874319009996</v>
      </c>
      <c r="C360" s="1083">
        <v>44.115600691629993</v>
      </c>
      <c r="D360" s="1083">
        <v>55.294251795279997</v>
      </c>
      <c r="E360" s="1083">
        <v>67.498843634070013</v>
      </c>
      <c r="F360" s="1083">
        <v>65.969322410900006</v>
      </c>
      <c r="G360" s="1083">
        <v>70.746435857480009</v>
      </c>
      <c r="H360" s="1083">
        <v>71.167596335919981</v>
      </c>
      <c r="I360" s="1083">
        <v>59.665438062370001</v>
      </c>
      <c r="J360" s="1083">
        <v>56.580690609869997</v>
      </c>
    </row>
    <row r="361" spans="1:10" s="148" customFormat="1" ht="12" customHeight="1">
      <c r="A361" s="1009" t="s">
        <v>796</v>
      </c>
      <c r="B361" s="1084"/>
      <c r="C361" s="1085"/>
      <c r="D361" s="1085"/>
      <c r="E361" s="1085"/>
      <c r="F361" s="1085"/>
      <c r="G361" s="1085"/>
      <c r="H361" s="1085"/>
      <c r="I361" s="1085"/>
      <c r="J361" s="1085"/>
    </row>
    <row r="362" spans="1:10" s="148" customFormat="1" ht="12" customHeight="1">
      <c r="A362" s="1012" t="s">
        <v>885</v>
      </c>
      <c r="B362" s="1080">
        <v>14.673958294890003</v>
      </c>
      <c r="C362" s="1081">
        <v>18.070684142900006</v>
      </c>
      <c r="D362" s="1081">
        <v>18.65779314441</v>
      </c>
      <c r="E362" s="1081">
        <v>21.029596835420001</v>
      </c>
      <c r="F362" s="1081">
        <v>22.770572933120008</v>
      </c>
      <c r="G362" s="1081">
        <v>20.288789765400001</v>
      </c>
      <c r="H362" s="1081">
        <v>17.730771103950008</v>
      </c>
      <c r="I362" s="1081">
        <v>16.308971265209994</v>
      </c>
      <c r="J362" s="1081">
        <v>13.826548062260001</v>
      </c>
    </row>
    <row r="363" spans="1:10" s="148" customFormat="1" ht="12" customHeight="1">
      <c r="A363" s="1012" t="s">
        <v>886</v>
      </c>
      <c r="B363" s="1080">
        <v>15.279993987590005</v>
      </c>
      <c r="C363" s="1081">
        <v>16.330814297040003</v>
      </c>
      <c r="D363" s="1081">
        <v>19.108251122279999</v>
      </c>
      <c r="E363" s="1081">
        <v>21.851965558349988</v>
      </c>
      <c r="F363" s="1081">
        <v>21.515677084249997</v>
      </c>
      <c r="G363" s="1081">
        <v>22.38619016837</v>
      </c>
      <c r="H363" s="1081">
        <v>19.844188707080004</v>
      </c>
      <c r="I363" s="1081">
        <v>16.274018305269998</v>
      </c>
      <c r="J363" s="1081">
        <v>11.263613839849999</v>
      </c>
    </row>
    <row r="364" spans="1:10" s="148" customFormat="1" ht="12" customHeight="1">
      <c r="A364" s="1012" t="s">
        <v>887</v>
      </c>
      <c r="B364" s="1080">
        <v>12.681043048049998</v>
      </c>
      <c r="C364" s="1081">
        <v>10.097158657390006</v>
      </c>
      <c r="D364" s="1081">
        <v>11.452886648899998</v>
      </c>
      <c r="E364" s="1081">
        <v>14.437592122240003</v>
      </c>
      <c r="F364" s="1081">
        <v>11.763444078130002</v>
      </c>
      <c r="G364" s="1081">
        <v>12.976957118920003</v>
      </c>
      <c r="H364" s="1081">
        <v>11.060574138960002</v>
      </c>
      <c r="I364" s="1081">
        <v>10.498596961709998</v>
      </c>
      <c r="J364" s="1081">
        <v>10.30519894757</v>
      </c>
    </row>
    <row r="365" spans="1:10" s="148" customFormat="1" ht="12" customHeight="1">
      <c r="A365" s="1012" t="s">
        <v>509</v>
      </c>
      <c r="B365" s="1080">
        <v>55.369488394450009</v>
      </c>
      <c r="C365" s="1081">
        <v>62.37215111643998</v>
      </c>
      <c r="D365" s="1081">
        <v>86.555477689269992</v>
      </c>
      <c r="E365" s="1081">
        <v>85.296189460899953</v>
      </c>
      <c r="F365" s="1081">
        <v>76.47904665503998</v>
      </c>
      <c r="G365" s="1081">
        <v>87.803529975390006</v>
      </c>
      <c r="H365" s="1081">
        <v>75.899959792930005</v>
      </c>
      <c r="I365" s="1081">
        <v>65.453279059630034</v>
      </c>
      <c r="J365" s="1081">
        <v>62.589016823079994</v>
      </c>
    </row>
    <row r="366" spans="1:10" s="148" customFormat="1" ht="12" customHeight="1">
      <c r="A366" s="1015" t="s">
        <v>888</v>
      </c>
      <c r="B366" s="1082">
        <v>98.00448372498002</v>
      </c>
      <c r="C366" s="1083">
        <v>106.87080821376999</v>
      </c>
      <c r="D366" s="1083">
        <v>135.77440860485999</v>
      </c>
      <c r="E366" s="1083">
        <v>142.61534397690994</v>
      </c>
      <c r="F366" s="1083">
        <v>132.52874075053998</v>
      </c>
      <c r="G366" s="1083">
        <v>143.45546702808002</v>
      </c>
      <c r="H366" s="1083">
        <v>124.53549374292001</v>
      </c>
      <c r="I366" s="1083">
        <v>108.53486559182002</v>
      </c>
      <c r="J366" s="1083">
        <v>97.98437767275999</v>
      </c>
    </row>
    <row r="367" spans="1:10" s="148" customFormat="1" ht="12" customHeight="1">
      <c r="A367" s="1009" t="s">
        <v>797</v>
      </c>
      <c r="B367" s="1084"/>
      <c r="C367" s="1085"/>
      <c r="D367" s="1085"/>
      <c r="E367" s="1085"/>
      <c r="F367" s="1085"/>
      <c r="G367" s="1085"/>
      <c r="H367" s="1085"/>
      <c r="I367" s="1085"/>
      <c r="J367" s="1085"/>
    </row>
    <row r="368" spans="1:10" s="148" customFormat="1" ht="12" customHeight="1">
      <c r="A368" s="1012" t="s">
        <v>885</v>
      </c>
      <c r="B368" s="1080">
        <v>3.10931951371</v>
      </c>
      <c r="C368" s="1081">
        <v>0.23768185804</v>
      </c>
      <c r="D368" s="1081">
        <v>0.75983299444000008</v>
      </c>
      <c r="E368" s="1081">
        <v>0.25576236835999999</v>
      </c>
      <c r="F368" s="1081">
        <v>0.45500096355000008</v>
      </c>
      <c r="G368" s="1081">
        <v>1.7259227827200001</v>
      </c>
      <c r="H368" s="1081">
        <v>2.6500222018000001</v>
      </c>
      <c r="I368" s="1081">
        <v>2.3298102313499998</v>
      </c>
      <c r="J368" s="1081">
        <v>2.2842316308599995</v>
      </c>
    </row>
    <row r="369" spans="1:10" s="148" customFormat="1" ht="12" customHeight="1">
      <c r="A369" s="1012" t="s">
        <v>886</v>
      </c>
      <c r="B369" s="1080">
        <v>3.8954958449499997</v>
      </c>
      <c r="C369" s="1081">
        <v>3.3078335361499995</v>
      </c>
      <c r="D369" s="1081">
        <v>3.4973048094200001</v>
      </c>
      <c r="E369" s="1081">
        <v>2.9241978763500005</v>
      </c>
      <c r="F369" s="1081">
        <v>2.3329946574800005</v>
      </c>
      <c r="G369" s="1081">
        <v>2.7789051294899996</v>
      </c>
      <c r="H369" s="1081">
        <v>2.5470573590099996</v>
      </c>
      <c r="I369" s="1081">
        <v>2.2877714402599998</v>
      </c>
      <c r="J369" s="1081">
        <v>3.8619215937700004</v>
      </c>
    </row>
    <row r="370" spans="1:10" s="148" customFormat="1" ht="12" customHeight="1">
      <c r="A370" s="1012" t="s">
        <v>887</v>
      </c>
      <c r="B370" s="1080">
        <v>4.1738093437999995</v>
      </c>
      <c r="C370" s="1081">
        <v>3.467241551319999</v>
      </c>
      <c r="D370" s="1081">
        <v>3.1751657424900013</v>
      </c>
      <c r="E370" s="1081">
        <v>0.12801853967000001</v>
      </c>
      <c r="F370" s="1081">
        <v>2.1939616421100001</v>
      </c>
      <c r="G370" s="1081">
        <v>3.772499108419999</v>
      </c>
      <c r="H370" s="1081">
        <v>2.0927894592</v>
      </c>
      <c r="I370" s="1081">
        <v>1.6631431998199999</v>
      </c>
      <c r="J370" s="1081">
        <v>1.3034351336600001</v>
      </c>
    </row>
    <row r="371" spans="1:10" s="148" customFormat="1" ht="12" customHeight="1">
      <c r="A371" s="1012" t="s">
        <v>509</v>
      </c>
      <c r="B371" s="1080">
        <v>33.138834902150016</v>
      </c>
      <c r="C371" s="1081">
        <v>32.790390130009989</v>
      </c>
      <c r="D371" s="1081">
        <v>15.955910876830005</v>
      </c>
      <c r="E371" s="1081">
        <v>7.0818075996199985</v>
      </c>
      <c r="F371" s="1081">
        <v>6.7208014007700001</v>
      </c>
      <c r="G371" s="1081">
        <v>2.6651165268699999</v>
      </c>
      <c r="H371" s="1081">
        <v>2.4539209163500013</v>
      </c>
      <c r="I371" s="1081">
        <v>2.4693630088999976</v>
      </c>
      <c r="J371" s="1081">
        <v>2.3820539404099987</v>
      </c>
    </row>
    <row r="372" spans="1:10" s="148" customFormat="1" ht="12" customHeight="1">
      <c r="A372" s="1015" t="s">
        <v>888</v>
      </c>
      <c r="B372" s="1082">
        <v>44.317459604610015</v>
      </c>
      <c r="C372" s="1083">
        <v>39.803147075519988</v>
      </c>
      <c r="D372" s="1083">
        <v>23.388214423180006</v>
      </c>
      <c r="E372" s="1083">
        <v>10.389786383999999</v>
      </c>
      <c r="F372" s="1083">
        <v>11.70275866391</v>
      </c>
      <c r="G372" s="1083">
        <v>10.942443547499998</v>
      </c>
      <c r="H372" s="1083">
        <v>9.7437899363600025</v>
      </c>
      <c r="I372" s="1083">
        <v>8.7500878803299962</v>
      </c>
      <c r="J372" s="1083">
        <v>9.8316422986999985</v>
      </c>
    </row>
    <row r="373" spans="1:10" s="148" customFormat="1" ht="12" customHeight="1">
      <c r="A373" s="1009" t="s">
        <v>798</v>
      </c>
      <c r="B373" s="1084"/>
      <c r="C373" s="1085"/>
      <c r="D373" s="1085"/>
      <c r="E373" s="1085"/>
      <c r="F373" s="1085"/>
      <c r="G373" s="1085"/>
      <c r="H373" s="1085"/>
      <c r="I373" s="1085"/>
      <c r="J373" s="1085"/>
    </row>
    <row r="374" spans="1:10" s="148" customFormat="1" ht="12" customHeight="1">
      <c r="A374" s="1012" t="s">
        <v>885</v>
      </c>
      <c r="B374" s="1080">
        <v>6.393979999989271E-6</v>
      </c>
      <c r="C374" s="1081">
        <v>6.2108900000005957E-6</v>
      </c>
      <c r="D374" s="1081">
        <v>1E-13</v>
      </c>
      <c r="E374" s="1081">
        <v>5.9334699999913573E-6</v>
      </c>
      <c r="F374" s="1081">
        <v>6.2361699999943377E-6</v>
      </c>
      <c r="G374" s="1081">
        <v>6.5001500000059605E-6</v>
      </c>
      <c r="H374" s="1081">
        <v>5.8342199999988079E-6</v>
      </c>
      <c r="I374" s="1081">
        <v>4.9935699999928472E-6</v>
      </c>
      <c r="J374" s="1081">
        <v>4.7068099999986586E-6</v>
      </c>
    </row>
    <row r="375" spans="1:10" s="148" customFormat="1" ht="12" customHeight="1">
      <c r="A375" s="1012" t="s">
        <v>886</v>
      </c>
      <c r="B375" s="1080">
        <v>1.2853108626700005</v>
      </c>
      <c r="C375" s="1081">
        <v>1.3427064169499994</v>
      </c>
      <c r="D375" s="1081">
        <v>1.3279395234</v>
      </c>
      <c r="E375" s="1081">
        <v>1.5274200966700004</v>
      </c>
      <c r="F375" s="1081">
        <v>1.1506613539499999</v>
      </c>
      <c r="G375" s="1081">
        <v>1.24043601462</v>
      </c>
      <c r="H375" s="1081">
        <v>1.3981462167600001</v>
      </c>
      <c r="I375" s="1081">
        <v>1.25547307725</v>
      </c>
      <c r="J375" s="1081">
        <v>1.25817117747</v>
      </c>
    </row>
    <row r="376" spans="1:10" s="148" customFormat="1" ht="12" customHeight="1">
      <c r="A376" s="1012" t="s">
        <v>887</v>
      </c>
      <c r="B376" s="1080">
        <v>0.87428601632999992</v>
      </c>
      <c r="C376" s="1081">
        <v>0.35391651504999994</v>
      </c>
      <c r="D376" s="1081">
        <v>0.16087916662999993</v>
      </c>
      <c r="E376" s="1081">
        <v>0.22103184765999997</v>
      </c>
      <c r="F376" s="1081">
        <v>0.50547926148</v>
      </c>
      <c r="G376" s="1081">
        <v>0.8020306582700002</v>
      </c>
      <c r="H376" s="1081">
        <v>2.6977808158500003</v>
      </c>
      <c r="I376" s="1081">
        <v>2.4529203840000005</v>
      </c>
      <c r="J376" s="1081">
        <v>2.5538376544300001</v>
      </c>
    </row>
    <row r="377" spans="1:10" s="148" customFormat="1" ht="12" customHeight="1">
      <c r="A377" s="1012" t="s">
        <v>509</v>
      </c>
      <c r="B377" s="1080">
        <v>8.9315852211300033</v>
      </c>
      <c r="C377" s="1081">
        <v>3.7549737588500003</v>
      </c>
      <c r="D377" s="1081">
        <v>1.7752619354600003</v>
      </c>
      <c r="E377" s="1081">
        <v>1.8092713339700002</v>
      </c>
      <c r="F377" s="1081">
        <v>1.6672522944899997</v>
      </c>
      <c r="G377" s="1081">
        <v>1.8197801014699995</v>
      </c>
      <c r="H377" s="1081">
        <v>1.6132245638200007</v>
      </c>
      <c r="I377" s="1081">
        <v>0.17398670656000043</v>
      </c>
      <c r="J377" s="1081">
        <v>0.8607387206599989</v>
      </c>
    </row>
    <row r="378" spans="1:10" s="148" customFormat="1" ht="12" customHeight="1">
      <c r="A378" s="1015" t="s">
        <v>888</v>
      </c>
      <c r="B378" s="1082">
        <v>11.091188494110005</v>
      </c>
      <c r="C378" s="1083">
        <v>5.4516029017399994</v>
      </c>
      <c r="D378" s="1083">
        <v>3.26397707941</v>
      </c>
      <c r="E378" s="1083">
        <v>3.5577292117700008</v>
      </c>
      <c r="F378" s="1083">
        <v>3.3233991460899999</v>
      </c>
      <c r="G378" s="1083">
        <v>3.8622532745099996</v>
      </c>
      <c r="H378" s="1083">
        <v>5.7091574306500004</v>
      </c>
      <c r="I378" s="1083">
        <v>3.8823851613800007</v>
      </c>
      <c r="J378" s="1083">
        <v>4.6727522593699993</v>
      </c>
    </row>
    <row r="379" spans="1:10" s="148" customFormat="1" ht="20.25" customHeight="1">
      <c r="A379" s="1023" t="s">
        <v>889</v>
      </c>
      <c r="B379" s="1091">
        <v>191.80700614271004</v>
      </c>
      <c r="C379" s="1092">
        <v>196.24115888265993</v>
      </c>
      <c r="D379" s="1092">
        <v>217.72085190273</v>
      </c>
      <c r="E379" s="1092">
        <v>224.06170320674997</v>
      </c>
      <c r="F379" s="1092">
        <v>213.52422097143997</v>
      </c>
      <c r="G379" s="1092">
        <v>229.00659970757005</v>
      </c>
      <c r="H379" s="1092">
        <v>211.15603744584999</v>
      </c>
      <c r="I379" s="1092">
        <v>180.83277669590001</v>
      </c>
      <c r="J379" s="1092">
        <v>169.06946284069997</v>
      </c>
    </row>
    <row r="380" spans="1:10" s="148" customFormat="1" ht="9" customHeight="1">
      <c r="A380" s="424"/>
      <c r="B380" s="424"/>
      <c r="C380" s="424"/>
      <c r="D380" s="424"/>
      <c r="E380" s="424"/>
      <c r="F380" s="424"/>
      <c r="G380" s="424"/>
      <c r="H380" s="424"/>
      <c r="I380" s="424"/>
      <c r="J380" s="424"/>
    </row>
    <row r="381" spans="1:10" s="148" customFormat="1" ht="18" customHeight="1">
      <c r="A381" s="2331" t="s">
        <v>890</v>
      </c>
      <c r="B381" s="2331"/>
      <c r="C381" s="2331"/>
      <c r="D381" s="2331"/>
      <c r="E381" s="2331"/>
      <c r="F381" s="2331"/>
      <c r="G381" s="2331"/>
      <c r="H381" s="2331"/>
      <c r="I381" s="2331"/>
      <c r="J381" s="2331"/>
    </row>
    <row r="382" spans="1:10" s="92" customFormat="1" ht="13.5" customHeight="1">
      <c r="A382" s="90"/>
      <c r="B382" s="1077"/>
      <c r="C382" s="1077"/>
      <c r="D382" s="1077"/>
      <c r="E382" s="1077"/>
      <c r="F382" s="1077"/>
      <c r="G382" s="1077"/>
      <c r="H382" s="1077"/>
      <c r="I382" s="91"/>
      <c r="J382" s="91"/>
    </row>
    <row r="383" spans="1:10" s="94" customFormat="1" ht="33" customHeight="1">
      <c r="A383" s="2371" t="s">
        <v>891</v>
      </c>
      <c r="B383" s="2371"/>
      <c r="C383" s="2371"/>
      <c r="D383" s="2371"/>
      <c r="E383" s="2371"/>
      <c r="F383" s="2371"/>
      <c r="G383" s="2371"/>
      <c r="H383" s="2371"/>
      <c r="I383" s="2371"/>
      <c r="J383" s="2371"/>
    </row>
    <row r="384" spans="1:10" s="148" customFormat="1" ht="15" customHeight="1">
      <c r="A384" s="1086"/>
      <c r="B384" s="1087"/>
      <c r="C384" s="1087"/>
      <c r="D384" s="1087"/>
      <c r="E384" s="1087"/>
      <c r="F384" s="1087"/>
      <c r="G384" s="1087"/>
      <c r="H384" s="1087"/>
      <c r="I384" s="1087"/>
      <c r="J384" s="1087"/>
    </row>
    <row r="385" spans="1:16" ht="12.75">
      <c r="A385" s="1093" t="s">
        <v>892</v>
      </c>
      <c r="B385" s="976" t="s">
        <v>376</v>
      </c>
      <c r="C385" s="626" t="s">
        <v>377</v>
      </c>
      <c r="D385" s="627" t="s">
        <v>378</v>
      </c>
      <c r="E385" s="627" t="s">
        <v>379</v>
      </c>
      <c r="F385" s="627" t="s">
        <v>376</v>
      </c>
      <c r="G385" s="626" t="s">
        <v>377</v>
      </c>
      <c r="H385" s="627" t="s">
        <v>378</v>
      </c>
      <c r="I385" s="627" t="s">
        <v>379</v>
      </c>
      <c r="J385" s="627" t="s">
        <v>376</v>
      </c>
      <c r="L385" s="498"/>
      <c r="M385" s="498"/>
      <c r="N385" s="498"/>
      <c r="O385" s="498"/>
      <c r="P385" s="498"/>
    </row>
    <row r="386" spans="1:16" ht="12.75">
      <c r="A386" s="183" t="s">
        <v>665</v>
      </c>
      <c r="B386" s="978" t="s">
        <v>380</v>
      </c>
      <c r="C386" s="979" t="s">
        <v>380</v>
      </c>
      <c r="D386" s="979" t="s">
        <v>329</v>
      </c>
      <c r="E386" s="979" t="s">
        <v>329</v>
      </c>
      <c r="F386" s="979" t="s">
        <v>329</v>
      </c>
      <c r="G386" s="939" t="s">
        <v>329</v>
      </c>
      <c r="H386" s="630" t="s">
        <v>330</v>
      </c>
      <c r="I386" s="629" t="s">
        <v>330</v>
      </c>
      <c r="J386" s="629" t="s">
        <v>330</v>
      </c>
    </row>
    <row r="387" spans="1:16" ht="13.5" customHeight="1">
      <c r="A387" s="1009" t="s">
        <v>793</v>
      </c>
      <c r="B387" s="1010"/>
      <c r="C387" s="1094"/>
      <c r="D387" s="1094"/>
      <c r="E387" s="1094"/>
      <c r="F387" s="1094"/>
      <c r="G387" s="1094"/>
      <c r="H387" s="1094"/>
      <c r="I387" s="1094"/>
      <c r="J387" s="1094"/>
    </row>
    <row r="388" spans="1:16" ht="12" customHeight="1">
      <c r="A388" s="1012" t="s">
        <v>893</v>
      </c>
      <c r="B388" s="1080">
        <v>43.324219351180005</v>
      </c>
      <c r="C388" s="1081">
        <v>47.342616375479999</v>
      </c>
      <c r="D388" s="1081">
        <v>57.876724030739993</v>
      </c>
      <c r="E388" s="1081">
        <v>60.477462473290011</v>
      </c>
      <c r="F388" s="1081">
        <v>57.858466050260013</v>
      </c>
      <c r="G388" s="1081">
        <v>61.846507256079988</v>
      </c>
      <c r="H388" s="1081">
        <v>63.224257784679985</v>
      </c>
      <c r="I388" s="1081">
        <v>55.872968084789989</v>
      </c>
      <c r="J388" s="1081">
        <v>50.699072258670029</v>
      </c>
    </row>
    <row r="389" spans="1:16" ht="12" customHeight="1">
      <c r="A389" s="1012" t="s">
        <v>894</v>
      </c>
      <c r="B389" s="1080">
        <v>2.1114588087500001</v>
      </c>
      <c r="C389" s="1081">
        <v>5.0384939447900008</v>
      </c>
      <c r="D389" s="1081">
        <v>10.52931832076</v>
      </c>
      <c r="E389" s="1081">
        <v>18.650126751560002</v>
      </c>
      <c r="F389" s="1081">
        <v>16.379744074200001</v>
      </c>
      <c r="G389" s="1081">
        <v>16.117002222980002</v>
      </c>
      <c r="H389" s="1081">
        <v>18.457422401910001</v>
      </c>
      <c r="I389" s="1081">
        <v>17.750086758859997</v>
      </c>
      <c r="J389" s="1081">
        <v>14.882603530870004</v>
      </c>
    </row>
    <row r="390" spans="1:16" ht="12" customHeight="1">
      <c r="A390" s="1012" t="s">
        <v>895</v>
      </c>
      <c r="B390" s="1080">
        <v>14.984169973389994</v>
      </c>
      <c r="C390" s="1095">
        <v>16.106814349999997</v>
      </c>
      <c r="D390" s="1095">
        <v>13.966921212239995</v>
      </c>
      <c r="E390" s="1095">
        <v>16.45092970004</v>
      </c>
      <c r="F390" s="1095">
        <v>15.929383709399996</v>
      </c>
      <c r="G390" s="1095">
        <v>17.607234727459989</v>
      </c>
      <c r="H390" s="1095">
        <v>19.730228358890002</v>
      </c>
      <c r="I390" s="1095">
        <v>16.354311716310001</v>
      </c>
      <c r="J390" s="1095">
        <v>18.007976485740006</v>
      </c>
    </row>
    <row r="391" spans="1:16" ht="12" customHeight="1">
      <c r="A391" s="1015" t="s">
        <v>567</v>
      </c>
      <c r="B391" s="1082">
        <v>60.419848133320002</v>
      </c>
      <c r="C391" s="1083">
        <v>68.48792467026999</v>
      </c>
      <c r="D391" s="1083">
        <v>82.372963563739987</v>
      </c>
      <c r="E391" s="1083">
        <v>95.578518924890005</v>
      </c>
      <c r="F391" s="1083">
        <v>90.16759383386001</v>
      </c>
      <c r="G391" s="1083">
        <v>95.570744206519976</v>
      </c>
      <c r="H391" s="1083">
        <v>101.41190854547999</v>
      </c>
      <c r="I391" s="1083">
        <v>89.977366559959989</v>
      </c>
      <c r="J391" s="1083">
        <v>83.589652275280031</v>
      </c>
    </row>
    <row r="392" spans="1:16" ht="13.5" customHeight="1">
      <c r="A392" s="1009" t="s">
        <v>796</v>
      </c>
      <c r="B392" s="1084"/>
      <c r="C392" s="1081"/>
      <c r="D392" s="1081"/>
      <c r="E392" s="1081"/>
      <c r="F392" s="1081"/>
      <c r="G392" s="1081"/>
      <c r="H392" s="1081"/>
      <c r="I392" s="1081"/>
      <c r="J392" s="1081"/>
    </row>
    <row r="393" spans="1:16" ht="12" customHeight="1">
      <c r="A393" s="1012" t="s">
        <v>893</v>
      </c>
      <c r="B393" s="1080">
        <v>12.581368091690003</v>
      </c>
      <c r="C393" s="1081">
        <v>13.561665851489995</v>
      </c>
      <c r="D393" s="1081">
        <v>15.611914437479999</v>
      </c>
      <c r="E393" s="1081">
        <v>14.970283821849995</v>
      </c>
      <c r="F393" s="1081">
        <v>14.393592965359993</v>
      </c>
      <c r="G393" s="1081">
        <v>15.012889498429987</v>
      </c>
      <c r="H393" s="1081">
        <v>10.034818197010001</v>
      </c>
      <c r="I393" s="1081">
        <v>14.167176274339997</v>
      </c>
      <c r="J393" s="1081">
        <v>13.803478397570007</v>
      </c>
    </row>
    <row r="394" spans="1:16" ht="12" customHeight="1">
      <c r="A394" s="1012" t="s">
        <v>894</v>
      </c>
      <c r="B394" s="1080">
        <v>16.508824216609998</v>
      </c>
      <c r="C394" s="1081">
        <v>19.668355683699996</v>
      </c>
      <c r="D394" s="1081">
        <v>38.751434739139981</v>
      </c>
      <c r="E394" s="1081">
        <v>38.710384073839975</v>
      </c>
      <c r="F394" s="1081">
        <v>34.973920431689997</v>
      </c>
      <c r="G394" s="1081">
        <v>39.772054513619963</v>
      </c>
      <c r="H394" s="1081">
        <v>32.318590426919982</v>
      </c>
      <c r="I394" s="1081">
        <v>25.274371207919987</v>
      </c>
      <c r="J394" s="1081">
        <v>26.018795130219988</v>
      </c>
      <c r="L394" s="599"/>
    </row>
    <row r="395" spans="1:16" ht="12" customHeight="1">
      <c r="A395" s="1012" t="s">
        <v>895</v>
      </c>
      <c r="B395" s="1080">
        <v>5.7768316571199962</v>
      </c>
      <c r="C395" s="1095">
        <v>6.3381483960999994</v>
      </c>
      <c r="D395" s="1095">
        <v>6.3646655724400052</v>
      </c>
      <c r="E395" s="1095">
        <v>5.9071591533999968</v>
      </c>
      <c r="F395" s="1095">
        <v>6.4372969578100001</v>
      </c>
      <c r="G395" s="1095">
        <v>7.4369737782400032</v>
      </c>
      <c r="H395" s="1095">
        <v>6.9007012466500033</v>
      </c>
      <c r="I395" s="1095">
        <v>5.85612440393</v>
      </c>
      <c r="J395" s="1095">
        <v>4.5076279924699989</v>
      </c>
    </row>
    <row r="396" spans="1:16" ht="12" customHeight="1">
      <c r="A396" s="1015" t="s">
        <v>567</v>
      </c>
      <c r="B396" s="1082">
        <v>34.867023965419996</v>
      </c>
      <c r="C396" s="1081">
        <v>39.568169931289987</v>
      </c>
      <c r="D396" s="1081">
        <v>60.72801474905998</v>
      </c>
      <c r="E396" s="1081">
        <v>59.587827049089967</v>
      </c>
      <c r="F396" s="1081">
        <v>55.804810354859988</v>
      </c>
      <c r="G396" s="1081">
        <v>62.22191779028995</v>
      </c>
      <c r="H396" s="1081">
        <v>49.254109870579981</v>
      </c>
      <c r="I396" s="1081">
        <v>45.297671886189988</v>
      </c>
      <c r="J396" s="1081">
        <v>44.329901520259995</v>
      </c>
    </row>
    <row r="397" spans="1:16" ht="13.5" customHeight="1">
      <c r="A397" s="1009" t="s">
        <v>797</v>
      </c>
      <c r="B397" s="1084"/>
      <c r="C397" s="1085"/>
      <c r="D397" s="1085"/>
      <c r="E397" s="1085"/>
      <c r="F397" s="1085"/>
      <c r="G397" s="1085"/>
      <c r="H397" s="1085"/>
      <c r="I397" s="1085"/>
      <c r="J397" s="1085"/>
    </row>
    <row r="398" spans="1:16" ht="12" customHeight="1">
      <c r="A398" s="1012" t="s">
        <v>893</v>
      </c>
      <c r="B398" s="1080">
        <v>7.7064427025800022</v>
      </c>
      <c r="C398" s="1081">
        <v>7.5468780408499994</v>
      </c>
      <c r="D398" s="1081">
        <v>1.18047476729</v>
      </c>
      <c r="E398" s="1081">
        <v>0.49159936764999995</v>
      </c>
      <c r="F398" s="1081">
        <v>1.0346656008599999</v>
      </c>
      <c r="G398" s="1081">
        <v>0.25671874419000001</v>
      </c>
      <c r="H398" s="1081">
        <v>0.27294680770999996</v>
      </c>
      <c r="I398" s="1081">
        <v>0.25571468671999997</v>
      </c>
      <c r="J398" s="1081">
        <v>0.26416712370000001</v>
      </c>
    </row>
    <row r="399" spans="1:16" ht="12" customHeight="1">
      <c r="A399" s="1012" t="s">
        <v>894</v>
      </c>
      <c r="B399" s="1080">
        <v>29.235697527310005</v>
      </c>
      <c r="C399" s="1081">
        <v>28.965743595279992</v>
      </c>
      <c r="D399" s="1081">
        <v>11.866567207290004</v>
      </c>
      <c r="E399" s="1081">
        <v>4.2866763774700001</v>
      </c>
      <c r="F399" s="1081">
        <v>3.9570566725499998</v>
      </c>
      <c r="G399" s="1081">
        <v>0.30023688696999995</v>
      </c>
      <c r="H399" s="1081">
        <v>0.31315088666000007</v>
      </c>
      <c r="I399" s="1081">
        <v>1.4670223878799999</v>
      </c>
      <c r="J399" s="1081">
        <v>0.98767436927000019</v>
      </c>
    </row>
    <row r="400" spans="1:16" ht="12" customHeight="1">
      <c r="A400" s="1012" t="s">
        <v>895</v>
      </c>
      <c r="B400" s="1080">
        <v>5.2901836923400012</v>
      </c>
      <c r="C400" s="1095">
        <v>5.6273775962200006</v>
      </c>
      <c r="D400" s="1095">
        <v>1.2643808433399999</v>
      </c>
      <c r="E400" s="1095">
        <v>1.8610413599299995</v>
      </c>
      <c r="F400" s="1095">
        <v>0.62827565517999995</v>
      </c>
      <c r="G400" s="1095">
        <v>0.7479693283200004</v>
      </c>
      <c r="H400" s="1095">
        <v>0.10799264956999999</v>
      </c>
      <c r="I400" s="1095">
        <v>0.10105268514000001</v>
      </c>
      <c r="J400" s="1095">
        <v>9.9744190730000015E-2</v>
      </c>
    </row>
    <row r="401" spans="1:10" ht="12" customHeight="1">
      <c r="A401" s="1015" t="s">
        <v>567</v>
      </c>
      <c r="B401" s="1082">
        <v>42.232323922230009</v>
      </c>
      <c r="C401" s="1083">
        <v>42.139999232349993</v>
      </c>
      <c r="D401" s="1083">
        <v>14.311422817920004</v>
      </c>
      <c r="E401" s="1083">
        <v>6.6393171050499999</v>
      </c>
      <c r="F401" s="1083">
        <v>5.6199979285899992</v>
      </c>
      <c r="G401" s="1083">
        <v>1.3049249594800003</v>
      </c>
      <c r="H401" s="1083">
        <v>0.69409034394000002</v>
      </c>
      <c r="I401" s="1083">
        <v>1.8237897597399999</v>
      </c>
      <c r="J401" s="1083">
        <v>1.3515856837000002</v>
      </c>
    </row>
    <row r="402" spans="1:10" ht="13.5" customHeight="1">
      <c r="A402" s="1009" t="s">
        <v>896</v>
      </c>
      <c r="B402" s="1084"/>
      <c r="C402" s="1081"/>
      <c r="D402" s="1081"/>
      <c r="E402" s="1081"/>
      <c r="F402" s="1081"/>
      <c r="G402" s="1081"/>
      <c r="H402" s="1081"/>
      <c r="I402" s="1081"/>
      <c r="J402" s="1081"/>
    </row>
    <row r="403" spans="1:10" ht="12" customHeight="1">
      <c r="A403" s="1012" t="s">
        <v>893</v>
      </c>
      <c r="B403" s="1080">
        <v>2.2914825681099997</v>
      </c>
      <c r="C403" s="1081">
        <v>0.76217604682999995</v>
      </c>
      <c r="D403" s="1081">
        <v>0.83118043941999997</v>
      </c>
      <c r="E403" s="1081">
        <v>0.81649470942999991</v>
      </c>
      <c r="F403" s="1081">
        <v>2.062698684E-2</v>
      </c>
      <c r="G403" s="1081">
        <v>2.00170203E-2</v>
      </c>
      <c r="H403" s="1081">
        <v>2.2753574449999998E-2</v>
      </c>
      <c r="I403" s="1081">
        <v>5.4925063809999994E-2</v>
      </c>
      <c r="J403" s="1081">
        <v>6.1965095040000008E-2</v>
      </c>
    </row>
    <row r="404" spans="1:10" ht="12" customHeight="1">
      <c r="A404" s="1012" t="s">
        <v>894</v>
      </c>
      <c r="B404" s="1080">
        <v>8.3119729443500017</v>
      </c>
      <c r="C404" s="1081">
        <v>3.1316907089400003</v>
      </c>
      <c r="D404" s="1081">
        <v>1.0983404714399998</v>
      </c>
      <c r="E404" s="1081">
        <v>1.3704640154600001</v>
      </c>
      <c r="F404" s="1081">
        <v>1.2038160101799997</v>
      </c>
      <c r="G404" s="1081">
        <v>1.2862115272499997</v>
      </c>
      <c r="H404" s="1081">
        <v>1.1711646538400002</v>
      </c>
      <c r="I404" s="1081">
        <v>7.0600000000000008E-9</v>
      </c>
      <c r="J404" s="1081">
        <v>0</v>
      </c>
    </row>
    <row r="405" spans="1:10" ht="12" customHeight="1">
      <c r="A405" s="1012" t="s">
        <v>895</v>
      </c>
      <c r="B405" s="1080">
        <v>2.3439108593099989</v>
      </c>
      <c r="C405" s="1095">
        <v>1.06622141814</v>
      </c>
      <c r="D405" s="1095">
        <v>1.40568075106</v>
      </c>
      <c r="E405" s="1095">
        <v>0.11288531151999999</v>
      </c>
      <c r="F405" s="1095">
        <v>1.1536737300000001E-2</v>
      </c>
      <c r="G405" s="1095">
        <v>0</v>
      </c>
      <c r="H405" s="1095">
        <v>0</v>
      </c>
      <c r="I405" s="1095">
        <v>4.3049722780000001E-2</v>
      </c>
      <c r="J405" s="1095">
        <v>4.1945044079999994E-2</v>
      </c>
    </row>
    <row r="406" spans="1:10" ht="12" customHeight="1">
      <c r="A406" s="1015" t="s">
        <v>567</v>
      </c>
      <c r="B406" s="1082">
        <v>12.94736637177</v>
      </c>
      <c r="C406" s="1083">
        <v>4.96008817391</v>
      </c>
      <c r="D406" s="1083">
        <v>3.3352016619199998</v>
      </c>
      <c r="E406" s="1083">
        <v>2.2998440364100001</v>
      </c>
      <c r="F406" s="1083">
        <v>1.2359797343199996</v>
      </c>
      <c r="G406" s="1083">
        <v>1.3062285475499997</v>
      </c>
      <c r="H406" s="1083">
        <v>1.1939182282900003</v>
      </c>
      <c r="I406" s="1083">
        <v>9.7974793650000003E-2</v>
      </c>
      <c r="J406" s="1083">
        <v>0.10391013911999999</v>
      </c>
    </row>
    <row r="407" spans="1:10" ht="9" customHeight="1"/>
    <row r="408" spans="1:10" ht="22.5" customHeight="1">
      <c r="A408" s="2331" t="s">
        <v>890</v>
      </c>
      <c r="B408" s="2331"/>
      <c r="C408" s="2331"/>
      <c r="D408" s="2331"/>
      <c r="E408" s="2331"/>
      <c r="F408" s="2331"/>
      <c r="G408" s="2331"/>
      <c r="H408" s="2331"/>
      <c r="I408" s="2331"/>
      <c r="J408" s="2331"/>
    </row>
    <row r="409" spans="1:10" ht="12" customHeight="1"/>
    <row r="410" spans="1:10" ht="12" customHeight="1"/>
    <row r="411" spans="1:10" ht="12" customHeight="1"/>
    <row r="412" spans="1:10" ht="12" customHeight="1"/>
    <row r="413" spans="1:10" ht="12" customHeight="1"/>
    <row r="414" spans="1:10" ht="12" customHeight="1"/>
    <row r="415" spans="1:10" ht="12" customHeight="1"/>
    <row r="416" spans="1:10" ht="12" customHeight="1"/>
    <row r="417" spans="1:6" ht="12" customHeight="1"/>
    <row r="418" spans="1:6" s="1096" customFormat="1" ht="12" customHeight="1"/>
    <row r="419" spans="1:6" s="727" customFormat="1" ht="12" customHeight="1"/>
    <row r="420" spans="1:6" s="1096" customFormat="1" ht="22.5" customHeight="1">
      <c r="A420" s="1097" t="s">
        <v>897</v>
      </c>
      <c r="B420" s="1097">
        <f>B155</f>
        <v>876.6252290563599</v>
      </c>
      <c r="C420" s="1098">
        <f>B420/(SUM(B$420:B$422))*100</f>
        <v>45.752999348600454</v>
      </c>
      <c r="D420" s="1099"/>
      <c r="E420" s="1100"/>
      <c r="F420" s="1100"/>
    </row>
    <row r="421" spans="1:6" s="1096" customFormat="1" ht="22.5" customHeight="1">
      <c r="A421" s="1097" t="s">
        <v>898</v>
      </c>
      <c r="B421" s="1097">
        <f>B174</f>
        <v>255.96664286514002</v>
      </c>
      <c r="C421" s="1098">
        <f>B421/(SUM(B$420:B$422))*100</f>
        <v>13.359462237789712</v>
      </c>
      <c r="D421" s="1099"/>
      <c r="E421" s="1100"/>
      <c r="F421" s="1097"/>
    </row>
    <row r="422" spans="1:6" s="1096" customFormat="1" ht="22.5" customHeight="1">
      <c r="A422" s="1097" t="s">
        <v>899</v>
      </c>
      <c r="B422" s="1097">
        <f>B193</f>
        <v>783.40323558433215</v>
      </c>
      <c r="C422" s="1098">
        <f>B422/(SUM(B$420:B$422))*100</f>
        <v>40.887538413609839</v>
      </c>
      <c r="D422" s="1099"/>
      <c r="E422" s="1100"/>
      <c r="F422" s="1097"/>
    </row>
    <row r="423" spans="1:6" s="1096" customFormat="1" ht="22.5" customHeight="1"/>
  </sheetData>
  <mergeCells count="30">
    <mergeCell ref="L30:R30"/>
    <mergeCell ref="A2:H2"/>
    <mergeCell ref="A4:J4"/>
    <mergeCell ref="A25:J25"/>
    <mergeCell ref="A26:J26"/>
    <mergeCell ref="A27:J27"/>
    <mergeCell ref="A201:H201"/>
    <mergeCell ref="A56:J56"/>
    <mergeCell ref="A58:J58"/>
    <mergeCell ref="A102:J102"/>
    <mergeCell ref="A103:J103"/>
    <mergeCell ref="A105:H105"/>
    <mergeCell ref="A144:O144"/>
    <mergeCell ref="A145:J145"/>
    <mergeCell ref="A148:H148"/>
    <mergeCell ref="A197:J197"/>
    <mergeCell ref="A198:J198"/>
    <mergeCell ref="A199:J199"/>
    <mergeCell ref="A408:J408"/>
    <mergeCell ref="A216:H216"/>
    <mergeCell ref="A228:B228"/>
    <mergeCell ref="D228:J228"/>
    <mergeCell ref="A250:J250"/>
    <mergeCell ref="A251:J251"/>
    <mergeCell ref="A254:J254"/>
    <mergeCell ref="A316:J316"/>
    <mergeCell ref="A317:J317"/>
    <mergeCell ref="A319:J319"/>
    <mergeCell ref="A381:J381"/>
    <mergeCell ref="A383:J383"/>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7" manualBreakCount="7">
    <brk id="56" max="16383" man="1"/>
    <brk id="103" max="16383" man="1"/>
    <brk id="146" max="9" man="1"/>
    <brk id="199" max="16383" man="1"/>
    <brk id="252" max="16383" man="1"/>
    <brk id="317" max="16383" man="1"/>
    <brk id="381"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showGridLines="0" zoomScale="140" zoomScaleNormal="140" zoomScaleSheetLayoutView="90" workbookViewId="0"/>
  </sheetViews>
  <sheetFormatPr baseColWidth="10" defaultColWidth="10.85546875" defaultRowHeight="22.5" customHeight="1"/>
  <cols>
    <col min="1" max="1" width="14.28515625" style="424" customWidth="1"/>
    <col min="2" max="6" width="9.85546875" style="424" customWidth="1"/>
    <col min="7" max="7" width="9.85546875" style="92" customWidth="1"/>
    <col min="8" max="9" width="9.85546875" style="424" customWidth="1"/>
    <col min="10" max="10" width="10.85546875" style="424" customWidth="1"/>
    <col min="11" max="11" width="49" style="424" customWidth="1"/>
    <col min="12" max="18" width="10.42578125" style="424" customWidth="1"/>
    <col min="19" max="19" width="10.85546875" style="424" customWidth="1"/>
    <col min="20" max="20" width="49" style="424" customWidth="1"/>
    <col min="21" max="27" width="10.42578125" style="424" customWidth="1"/>
    <col min="28" max="16384" width="10.85546875" style="424"/>
  </cols>
  <sheetData>
    <row r="1" spans="1:9" s="92" customFormat="1" ht="22.5" customHeight="1">
      <c r="A1" s="1101"/>
      <c r="B1" s="346"/>
      <c r="C1" s="346"/>
      <c r="D1" s="346"/>
      <c r="E1" s="346"/>
      <c r="F1" s="346"/>
      <c r="G1" s="346"/>
      <c r="H1" s="346"/>
      <c r="I1" s="346"/>
    </row>
    <row r="2" spans="1:9" s="94" customFormat="1" ht="18.75" customHeight="1">
      <c r="A2" s="133" t="s">
        <v>900</v>
      </c>
    </row>
    <row r="3" spans="1:9" s="95" customFormat="1" ht="12.75" customHeight="1"/>
    <row r="4" spans="1:9" s="1103" customFormat="1" ht="18.75" customHeight="1">
      <c r="A4" s="1102"/>
      <c r="B4" s="2390" t="s">
        <v>901</v>
      </c>
      <c r="C4" s="2391"/>
      <c r="D4" s="2391"/>
      <c r="E4" s="2392"/>
      <c r="F4" s="2390" t="s">
        <v>902</v>
      </c>
      <c r="G4" s="2391"/>
      <c r="H4" s="2391"/>
      <c r="I4" s="2392"/>
    </row>
    <row r="5" spans="1:9" s="1103" customFormat="1" ht="16.5" customHeight="1">
      <c r="A5" s="1104" t="s">
        <v>903</v>
      </c>
      <c r="B5" s="2393" t="s">
        <v>904</v>
      </c>
      <c r="C5" s="2394"/>
      <c r="D5" s="2393" t="s">
        <v>905</v>
      </c>
      <c r="E5" s="2394"/>
      <c r="F5" s="2395" t="s">
        <v>906</v>
      </c>
      <c r="G5" s="2396"/>
      <c r="H5" s="2393" t="s">
        <v>907</v>
      </c>
      <c r="I5" s="2394"/>
    </row>
    <row r="6" spans="1:9" s="1106" customFormat="1" ht="12" customHeight="1">
      <c r="A6" s="1105">
        <v>1</v>
      </c>
      <c r="B6" s="2386">
        <v>0.01</v>
      </c>
      <c r="C6" s="2387"/>
      <c r="D6" s="2386">
        <v>0.1</v>
      </c>
      <c r="E6" s="2387"/>
      <c r="F6" s="2388" t="s">
        <v>908</v>
      </c>
      <c r="G6" s="2389"/>
      <c r="H6" s="2388" t="s">
        <v>909</v>
      </c>
      <c r="I6" s="2389"/>
    </row>
    <row r="7" spans="1:9" s="1106" customFormat="1" ht="12" customHeight="1">
      <c r="A7" s="1107">
        <v>2</v>
      </c>
      <c r="B7" s="2376">
        <v>0.1</v>
      </c>
      <c r="C7" s="2377"/>
      <c r="D7" s="2376">
        <v>0.25</v>
      </c>
      <c r="E7" s="2377"/>
      <c r="F7" s="2378" t="s">
        <v>910</v>
      </c>
      <c r="G7" s="2379"/>
      <c r="H7" s="2378" t="s">
        <v>911</v>
      </c>
      <c r="I7" s="2379"/>
    </row>
    <row r="8" spans="1:9" s="1106" customFormat="1" ht="12" customHeight="1">
      <c r="A8" s="1107">
        <v>3</v>
      </c>
      <c r="B8" s="2376">
        <v>0.25</v>
      </c>
      <c r="C8" s="2377"/>
      <c r="D8" s="2376">
        <v>0.5</v>
      </c>
      <c r="E8" s="2377"/>
      <c r="F8" s="2378" t="s">
        <v>912</v>
      </c>
      <c r="G8" s="2379"/>
      <c r="H8" s="2378" t="s">
        <v>913</v>
      </c>
      <c r="I8" s="2379"/>
    </row>
    <row r="9" spans="1:9" s="1106" customFormat="1" ht="12" customHeight="1">
      <c r="A9" s="1107">
        <v>4</v>
      </c>
      <c r="B9" s="2376">
        <v>0.5</v>
      </c>
      <c r="C9" s="2377"/>
      <c r="D9" s="2376">
        <v>0.75</v>
      </c>
      <c r="E9" s="2377"/>
      <c r="F9" s="2378" t="s">
        <v>914</v>
      </c>
      <c r="G9" s="2379"/>
      <c r="H9" s="2378" t="s">
        <v>915</v>
      </c>
      <c r="I9" s="2379"/>
    </row>
    <row r="10" spans="1:9" s="1106" customFormat="1" ht="12" customHeight="1">
      <c r="A10" s="1107">
        <v>5</v>
      </c>
      <c r="B10" s="2376">
        <v>0.75</v>
      </c>
      <c r="C10" s="2377"/>
      <c r="D10" s="2376">
        <v>1.25</v>
      </c>
      <c r="E10" s="2377"/>
      <c r="F10" s="2378" t="s">
        <v>916</v>
      </c>
      <c r="G10" s="2379"/>
      <c r="H10" s="2378" t="s">
        <v>917</v>
      </c>
      <c r="I10" s="2379"/>
    </row>
    <row r="11" spans="1:9" s="1106" customFormat="1" ht="12" customHeight="1">
      <c r="A11" s="1107">
        <v>6</v>
      </c>
      <c r="B11" s="2376">
        <v>1.25</v>
      </c>
      <c r="C11" s="2377"/>
      <c r="D11" s="2376">
        <v>2</v>
      </c>
      <c r="E11" s="2377"/>
      <c r="F11" s="2378"/>
      <c r="G11" s="2379"/>
      <c r="H11" s="2378"/>
      <c r="I11" s="2379"/>
    </row>
    <row r="12" spans="1:9" s="1106" customFormat="1" ht="12" customHeight="1">
      <c r="A12" s="1107">
        <v>7</v>
      </c>
      <c r="B12" s="2376">
        <v>2</v>
      </c>
      <c r="C12" s="2377"/>
      <c r="D12" s="2376">
        <v>3</v>
      </c>
      <c r="E12" s="2377"/>
      <c r="F12" s="2378" t="s">
        <v>918</v>
      </c>
      <c r="G12" s="2379"/>
      <c r="H12" s="2378" t="s">
        <v>919</v>
      </c>
      <c r="I12" s="2379"/>
    </row>
    <row r="13" spans="1:9" s="1106" customFormat="1" ht="12" customHeight="1">
      <c r="A13" s="1107">
        <v>8</v>
      </c>
      <c r="B13" s="2376">
        <v>3</v>
      </c>
      <c r="C13" s="2377"/>
      <c r="D13" s="2376">
        <v>5</v>
      </c>
      <c r="E13" s="2377"/>
      <c r="F13" s="2378" t="s">
        <v>920</v>
      </c>
      <c r="G13" s="2379"/>
      <c r="H13" s="2378" t="s">
        <v>921</v>
      </c>
      <c r="I13" s="2379"/>
    </row>
    <row r="14" spans="1:9" s="1106" customFormat="1" ht="12" customHeight="1">
      <c r="A14" s="1107">
        <v>9</v>
      </c>
      <c r="B14" s="2376">
        <v>5</v>
      </c>
      <c r="C14" s="2377"/>
      <c r="D14" s="2376">
        <v>8</v>
      </c>
      <c r="E14" s="2377"/>
      <c r="F14" s="2378" t="s">
        <v>922</v>
      </c>
      <c r="G14" s="2379"/>
      <c r="H14" s="2378" t="s">
        <v>923</v>
      </c>
      <c r="I14" s="2379"/>
    </row>
    <row r="15" spans="1:9" s="1106" customFormat="1" ht="12" customHeight="1">
      <c r="A15" s="1108">
        <v>10</v>
      </c>
      <c r="B15" s="2380">
        <v>8</v>
      </c>
      <c r="C15" s="2381"/>
      <c r="D15" s="2382" t="s">
        <v>924</v>
      </c>
      <c r="E15" s="2383"/>
      <c r="F15" s="2384" t="s">
        <v>925</v>
      </c>
      <c r="G15" s="2385"/>
      <c r="H15" s="2384" t="s">
        <v>926</v>
      </c>
      <c r="I15" s="2385"/>
    </row>
    <row r="16" spans="1:9" s="1111" customFormat="1" ht="7.5" customHeight="1">
      <c r="A16" s="1109"/>
      <c r="B16" s="1109"/>
      <c r="C16" s="1109"/>
      <c r="D16" s="1110"/>
      <c r="E16" s="1110"/>
      <c r="F16" s="1109"/>
      <c r="G16" s="1109"/>
      <c r="H16" s="1110"/>
      <c r="I16" s="1109"/>
    </row>
    <row r="17" spans="1:10" s="1111" customFormat="1" ht="12.75" customHeight="1">
      <c r="A17" s="2346" t="s">
        <v>927</v>
      </c>
      <c r="B17" s="2346"/>
      <c r="C17" s="2346"/>
      <c r="D17" s="2346"/>
      <c r="E17" s="2346"/>
      <c r="F17" s="2346"/>
      <c r="G17" s="2346"/>
      <c r="H17" s="2346"/>
      <c r="I17" s="1109"/>
    </row>
    <row r="18" spans="1:10" s="92" customFormat="1" ht="22.5" customHeight="1">
      <c r="A18" s="231"/>
    </row>
    <row r="19" spans="1:10" s="94" customFormat="1" ht="18.75" customHeight="1">
      <c r="A19" s="133" t="s">
        <v>928</v>
      </c>
    </row>
    <row r="20" spans="1:10" s="95" customFormat="1" ht="12.75" customHeight="1"/>
    <row r="21" spans="1:10" s="148" customFormat="1" ht="9.75" customHeight="1">
      <c r="A21" s="2374" t="s">
        <v>929</v>
      </c>
      <c r="B21" s="627"/>
      <c r="C21" s="627"/>
      <c r="D21" s="626"/>
      <c r="E21" s="626" t="s">
        <v>930</v>
      </c>
      <c r="F21" s="626"/>
      <c r="G21" s="1112"/>
      <c r="H21" s="1113" t="s">
        <v>931</v>
      </c>
      <c r="I21" s="1114"/>
      <c r="J21" s="417"/>
    </row>
    <row r="22" spans="1:10" s="148" customFormat="1" ht="9.75" customHeight="1">
      <c r="A22" s="2374"/>
      <c r="B22" s="1115"/>
      <c r="C22" s="1115"/>
      <c r="D22" s="1116"/>
      <c r="E22" s="1116" t="s">
        <v>932</v>
      </c>
      <c r="F22" s="1116"/>
      <c r="G22" s="1112"/>
      <c r="H22" s="1117" t="s">
        <v>932</v>
      </c>
      <c r="I22" s="1118" t="s">
        <v>933</v>
      </c>
      <c r="J22" s="417"/>
    </row>
    <row r="23" spans="1:10" s="148" customFormat="1" ht="9.75" customHeight="1">
      <c r="A23" s="2374"/>
      <c r="B23" s="1115" t="s">
        <v>934</v>
      </c>
      <c r="C23" s="1115" t="s">
        <v>935</v>
      </c>
      <c r="D23" s="1116" t="s">
        <v>936</v>
      </c>
      <c r="E23" s="1116" t="s">
        <v>937</v>
      </c>
      <c r="F23" s="1116" t="s">
        <v>567</v>
      </c>
      <c r="G23" s="1112"/>
      <c r="H23" s="1116" t="s">
        <v>937</v>
      </c>
      <c r="I23" s="1118" t="s">
        <v>938</v>
      </c>
      <c r="J23" s="417"/>
    </row>
    <row r="24" spans="1:10" s="148" customFormat="1" ht="9.75" customHeight="1">
      <c r="A24" s="2375"/>
      <c r="B24" s="1115" t="s">
        <v>939</v>
      </c>
      <c r="C24" s="1119" t="s">
        <v>940</v>
      </c>
      <c r="D24" s="1116" t="s">
        <v>941</v>
      </c>
      <c r="E24" s="1116" t="s">
        <v>942</v>
      </c>
      <c r="F24" s="1116" t="s">
        <v>251</v>
      </c>
      <c r="G24" s="1112"/>
      <c r="H24" s="1116" t="s">
        <v>942</v>
      </c>
      <c r="I24" s="1118" t="s">
        <v>943</v>
      </c>
      <c r="J24" s="417"/>
    </row>
    <row r="25" spans="1:10" s="148" customFormat="1" ht="12" customHeight="1">
      <c r="A25" s="127" t="s">
        <v>944</v>
      </c>
      <c r="B25" s="526">
        <v>0</v>
      </c>
      <c r="C25" s="526">
        <v>1722</v>
      </c>
      <c r="D25" s="526">
        <v>0</v>
      </c>
      <c r="E25" s="526">
        <v>0</v>
      </c>
      <c r="F25" s="526">
        <v>1722</v>
      </c>
      <c r="G25" s="113"/>
      <c r="H25" s="526">
        <v>3</v>
      </c>
      <c r="I25" s="1120">
        <v>0</v>
      </c>
      <c r="J25" s="423"/>
    </row>
    <row r="26" spans="1:10" s="148" customFormat="1" ht="12" customHeight="1">
      <c r="A26" s="100" t="s">
        <v>945</v>
      </c>
      <c r="B26" s="113">
        <v>0</v>
      </c>
      <c r="C26" s="113">
        <v>2262</v>
      </c>
      <c r="D26" s="113">
        <v>3665</v>
      </c>
      <c r="E26" s="113">
        <v>0</v>
      </c>
      <c r="F26" s="113">
        <v>5927</v>
      </c>
      <c r="G26" s="113"/>
      <c r="H26" s="113">
        <v>1058</v>
      </c>
      <c r="I26" s="134">
        <v>0</v>
      </c>
      <c r="J26" s="423"/>
    </row>
    <row r="27" spans="1:10" s="148" customFormat="1" ht="12" customHeight="1">
      <c r="A27" s="100" t="s">
        <v>946</v>
      </c>
      <c r="B27" s="113">
        <v>0</v>
      </c>
      <c r="C27" s="113">
        <v>829</v>
      </c>
      <c r="D27" s="113">
        <v>14149</v>
      </c>
      <c r="E27" s="113">
        <v>0</v>
      </c>
      <c r="F27" s="113">
        <v>14978</v>
      </c>
      <c r="G27" s="113"/>
      <c r="H27" s="113">
        <v>1135</v>
      </c>
      <c r="I27" s="134">
        <v>1005</v>
      </c>
      <c r="J27" s="423"/>
    </row>
    <row r="28" spans="1:10" s="148" customFormat="1" ht="12" customHeight="1">
      <c r="A28" s="100" t="s">
        <v>947</v>
      </c>
      <c r="B28" s="113">
        <v>0</v>
      </c>
      <c r="C28" s="113">
        <v>0</v>
      </c>
      <c r="D28" s="113">
        <v>0</v>
      </c>
      <c r="E28" s="113">
        <v>0</v>
      </c>
      <c r="F28" s="113">
        <v>0</v>
      </c>
      <c r="G28" s="113"/>
      <c r="H28" s="113">
        <v>0</v>
      </c>
      <c r="I28" s="134">
        <v>0</v>
      </c>
      <c r="J28" s="417"/>
    </row>
    <row r="29" spans="1:10" s="148" customFormat="1" ht="12" customHeight="1">
      <c r="A29" s="100" t="s">
        <v>948</v>
      </c>
      <c r="B29" s="139">
        <v>0</v>
      </c>
      <c r="C29" s="139">
        <v>6109</v>
      </c>
      <c r="D29" s="139">
        <v>380</v>
      </c>
      <c r="E29" s="139">
        <v>0</v>
      </c>
      <c r="F29" s="139">
        <v>6489</v>
      </c>
      <c r="G29" s="113"/>
      <c r="H29" s="139">
        <v>2075</v>
      </c>
      <c r="I29" s="1121">
        <v>0</v>
      </c>
      <c r="J29" s="417"/>
    </row>
    <row r="30" spans="1:10" s="464" customFormat="1" ht="12" customHeight="1">
      <c r="A30" s="523" t="s">
        <v>949</v>
      </c>
      <c r="B30" s="1122">
        <v>0</v>
      </c>
      <c r="C30" s="524">
        <v>10922</v>
      </c>
      <c r="D30" s="524">
        <v>18194</v>
      </c>
      <c r="E30" s="1122">
        <v>0</v>
      </c>
      <c r="F30" s="524">
        <v>29116</v>
      </c>
      <c r="G30" s="1123"/>
      <c r="H30" s="524">
        <v>4270</v>
      </c>
      <c r="I30" s="1124">
        <v>1005</v>
      </c>
      <c r="J30" s="650"/>
    </row>
    <row r="31" spans="1:10" s="534" customFormat="1" ht="7.5" customHeight="1">
      <c r="A31" s="1125"/>
      <c r="B31" s="1126"/>
      <c r="C31" s="1126"/>
      <c r="D31" s="1126"/>
      <c r="E31" s="1126"/>
      <c r="F31" s="1126"/>
      <c r="G31" s="1127"/>
      <c r="H31" s="1126"/>
      <c r="I31" s="1126"/>
      <c r="J31" s="482"/>
    </row>
    <row r="32" spans="1:10" s="416" customFormat="1" ht="22.5" customHeight="1">
      <c r="A32" s="2331" t="s">
        <v>950</v>
      </c>
      <c r="B32" s="2331"/>
      <c r="C32" s="2331"/>
      <c r="D32" s="2331"/>
      <c r="E32" s="2331"/>
      <c r="F32" s="2331"/>
      <c r="G32" s="2331"/>
      <c r="H32" s="2331"/>
      <c r="I32" s="2331"/>
    </row>
    <row r="33" spans="1:10" s="416" customFormat="1" ht="22.5" customHeight="1">
      <c r="G33" s="1128"/>
    </row>
    <row r="34" spans="1:10" s="416" customFormat="1" ht="22.5" customHeight="1">
      <c r="G34" s="1128"/>
    </row>
    <row r="35" spans="1:10" s="416" customFormat="1" ht="22.5" customHeight="1">
      <c r="G35" s="1128"/>
    </row>
    <row r="36" spans="1:10" s="416" customFormat="1" ht="22.5" customHeight="1">
      <c r="G36" s="1128"/>
    </row>
    <row r="37" spans="1:10" s="416" customFormat="1" ht="22.5" customHeight="1">
      <c r="G37" s="1128"/>
    </row>
    <row r="38" spans="1:10" s="416" customFormat="1" ht="22.5" customHeight="1">
      <c r="G38" s="1128"/>
    </row>
    <row r="39" spans="1:10" s="416" customFormat="1" ht="22.5" customHeight="1">
      <c r="G39" s="1128"/>
    </row>
    <row r="40" spans="1:10" s="416" customFormat="1" ht="22.5" customHeight="1">
      <c r="G40" s="1128"/>
    </row>
    <row r="41" spans="1:10" s="416" customFormat="1" ht="22.5" customHeight="1">
      <c r="G41" s="1128"/>
    </row>
    <row r="42" spans="1:10" s="416" customFormat="1" ht="22.5" customHeight="1">
      <c r="G42" s="1128"/>
    </row>
    <row r="43" spans="1:10" s="416" customFormat="1" ht="22.5" customHeight="1">
      <c r="G43" s="1128"/>
    </row>
    <row r="44" spans="1:10" s="416" customFormat="1" ht="22.5" customHeight="1">
      <c r="G44" s="1128"/>
    </row>
    <row r="45" spans="1:10" s="416" customFormat="1" ht="22.5" customHeight="1">
      <c r="G45" s="1128"/>
    </row>
    <row r="46" spans="1:10" s="416" customFormat="1" ht="22.5" customHeight="1">
      <c r="G46" s="1128"/>
    </row>
    <row r="47" spans="1:10" ht="22.5" customHeight="1">
      <c r="A47" s="148"/>
      <c r="B47" s="417"/>
      <c r="C47" s="417"/>
      <c r="D47" s="417"/>
      <c r="E47" s="417"/>
      <c r="F47" s="417"/>
      <c r="G47" s="776"/>
      <c r="H47" s="417"/>
      <c r="I47" s="417"/>
      <c r="J47" s="417"/>
    </row>
    <row r="51" spans="1:10" ht="22.5" customHeight="1">
      <c r="A51" s="511"/>
      <c r="B51" s="482"/>
      <c r="C51" s="482"/>
      <c r="D51" s="482"/>
      <c r="E51" s="482"/>
      <c r="F51" s="482"/>
      <c r="G51" s="533"/>
      <c r="H51" s="482"/>
      <c r="I51" s="482"/>
      <c r="J51" s="482"/>
    </row>
  </sheetData>
  <mergeCells count="49">
    <mergeCell ref="B4:E4"/>
    <mergeCell ref="F4:I4"/>
    <mergeCell ref="B5:C5"/>
    <mergeCell ref="D5:E5"/>
    <mergeCell ref="F5:G5"/>
    <mergeCell ref="H5:I5"/>
    <mergeCell ref="B6:C6"/>
    <mergeCell ref="D6:E6"/>
    <mergeCell ref="F6:G6"/>
    <mergeCell ref="H6:I6"/>
    <mergeCell ref="B7:C7"/>
    <mergeCell ref="D7:E7"/>
    <mergeCell ref="F7:G7"/>
    <mergeCell ref="H7:I7"/>
    <mergeCell ref="B8:C8"/>
    <mergeCell ref="D8:E8"/>
    <mergeCell ref="F8:G8"/>
    <mergeCell ref="H8:I8"/>
    <mergeCell ref="B9:C9"/>
    <mergeCell ref="D9:E9"/>
    <mergeCell ref="F9:G9"/>
    <mergeCell ref="H9:I9"/>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A17:H17"/>
    <mergeCell ref="A21:A24"/>
    <mergeCell ref="A32:I32"/>
    <mergeCell ref="B14:C14"/>
    <mergeCell ref="D14:E14"/>
    <mergeCell ref="F14:G14"/>
    <mergeCell ref="H14:I14"/>
    <mergeCell ref="B15:C15"/>
    <mergeCell ref="D15:E15"/>
    <mergeCell ref="F15:G15"/>
    <mergeCell ref="H15:I15"/>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showGridLines="0" zoomScale="140" zoomScaleNormal="140" zoomScaleSheetLayoutView="90" workbookViewId="0"/>
  </sheetViews>
  <sheetFormatPr baseColWidth="10" defaultColWidth="9.140625" defaultRowHeight="22.5" customHeight="1"/>
  <cols>
    <col min="1" max="1" width="35.28515625" style="755" customWidth="1"/>
    <col min="2" max="10" width="6.42578125" style="755" customWidth="1"/>
    <col min="11" max="16384" width="9.140625" style="755"/>
  </cols>
  <sheetData>
    <row r="1" spans="1:20" s="92" customFormat="1" ht="22.5" customHeight="1">
      <c r="A1" s="90"/>
      <c r="B1" s="91"/>
      <c r="C1" s="91"/>
      <c r="D1" s="91"/>
      <c r="E1" s="91"/>
      <c r="F1" s="91"/>
      <c r="G1" s="91"/>
      <c r="H1" s="91"/>
      <c r="I1" s="91"/>
      <c r="J1" s="91"/>
    </row>
    <row r="2" spans="1:20" s="94" customFormat="1" ht="18.75" customHeight="1">
      <c r="A2" s="133" t="s">
        <v>951</v>
      </c>
    </row>
    <row r="3" spans="1:20" s="95" customFormat="1" ht="12.75" customHeight="1"/>
    <row r="4" spans="1:20" s="709" customFormat="1" ht="12" customHeight="1">
      <c r="A4" s="705"/>
      <c r="B4" s="706" t="s">
        <v>769</v>
      </c>
      <c r="C4" s="707" t="s">
        <v>377</v>
      </c>
      <c r="D4" s="708" t="s">
        <v>378</v>
      </c>
      <c r="E4" s="708" t="s">
        <v>379</v>
      </c>
      <c r="F4" s="707" t="s">
        <v>769</v>
      </c>
      <c r="G4" s="708" t="s">
        <v>377</v>
      </c>
      <c r="H4" s="708" t="s">
        <v>378</v>
      </c>
      <c r="I4" s="708" t="s">
        <v>379</v>
      </c>
      <c r="J4" s="707" t="s">
        <v>376</v>
      </c>
    </row>
    <row r="5" spans="1:20" s="709" customFormat="1" ht="12" customHeight="1">
      <c r="A5" s="710" t="s">
        <v>665</v>
      </c>
      <c r="B5" s="711" t="s">
        <v>380</v>
      </c>
      <c r="C5" s="712" t="s">
        <v>380</v>
      </c>
      <c r="D5" s="712" t="s">
        <v>329</v>
      </c>
      <c r="E5" s="712" t="s">
        <v>329</v>
      </c>
      <c r="F5" s="712" t="s">
        <v>329</v>
      </c>
      <c r="G5" s="712" t="s">
        <v>329</v>
      </c>
      <c r="H5" s="712" t="s">
        <v>330</v>
      </c>
      <c r="I5" s="712" t="s">
        <v>330</v>
      </c>
      <c r="J5" s="712" t="s">
        <v>330</v>
      </c>
    </row>
    <row r="6" spans="1:20" s="717" customFormat="1" ht="12" customHeight="1">
      <c r="A6" s="713" t="s">
        <v>952</v>
      </c>
      <c r="B6" s="1129">
        <v>961.13820099999998</v>
      </c>
      <c r="C6" s="1130">
        <v>927.55922905831801</v>
      </c>
      <c r="D6" s="1131">
        <v>944.42810576962199</v>
      </c>
      <c r="E6" s="1131">
        <v>970.02288848588898</v>
      </c>
      <c r="F6" s="1131">
        <v>969.96959885218098</v>
      </c>
      <c r="G6" s="1131">
        <v>963.10194828215003</v>
      </c>
      <c r="H6" s="1131">
        <v>941.53405895078799</v>
      </c>
      <c r="I6" s="1131">
        <v>887.81257085134405</v>
      </c>
      <c r="J6" s="1131">
        <v>881.92011032367498</v>
      </c>
    </row>
    <row r="7" spans="1:20" s="717" customFormat="1" ht="12" customHeight="1">
      <c r="A7" s="722" t="s">
        <v>953</v>
      </c>
      <c r="B7" s="1129">
        <v>895.12018046932724</v>
      </c>
      <c r="C7" s="1132">
        <v>859.43387011778316</v>
      </c>
      <c r="D7" s="1133">
        <v>863.98143541074</v>
      </c>
      <c r="E7" s="1133">
        <v>895.95605980489006</v>
      </c>
      <c r="F7" s="1133">
        <v>921.65833373290161</v>
      </c>
      <c r="G7" s="1133">
        <v>910.18442493045166</v>
      </c>
      <c r="H7" s="1133">
        <v>901.92011032367498</v>
      </c>
      <c r="I7" s="1132">
        <v>885.92011032367498</v>
      </c>
      <c r="J7" s="1133">
        <v>881.92011032367498</v>
      </c>
      <c r="L7" s="1134"/>
      <c r="M7" s="1134"/>
      <c r="N7" s="1134"/>
      <c r="O7" s="1134"/>
      <c r="P7" s="1134"/>
      <c r="Q7" s="1134"/>
      <c r="R7" s="1134"/>
      <c r="S7" s="1134"/>
      <c r="T7" s="1134"/>
    </row>
    <row r="8" spans="1:20" s="709" customFormat="1" ht="12" customHeight="1">
      <c r="A8" s="1135" t="s">
        <v>954</v>
      </c>
      <c r="B8" s="1129">
        <v>959.24947799999995</v>
      </c>
      <c r="C8" s="1132">
        <v>925.92956505831796</v>
      </c>
      <c r="D8" s="1133">
        <v>933.56346176962199</v>
      </c>
      <c r="E8" s="1133">
        <v>968.43458548588899</v>
      </c>
      <c r="F8" s="1133">
        <v>960.46982163719701</v>
      </c>
      <c r="G8" s="1133">
        <v>946.14932810585901</v>
      </c>
      <c r="H8" s="1133">
        <v>913.58578161828495</v>
      </c>
      <c r="I8" s="1132">
        <v>886.83812354634404</v>
      </c>
      <c r="J8" s="1133">
        <v>880.64072247567492</v>
      </c>
    </row>
    <row r="9" spans="1:20" s="709" customFormat="1" ht="20.25" customHeight="1">
      <c r="A9" s="1136" t="s">
        <v>955</v>
      </c>
      <c r="B9" s="1137">
        <v>893.23145746932721</v>
      </c>
      <c r="C9" s="1138">
        <v>857.80420611778311</v>
      </c>
      <c r="D9" s="1139">
        <v>853.11679141074001</v>
      </c>
      <c r="E9" s="1139">
        <v>894.36775680489006</v>
      </c>
      <c r="F9" s="1139">
        <v>912.15855651791765</v>
      </c>
      <c r="G9" s="1139">
        <v>893.23180475416063</v>
      </c>
      <c r="H9" s="1139">
        <v>873.97183299117194</v>
      </c>
      <c r="I9" s="1138">
        <v>884.94566301867496</v>
      </c>
      <c r="J9" s="1139">
        <v>880.64072247567492</v>
      </c>
    </row>
    <row r="10" spans="1:20" ht="7.5" customHeight="1"/>
    <row r="11" spans="1:20" s="966" customFormat="1" ht="12.2" customHeight="1">
      <c r="A11" s="2370"/>
      <c r="B11" s="2370"/>
      <c r="C11" s="2370"/>
      <c r="D11" s="2370"/>
      <c r="E11" s="2370"/>
      <c r="F11" s="2370"/>
      <c r="G11" s="2370"/>
      <c r="H11" s="2370"/>
      <c r="I11" s="2370"/>
      <c r="J11" s="2370"/>
    </row>
    <row r="13" spans="1:20" ht="22.5" customHeight="1">
      <c r="C13" s="1140"/>
      <c r="D13" s="1140"/>
      <c r="E13" s="1140"/>
      <c r="F13" s="1140"/>
      <c r="G13" s="1140"/>
      <c r="H13" s="1140"/>
      <c r="I13" s="1140"/>
      <c r="J13" s="1140"/>
      <c r="K13" s="1140"/>
    </row>
    <row r="14" spans="1:20" ht="22.5" customHeight="1">
      <c r="A14" s="1141"/>
      <c r="B14" s="1141"/>
      <c r="C14" s="1141"/>
      <c r="D14" s="1141"/>
      <c r="E14" s="1141"/>
      <c r="F14" s="1141"/>
      <c r="G14" s="1141"/>
      <c r="H14" s="1141"/>
      <c r="I14" s="1141"/>
      <c r="J14" s="1141"/>
      <c r="K14" s="1141"/>
    </row>
    <row r="15" spans="1:20" ht="22.5" customHeight="1">
      <c r="A15" s="1141"/>
      <c r="B15" s="1142"/>
      <c r="C15" s="1142"/>
      <c r="D15" s="1142"/>
      <c r="E15" s="1142"/>
      <c r="F15" s="1142"/>
      <c r="G15" s="1142"/>
      <c r="H15" s="1142"/>
      <c r="I15" s="1142"/>
      <c r="J15" s="1142"/>
      <c r="K15" s="1141"/>
    </row>
    <row r="16" spans="1:20" ht="22.5" customHeight="1">
      <c r="A16" s="1141"/>
      <c r="B16" s="1143"/>
      <c r="C16" s="1143"/>
      <c r="D16" s="1143"/>
      <c r="E16" s="1143"/>
      <c r="F16" s="1143"/>
      <c r="G16" s="1143"/>
      <c r="H16" s="1143"/>
      <c r="I16" s="1143"/>
      <c r="J16" s="1143"/>
      <c r="K16" s="1141"/>
    </row>
    <row r="17" spans="1:11" ht="22.5" customHeight="1">
      <c r="A17" s="1141"/>
      <c r="B17" s="1143"/>
      <c r="C17" s="1143"/>
      <c r="D17" s="1143"/>
      <c r="E17" s="1143"/>
      <c r="F17" s="1143"/>
      <c r="G17" s="1143"/>
      <c r="H17" s="1143"/>
      <c r="I17" s="1143"/>
      <c r="J17" s="1143"/>
      <c r="K17" s="1141"/>
    </row>
  </sheetData>
  <mergeCells count="1">
    <mergeCell ref="A11:J11"/>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showGridLines="0" zoomScale="140" zoomScaleNormal="140" zoomScaleSheetLayoutView="90" workbookViewId="0"/>
  </sheetViews>
  <sheetFormatPr baseColWidth="10" defaultColWidth="9.140625" defaultRowHeight="12.75"/>
  <cols>
    <col min="1" max="1" width="17" style="1168" customWidth="1"/>
    <col min="2" max="14" width="5.85546875" style="1168" customWidth="1"/>
    <col min="15" max="20" width="9.140625" style="1168"/>
    <col min="21" max="23" width="10.5703125" style="1168" bestFit="1" customWidth="1"/>
    <col min="24" max="16384" width="9.140625" style="1168"/>
  </cols>
  <sheetData>
    <row r="1" spans="1:23" s="92" customFormat="1" ht="22.5" customHeight="1">
      <c r="A1" s="90"/>
      <c r="B1" s="91"/>
      <c r="C1" s="91"/>
      <c r="D1" s="91"/>
      <c r="E1" s="91"/>
      <c r="F1" s="91"/>
      <c r="G1" s="91"/>
      <c r="H1" s="91"/>
      <c r="I1" s="91"/>
      <c r="J1" s="91"/>
      <c r="K1" s="91"/>
      <c r="L1" s="91"/>
      <c r="M1" s="91"/>
      <c r="N1" s="91"/>
    </row>
    <row r="2" spans="1:23" s="94" customFormat="1" ht="18.75" customHeight="1">
      <c r="A2" s="133" t="s">
        <v>956</v>
      </c>
    </row>
    <row r="3" spans="1:23" s="95" customFormat="1" ht="12.75" customHeight="1">
      <c r="A3" s="1144"/>
    </row>
    <row r="4" spans="1:23" s="1145" customFormat="1" ht="29.25" customHeight="1">
      <c r="A4" s="2434" t="s">
        <v>957</v>
      </c>
      <c r="B4" s="2434"/>
      <c r="C4" s="2434"/>
      <c r="D4" s="2434"/>
      <c r="E4" s="2434"/>
      <c r="F4" s="2434"/>
      <c r="G4" s="2434"/>
      <c r="H4" s="2434"/>
      <c r="I4" s="2434"/>
      <c r="J4" s="2434"/>
      <c r="K4" s="2434"/>
      <c r="L4" s="2434"/>
      <c r="M4" s="2434"/>
      <c r="N4" s="2434"/>
    </row>
    <row r="5" spans="1:23" s="709" customFormat="1" ht="13.5" customHeight="1">
      <c r="A5" s="1146"/>
      <c r="B5" s="1146"/>
      <c r="C5" s="1147"/>
      <c r="G5" s="2435" t="s">
        <v>958</v>
      </c>
      <c r="H5" s="2436"/>
      <c r="I5" s="2435" t="s">
        <v>959</v>
      </c>
      <c r="J5" s="2436"/>
      <c r="K5" s="1148"/>
      <c r="M5" s="1147"/>
    </row>
    <row r="6" spans="1:23" s="1147" customFormat="1" ht="15" customHeight="1">
      <c r="A6" s="2404" t="s">
        <v>380</v>
      </c>
      <c r="B6" s="2407" t="s">
        <v>960</v>
      </c>
      <c r="C6" s="2408"/>
      <c r="D6" s="2408"/>
      <c r="E6" s="2408"/>
      <c r="F6" s="2409"/>
      <c r="G6" s="2410">
        <v>45.5</v>
      </c>
      <c r="H6" s="2411"/>
      <c r="I6" s="2410">
        <v>6.5</v>
      </c>
      <c r="J6" s="2411"/>
      <c r="K6" s="1149"/>
      <c r="M6" s="1150"/>
      <c r="T6" s="1151"/>
      <c r="U6" s="1151"/>
      <c r="V6" s="1151"/>
      <c r="W6" s="1151"/>
    </row>
    <row r="7" spans="1:23" s="709" customFormat="1" ht="13.5" customHeight="1">
      <c r="A7" s="2405"/>
      <c r="B7" s="2412" t="s">
        <v>961</v>
      </c>
      <c r="C7" s="2413"/>
      <c r="D7" s="2413"/>
      <c r="E7" s="2413"/>
      <c r="F7" s="2414"/>
      <c r="G7" s="2415">
        <v>25.4</v>
      </c>
      <c r="H7" s="2416"/>
      <c r="I7" s="2415">
        <v>5.7</v>
      </c>
      <c r="J7" s="2416"/>
      <c r="K7" s="1149"/>
      <c r="M7" s="1150"/>
      <c r="T7" s="1152"/>
      <c r="U7" s="1152"/>
      <c r="V7" s="1152"/>
      <c r="W7" s="1152"/>
    </row>
    <row r="8" spans="1:23" s="709" customFormat="1" ht="13.5" customHeight="1">
      <c r="A8" s="2405"/>
      <c r="B8" s="2417" t="s">
        <v>567</v>
      </c>
      <c r="C8" s="2418"/>
      <c r="D8" s="2418"/>
      <c r="E8" s="2418"/>
      <c r="F8" s="2419"/>
      <c r="G8" s="2401">
        <v>70.900000000000006</v>
      </c>
      <c r="H8" s="2402"/>
      <c r="I8" s="2401">
        <v>6.2</v>
      </c>
      <c r="J8" s="2402"/>
      <c r="K8" s="1153"/>
      <c r="M8" s="1150"/>
      <c r="T8" s="1152"/>
      <c r="U8" s="1152"/>
      <c r="V8" s="1152"/>
      <c r="W8" s="1152"/>
    </row>
    <row r="9" spans="1:23" s="717" customFormat="1" ht="13.5" customHeight="1">
      <c r="A9" s="2405"/>
      <c r="B9" s="2420"/>
      <c r="C9" s="2421"/>
      <c r="D9" s="2421"/>
      <c r="E9" s="2421"/>
      <c r="F9" s="2422"/>
      <c r="G9" s="2423"/>
      <c r="H9" s="2424"/>
      <c r="I9" s="2425"/>
      <c r="J9" s="2426"/>
      <c r="K9" s="1154"/>
      <c r="M9" s="1150"/>
      <c r="T9" s="1155"/>
      <c r="U9" s="1155"/>
      <c r="V9" s="1155"/>
      <c r="W9" s="1155"/>
    </row>
    <row r="10" spans="1:23" s="717" customFormat="1" ht="13.5" customHeight="1">
      <c r="A10" s="2405"/>
      <c r="B10" s="2412" t="s">
        <v>962</v>
      </c>
      <c r="C10" s="2413"/>
      <c r="D10" s="2413"/>
      <c r="E10" s="2413"/>
      <c r="F10" s="2414"/>
      <c r="G10" s="2415">
        <v>1.4</v>
      </c>
      <c r="H10" s="2416"/>
      <c r="I10" s="2427"/>
      <c r="J10" s="2428"/>
      <c r="K10" s="1156"/>
      <c r="M10" s="1150"/>
      <c r="T10" s="1155"/>
      <c r="U10" s="1155"/>
      <c r="V10" s="1155"/>
      <c r="W10" s="1155"/>
    </row>
    <row r="11" spans="1:23" s="717" customFormat="1" ht="13.5" customHeight="1">
      <c r="A11" s="2406"/>
      <c r="B11" s="2429" t="s">
        <v>963</v>
      </c>
      <c r="C11" s="2430"/>
      <c r="D11" s="2430"/>
      <c r="E11" s="2430"/>
      <c r="F11" s="2431"/>
      <c r="G11" s="2397">
        <v>72.3</v>
      </c>
      <c r="H11" s="2398"/>
      <c r="I11" s="2432">
        <v>6.2</v>
      </c>
      <c r="J11" s="2433"/>
      <c r="K11" s="1156"/>
      <c r="M11" s="1150"/>
      <c r="T11" s="1155"/>
      <c r="U11" s="1155"/>
      <c r="V11" s="1155"/>
      <c r="W11" s="1155"/>
    </row>
    <row r="12" spans="1:23" s="717" customFormat="1" ht="13.5" customHeight="1">
      <c r="A12" s="1150"/>
      <c r="B12" s="1157"/>
      <c r="G12" s="2403"/>
      <c r="H12" s="2403"/>
      <c r="I12" s="2403"/>
      <c r="J12" s="2403"/>
      <c r="K12" s="1154"/>
      <c r="M12" s="1158"/>
      <c r="T12" s="1155"/>
      <c r="U12" s="1155"/>
      <c r="V12" s="1155"/>
      <c r="W12" s="1155"/>
    </row>
    <row r="13" spans="1:23" s="1147" customFormat="1" ht="15" customHeight="1">
      <c r="A13" s="2404" t="s">
        <v>329</v>
      </c>
      <c r="B13" s="2407" t="s">
        <v>960</v>
      </c>
      <c r="C13" s="2408"/>
      <c r="D13" s="2408"/>
      <c r="E13" s="2408"/>
      <c r="F13" s="2409"/>
      <c r="G13" s="2410">
        <v>48.910119999999999</v>
      </c>
      <c r="H13" s="2411"/>
      <c r="I13" s="2410">
        <v>5.9652476423091612</v>
      </c>
      <c r="J13" s="2411"/>
      <c r="K13" s="1149"/>
      <c r="M13" s="1150"/>
      <c r="T13" s="1151"/>
      <c r="U13" s="1151"/>
      <c r="V13" s="1151"/>
      <c r="W13" s="1151"/>
    </row>
    <row r="14" spans="1:23" s="709" customFormat="1" ht="13.5" customHeight="1">
      <c r="A14" s="2405"/>
      <c r="B14" s="2412" t="s">
        <v>961</v>
      </c>
      <c r="C14" s="2413"/>
      <c r="D14" s="2413"/>
      <c r="E14" s="2413"/>
      <c r="F14" s="2414"/>
      <c r="G14" s="2415">
        <v>17.657395759622844</v>
      </c>
      <c r="H14" s="2416"/>
      <c r="I14" s="2415">
        <v>5.0205274892637881</v>
      </c>
      <c r="J14" s="2416"/>
      <c r="K14" s="1149"/>
      <c r="M14" s="1150"/>
      <c r="T14" s="1152"/>
      <c r="U14" s="1152"/>
      <c r="V14" s="1152"/>
      <c r="W14" s="1152"/>
    </row>
    <row r="15" spans="1:23" s="709" customFormat="1" ht="13.5" customHeight="1">
      <c r="A15" s="2405"/>
      <c r="B15" s="2417" t="s">
        <v>567</v>
      </c>
      <c r="C15" s="2418"/>
      <c r="D15" s="2418"/>
      <c r="E15" s="2418"/>
      <c r="F15" s="2419"/>
      <c r="G15" s="2401">
        <v>66.567515759622836</v>
      </c>
      <c r="H15" s="2402"/>
      <c r="I15" s="2401">
        <v>5.7146554813420884</v>
      </c>
      <c r="J15" s="2402"/>
      <c r="K15" s="1153"/>
      <c r="M15" s="1150"/>
      <c r="T15" s="1152"/>
      <c r="U15" s="1152"/>
      <c r="V15" s="1152"/>
      <c r="W15" s="1152"/>
    </row>
    <row r="16" spans="1:23" s="717" customFormat="1" ht="13.5" customHeight="1">
      <c r="A16" s="2405"/>
      <c r="B16" s="2420"/>
      <c r="C16" s="2421"/>
      <c r="D16" s="2421"/>
      <c r="E16" s="2421"/>
      <c r="F16" s="2422"/>
      <c r="G16" s="2423"/>
      <c r="H16" s="2424"/>
      <c r="I16" s="2425"/>
      <c r="J16" s="2426"/>
      <c r="K16" s="1154"/>
      <c r="M16" s="1150"/>
      <c r="T16" s="1155"/>
      <c r="U16" s="1155"/>
      <c r="V16" s="1155"/>
      <c r="W16" s="1155"/>
    </row>
    <row r="17" spans="1:28" s="717" customFormat="1" ht="13.5" customHeight="1">
      <c r="A17" s="2405"/>
      <c r="B17" s="2412" t="s">
        <v>962</v>
      </c>
      <c r="C17" s="2413"/>
      <c r="D17" s="2413"/>
      <c r="E17" s="2413"/>
      <c r="F17" s="2414"/>
      <c r="G17" s="2415">
        <v>12.9475</v>
      </c>
      <c r="H17" s="2416"/>
      <c r="I17" s="2427"/>
      <c r="J17" s="2428"/>
      <c r="K17" s="1156"/>
      <c r="M17" s="1150"/>
      <c r="T17" s="1155"/>
      <c r="U17" s="1155"/>
      <c r="V17" s="1155"/>
      <c r="W17" s="1155"/>
    </row>
    <row r="18" spans="1:28" s="717" customFormat="1" ht="13.5" customHeight="1">
      <c r="A18" s="2405"/>
      <c r="B18" s="2429" t="s">
        <v>963</v>
      </c>
      <c r="C18" s="2430"/>
      <c r="D18" s="2430"/>
      <c r="E18" s="2430"/>
      <c r="F18" s="2431"/>
      <c r="G18" s="2397">
        <v>79.515015759622841</v>
      </c>
      <c r="H18" s="2398"/>
      <c r="I18" s="2432"/>
      <c r="J18" s="2433"/>
      <c r="K18" s="1156"/>
      <c r="M18" s="1150"/>
      <c r="T18" s="1155"/>
      <c r="U18" s="1155"/>
      <c r="V18" s="1155"/>
      <c r="W18" s="1155"/>
    </row>
    <row r="19" spans="1:28" s="717" customFormat="1" ht="13.5" customHeight="1">
      <c r="A19" s="2406"/>
      <c r="B19" s="2429" t="s">
        <v>964</v>
      </c>
      <c r="C19" s="2430"/>
      <c r="D19" s="2430"/>
      <c r="E19" s="2430"/>
      <c r="F19" s="2431"/>
      <c r="G19" s="2397">
        <v>3.5661339999999999</v>
      </c>
      <c r="H19" s="2398"/>
      <c r="I19" s="2397">
        <v>3</v>
      </c>
      <c r="J19" s="2398"/>
      <c r="K19" s="1149"/>
      <c r="M19" s="1150"/>
      <c r="T19" s="1155"/>
      <c r="U19" s="1155"/>
      <c r="V19" s="1155"/>
      <c r="W19" s="1155"/>
    </row>
    <row r="20" spans="1:28" s="717" customFormat="1" ht="13.5" customHeight="1">
      <c r="A20" s="1150"/>
      <c r="B20" s="1157"/>
      <c r="G20" s="2403"/>
      <c r="H20" s="2403"/>
      <c r="I20" s="2403"/>
      <c r="J20" s="2403"/>
      <c r="K20" s="1154"/>
      <c r="M20" s="1158"/>
      <c r="T20" s="1155"/>
      <c r="U20" s="1155"/>
      <c r="V20" s="1155"/>
      <c r="W20" s="1155"/>
    </row>
    <row r="21" spans="1:28" s="709" customFormat="1" ht="13.5" customHeight="1">
      <c r="A21" s="2404" t="s">
        <v>330</v>
      </c>
      <c r="B21" s="2407" t="s">
        <v>960</v>
      </c>
      <c r="C21" s="2408"/>
      <c r="D21" s="2408"/>
      <c r="E21" s="2408"/>
      <c r="F21" s="2409"/>
      <c r="G21" s="2410">
        <v>51.404498000000004</v>
      </c>
      <c r="H21" s="2411"/>
      <c r="I21" s="2410">
        <v>6.2953241606042853</v>
      </c>
      <c r="J21" s="2411"/>
      <c r="K21" s="1149"/>
      <c r="M21" s="1150"/>
    </row>
    <row r="22" spans="1:28" s="709" customFormat="1" ht="13.5" customHeight="1">
      <c r="A22" s="2405"/>
      <c r="B22" s="2412" t="s">
        <v>961</v>
      </c>
      <c r="C22" s="2413"/>
      <c r="D22" s="2413"/>
      <c r="E22" s="2413"/>
      <c r="F22" s="2414"/>
      <c r="G22" s="2415">
        <v>15.327460000000002</v>
      </c>
      <c r="H22" s="2416"/>
      <c r="I22" s="2415">
        <v>5.3665048029516909</v>
      </c>
      <c r="J22" s="2416"/>
      <c r="K22" s="1149"/>
      <c r="M22" s="1150"/>
      <c r="T22" s="1152"/>
      <c r="U22" s="1152"/>
      <c r="V22" s="1152"/>
      <c r="W22" s="1152"/>
    </row>
    <row r="23" spans="1:28" s="717" customFormat="1" ht="13.5" customHeight="1">
      <c r="A23" s="2406"/>
      <c r="B23" s="2417" t="s">
        <v>567</v>
      </c>
      <c r="C23" s="2418"/>
      <c r="D23" s="2418"/>
      <c r="E23" s="2418"/>
      <c r="F23" s="2419"/>
      <c r="G23" s="2399">
        <v>66.731958000000006</v>
      </c>
      <c r="H23" s="2400"/>
      <c r="I23" s="2401">
        <v>6.0819864738598648</v>
      </c>
      <c r="J23" s="2402"/>
      <c r="K23" s="1153"/>
      <c r="M23" s="1150"/>
      <c r="T23" s="1155"/>
      <c r="U23" s="1155"/>
      <c r="V23" s="1155"/>
      <c r="W23" s="1155"/>
    </row>
    <row r="24" spans="1:28" s="709" customFormat="1" ht="7.5" customHeight="1">
      <c r="A24" s="755"/>
      <c r="B24" s="755"/>
      <c r="C24" s="755"/>
      <c r="D24" s="755"/>
      <c r="T24" s="1152"/>
      <c r="U24" s="1152"/>
      <c r="V24" s="1152"/>
      <c r="W24" s="1152"/>
    </row>
    <row r="25" spans="1:28" s="755" customFormat="1" ht="12" customHeight="1">
      <c r="A25" s="2342" t="s">
        <v>965</v>
      </c>
      <c r="B25" s="2342"/>
      <c r="C25" s="2342"/>
      <c r="D25" s="2342"/>
      <c r="E25" s="2342"/>
      <c r="F25" s="2342"/>
      <c r="G25" s="2342"/>
      <c r="H25" s="2342"/>
      <c r="I25" s="2342"/>
      <c r="J25" s="2342"/>
      <c r="K25" s="2342"/>
      <c r="L25" s="512"/>
      <c r="T25" s="1159"/>
      <c r="U25" s="1159"/>
      <c r="V25" s="1159"/>
      <c r="W25" s="1159"/>
    </row>
    <row r="26" spans="1:28" s="92" customFormat="1" ht="22.5" customHeight="1">
      <c r="A26" s="231"/>
      <c r="T26" s="1160"/>
      <c r="U26" s="1160"/>
      <c r="V26" s="1160"/>
      <c r="W26" s="1160"/>
    </row>
    <row r="27" spans="1:28" s="94" customFormat="1" ht="18.75" customHeight="1">
      <c r="A27" s="133" t="s">
        <v>966</v>
      </c>
      <c r="Q27" s="1161"/>
      <c r="R27" s="1161"/>
      <c r="S27" s="1161"/>
      <c r="T27" s="1162"/>
      <c r="U27" s="1162"/>
      <c r="V27" s="1162"/>
      <c r="W27" s="1162"/>
      <c r="X27" s="1161"/>
      <c r="Y27" s="1161"/>
      <c r="Z27" s="1161"/>
      <c r="AA27" s="1161"/>
      <c r="AB27" s="1161"/>
    </row>
    <row r="28" spans="1:28" s="95" customFormat="1" ht="12.75" customHeight="1">
      <c r="Q28" s="930"/>
      <c r="R28" s="930"/>
      <c r="S28" s="930"/>
      <c r="T28" s="1163"/>
      <c r="U28" s="1163"/>
      <c r="V28" s="1163"/>
      <c r="W28" s="1163"/>
      <c r="X28" s="930"/>
      <c r="Y28" s="930"/>
      <c r="Z28" s="930"/>
      <c r="AA28" s="930"/>
      <c r="AB28" s="930"/>
    </row>
    <row r="29" spans="1:28" ht="13.5" customHeight="1">
      <c r="A29" s="1164" t="s">
        <v>967</v>
      </c>
      <c r="B29" s="1165"/>
      <c r="C29" s="1166" t="s">
        <v>968</v>
      </c>
      <c r="D29" s="1167" t="s">
        <v>969</v>
      </c>
      <c r="E29" s="1167" t="s">
        <v>970</v>
      </c>
      <c r="F29" s="1167" t="s">
        <v>971</v>
      </c>
      <c r="G29" s="1167" t="s">
        <v>972</v>
      </c>
      <c r="H29" s="1167" t="s">
        <v>973</v>
      </c>
      <c r="I29" s="1167" t="s">
        <v>974</v>
      </c>
      <c r="J29" s="1167" t="s">
        <v>975</v>
      </c>
      <c r="K29" s="1167" t="s">
        <v>976</v>
      </c>
      <c r="L29" s="1167" t="s">
        <v>977</v>
      </c>
      <c r="M29" s="1167" t="s">
        <v>978</v>
      </c>
      <c r="N29" s="1167" t="s">
        <v>979</v>
      </c>
      <c r="Q29" s="1169"/>
      <c r="R29" s="1170"/>
      <c r="S29" s="1170"/>
      <c r="T29" s="1171"/>
      <c r="U29" s="1172"/>
      <c r="V29" s="1172"/>
      <c r="W29" s="1172"/>
      <c r="X29" s="1173"/>
      <c r="Y29" s="1173"/>
      <c r="Z29" s="1173"/>
      <c r="AA29" s="1173"/>
      <c r="AB29" s="1173"/>
    </row>
    <row r="30" spans="1:28" ht="12" customHeight="1">
      <c r="A30" s="1174" t="s">
        <v>980</v>
      </c>
      <c r="B30" s="1175"/>
      <c r="C30" s="1176">
        <v>2.8566564116068003</v>
      </c>
      <c r="D30" s="1176">
        <v>34.180364187087577</v>
      </c>
      <c r="E30" s="1176">
        <v>19.442541378331999</v>
      </c>
      <c r="F30" s="1176">
        <v>16.249040999999998</v>
      </c>
      <c r="G30" s="1176">
        <v>36.030127732459199</v>
      </c>
      <c r="H30" s="1176">
        <v>36.571120038886399</v>
      </c>
      <c r="I30" s="1176">
        <v>18.831811000000002</v>
      </c>
      <c r="J30" s="1176">
        <v>8.7132669624991994</v>
      </c>
      <c r="K30" s="1176">
        <v>1.4841139999999999</v>
      </c>
      <c r="L30" s="1176">
        <v>0.42290499999999998</v>
      </c>
      <c r="M30" s="1176">
        <v>1.8463099349599998</v>
      </c>
      <c r="N30" s="1176">
        <v>3.3152649000000003</v>
      </c>
      <c r="AA30" s="1173"/>
      <c r="AB30" s="1173"/>
    </row>
    <row r="31" spans="1:28" ht="12" customHeight="1">
      <c r="A31" s="1177" t="s">
        <v>960</v>
      </c>
      <c r="B31" s="1178"/>
      <c r="C31" s="1179">
        <v>23.326035000000001</v>
      </c>
      <c r="D31" s="1179">
        <v>59.578210799999994</v>
      </c>
      <c r="E31" s="1179">
        <v>69.048575600000007</v>
      </c>
      <c r="F31" s="1179">
        <v>56.194436593952993</v>
      </c>
      <c r="G31" s="1179">
        <v>53.023320500000004</v>
      </c>
      <c r="H31" s="1179">
        <v>59.548056999999993</v>
      </c>
      <c r="I31" s="1179">
        <v>35.619364000000004</v>
      </c>
      <c r="J31" s="1179">
        <v>24.509241999999997</v>
      </c>
      <c r="K31" s="1179">
        <v>9.4486349999999995</v>
      </c>
      <c r="L31" s="1179">
        <v>9.7774359999999998</v>
      </c>
      <c r="M31" s="1179">
        <v>5.9298329999999995</v>
      </c>
      <c r="N31" s="1179">
        <v>18.502733499999998</v>
      </c>
      <c r="AA31" s="1173"/>
      <c r="AB31" s="1173"/>
    </row>
    <row r="32" spans="1:28" ht="12" customHeight="1">
      <c r="A32" s="1180" t="s">
        <v>567</v>
      </c>
      <c r="B32" s="1181"/>
      <c r="C32" s="1182">
        <v>26.1826914116068</v>
      </c>
      <c r="D32" s="1182">
        <v>93.75857498708757</v>
      </c>
      <c r="E32" s="1182">
        <v>88.491116978332002</v>
      </c>
      <c r="F32" s="1182">
        <v>72.443477593952991</v>
      </c>
      <c r="G32" s="1182">
        <v>89.053448232459203</v>
      </c>
      <c r="H32" s="1182">
        <v>96.119177038886392</v>
      </c>
      <c r="I32" s="1182">
        <v>54.451175000000006</v>
      </c>
      <c r="J32" s="1182">
        <v>33.222508962499198</v>
      </c>
      <c r="K32" s="1182">
        <v>10.932748999999999</v>
      </c>
      <c r="L32" s="1182">
        <v>10.200341</v>
      </c>
      <c r="M32" s="1182">
        <v>7.7761429349599993</v>
      </c>
      <c r="N32" s="1182">
        <v>21.817998399999997</v>
      </c>
      <c r="Q32" s="1169"/>
      <c r="R32" s="1170"/>
      <c r="S32" s="1170"/>
      <c r="T32" s="1171"/>
      <c r="U32" s="1172"/>
      <c r="V32" s="1172"/>
      <c r="W32" s="1172"/>
      <c r="X32" s="1173"/>
      <c r="Y32" s="1173"/>
      <c r="Z32" s="1173"/>
      <c r="AA32" s="1173"/>
      <c r="AB32" s="1173"/>
    </row>
    <row r="33" spans="2:28">
      <c r="Q33" s="1169"/>
      <c r="R33" s="1170"/>
      <c r="S33" s="1170"/>
      <c r="T33" s="1171"/>
      <c r="U33" s="1172"/>
      <c r="V33" s="1172"/>
      <c r="W33" s="1172"/>
      <c r="X33" s="1173"/>
      <c r="Y33" s="1173"/>
      <c r="Z33" s="1173"/>
      <c r="AA33" s="1173"/>
      <c r="AB33" s="1173"/>
    </row>
    <row r="34" spans="2:28">
      <c r="B34" s="1183">
        <v>0</v>
      </c>
      <c r="C34" s="1183">
        <v>26.1826914116068</v>
      </c>
      <c r="D34" s="1183">
        <v>93.75857498708757</v>
      </c>
      <c r="E34" s="1183">
        <v>88.491116978332002</v>
      </c>
      <c r="F34" s="1183">
        <v>72.443477593952991</v>
      </c>
      <c r="G34" s="1183">
        <v>89.053448232459203</v>
      </c>
      <c r="H34" s="1183">
        <v>96.119177038886392</v>
      </c>
      <c r="I34" s="1183">
        <v>54.451175000000006</v>
      </c>
      <c r="J34" s="1183">
        <v>33.222508962499198</v>
      </c>
      <c r="K34" s="1183">
        <v>10.932748999999999</v>
      </c>
      <c r="L34" s="1183">
        <v>10.200341</v>
      </c>
      <c r="M34" s="1183">
        <v>7.7761429349599993</v>
      </c>
      <c r="N34" s="1183">
        <v>21.817998399999997</v>
      </c>
      <c r="Q34" s="1169"/>
      <c r="R34" s="1170"/>
      <c r="S34" s="1170"/>
      <c r="T34" s="1171"/>
      <c r="U34" s="1172"/>
      <c r="V34" s="1172"/>
      <c r="W34" s="1172"/>
      <c r="X34" s="1173"/>
      <c r="Y34" s="1173"/>
      <c r="Z34" s="1173"/>
      <c r="AA34" s="1173"/>
      <c r="AB34" s="1173"/>
    </row>
    <row r="35" spans="2:28">
      <c r="Q35" s="1169"/>
      <c r="R35" s="1170"/>
      <c r="S35" s="1170"/>
      <c r="T35" s="1170"/>
      <c r="U35" s="1184"/>
      <c r="V35" s="1184"/>
      <c r="W35" s="1184"/>
      <c r="X35" s="1173"/>
      <c r="Y35" s="1173"/>
      <c r="Z35" s="1173"/>
      <c r="AA35" s="1173"/>
      <c r="AB35" s="1173"/>
    </row>
    <row r="36" spans="2:28">
      <c r="Q36" s="1169"/>
      <c r="R36" s="1170"/>
      <c r="S36" s="1170"/>
      <c r="T36" s="1170"/>
      <c r="U36" s="1184"/>
      <c r="V36" s="1184"/>
      <c r="W36" s="1184"/>
      <c r="X36" s="1173"/>
      <c r="Y36" s="1173"/>
      <c r="Z36" s="1173"/>
      <c r="AA36" s="1173"/>
      <c r="AB36" s="1173"/>
    </row>
    <row r="37" spans="2:28">
      <c r="Q37" s="1169"/>
      <c r="R37" s="1170"/>
      <c r="S37" s="1170"/>
      <c r="T37" s="1170"/>
      <c r="U37" s="1184"/>
      <c r="V37" s="1184"/>
      <c r="W37" s="1184"/>
      <c r="X37" s="1173"/>
      <c r="Y37" s="1173"/>
      <c r="Z37" s="1173"/>
      <c r="AA37" s="1173"/>
      <c r="AB37" s="1173"/>
    </row>
    <row r="38" spans="2:28">
      <c r="Q38" s="1185"/>
      <c r="R38" s="1170"/>
      <c r="S38" s="1170"/>
      <c r="T38" s="1170"/>
      <c r="U38" s="1184"/>
      <c r="V38" s="1184"/>
      <c r="W38" s="1184"/>
      <c r="X38" s="1173"/>
      <c r="Y38" s="1173"/>
      <c r="Z38" s="1173"/>
      <c r="AA38" s="1173"/>
      <c r="AB38" s="1173"/>
    </row>
    <row r="39" spans="2:28">
      <c r="Q39" s="1173"/>
      <c r="R39" s="1173"/>
      <c r="S39" s="1173"/>
      <c r="T39" s="1173"/>
      <c r="U39" s="1173"/>
      <c r="V39" s="1173"/>
      <c r="W39" s="1173"/>
      <c r="X39" s="1173"/>
      <c r="Y39" s="1173"/>
      <c r="Z39" s="1173"/>
      <c r="AA39" s="1173"/>
      <c r="AB39" s="1173"/>
    </row>
    <row r="40" spans="2:28">
      <c r="Q40" s="1173"/>
      <c r="R40" s="1173"/>
      <c r="S40" s="1173"/>
      <c r="T40" s="1173"/>
      <c r="U40" s="1173"/>
      <c r="V40" s="1173"/>
      <c r="W40" s="1173"/>
      <c r="X40" s="1173"/>
      <c r="Y40" s="1173"/>
      <c r="Z40" s="1173"/>
      <c r="AA40" s="1173"/>
      <c r="AB40" s="1173"/>
    </row>
    <row r="55" spans="1:1">
      <c r="A55" s="1186" t="s">
        <v>981</v>
      </c>
    </row>
  </sheetData>
  <mergeCells count="59">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 ref="B19:F19"/>
    <mergeCell ref="G19:H19"/>
    <mergeCell ref="B10:F10"/>
    <mergeCell ref="G10:H10"/>
    <mergeCell ref="I10:J10"/>
    <mergeCell ref="B11:F11"/>
    <mergeCell ref="G11:H11"/>
    <mergeCell ref="I11:J11"/>
    <mergeCell ref="G17:H17"/>
    <mergeCell ref="I17:J17"/>
    <mergeCell ref="B18:F18"/>
    <mergeCell ref="G18:H18"/>
    <mergeCell ref="I18:J18"/>
    <mergeCell ref="G12:H12"/>
    <mergeCell ref="I12:J12"/>
    <mergeCell ref="G15:H15"/>
    <mergeCell ref="I15:J15"/>
    <mergeCell ref="B16:F16"/>
    <mergeCell ref="G16:H16"/>
    <mergeCell ref="I16:J16"/>
    <mergeCell ref="B13:F13"/>
    <mergeCell ref="G13:H13"/>
    <mergeCell ref="I13:J13"/>
    <mergeCell ref="B14:F14"/>
    <mergeCell ref="G14:H14"/>
    <mergeCell ref="I14:J14"/>
    <mergeCell ref="B15:F15"/>
    <mergeCell ref="I19:J19"/>
    <mergeCell ref="G23:H23"/>
    <mergeCell ref="I23:J23"/>
    <mergeCell ref="A25:K25"/>
    <mergeCell ref="G20:H20"/>
    <mergeCell ref="I20:J20"/>
    <mergeCell ref="A21:A23"/>
    <mergeCell ref="B21:F21"/>
    <mergeCell ref="G21:H21"/>
    <mergeCell ref="I21:J21"/>
    <mergeCell ref="B22:F22"/>
    <mergeCell ref="G22:H22"/>
    <mergeCell ref="I22:J22"/>
    <mergeCell ref="B23:F23"/>
    <mergeCell ref="A13:A19"/>
    <mergeCell ref="B17:F17"/>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168" customWidth="1"/>
    <col min="2" max="10" width="7.85546875" style="1168" customWidth="1"/>
    <col min="11" max="16384" width="9.140625" style="1168"/>
  </cols>
  <sheetData>
    <row r="1" spans="1:11" s="94" customFormat="1" ht="18.75" customHeight="1">
      <c r="A1" s="90"/>
      <c r="B1" s="91"/>
      <c r="C1" s="91"/>
      <c r="D1" s="91"/>
      <c r="E1" s="91"/>
      <c r="F1" s="91"/>
      <c r="G1" s="91"/>
      <c r="H1" s="91"/>
      <c r="I1" s="91"/>
      <c r="J1" s="91"/>
    </row>
    <row r="2" spans="1:11" s="95" customFormat="1" ht="18.75" customHeight="1">
      <c r="A2" s="133" t="s">
        <v>982</v>
      </c>
      <c r="B2" s="94"/>
      <c r="C2" s="94"/>
      <c r="D2" s="94"/>
      <c r="E2" s="94"/>
      <c r="F2" s="94"/>
      <c r="G2" s="94"/>
      <c r="H2" s="94"/>
      <c r="I2" s="94"/>
      <c r="J2" s="94"/>
    </row>
    <row r="3" spans="1:11" s="1188" customFormat="1" ht="11.25" customHeight="1">
      <c r="A3" s="95"/>
      <c r="B3" s="95"/>
      <c r="C3" s="95"/>
      <c r="D3" s="95"/>
      <c r="E3" s="95"/>
      <c r="F3" s="95"/>
      <c r="G3" s="95"/>
      <c r="H3" s="95"/>
      <c r="I3" s="95"/>
      <c r="J3" s="95"/>
      <c r="K3" s="1187"/>
    </row>
    <row r="4" spans="1:11" s="1192" customFormat="1" ht="12" customHeight="1">
      <c r="A4" s="1189" t="s">
        <v>983</v>
      </c>
      <c r="B4" s="1190"/>
      <c r="C4" s="1190"/>
      <c r="D4" s="1190"/>
      <c r="E4" s="1190"/>
      <c r="F4" s="1190"/>
      <c r="G4" s="1190"/>
      <c r="H4" s="1190"/>
      <c r="I4" s="1190"/>
      <c r="J4" s="1190"/>
      <c r="K4" s="1191"/>
    </row>
    <row r="5" spans="1:11" s="1192" customFormat="1" ht="9" customHeight="1">
      <c r="A5" s="1193"/>
      <c r="B5" s="1194" t="s">
        <v>984</v>
      </c>
      <c r="C5" s="1194"/>
      <c r="D5" s="1194"/>
      <c r="E5" s="1194"/>
      <c r="F5" s="1194"/>
      <c r="G5" s="1194"/>
      <c r="H5" s="1194"/>
      <c r="I5" s="1194"/>
      <c r="J5" s="1194"/>
    </row>
    <row r="6" spans="1:11" s="1192" customFormat="1" ht="9" customHeight="1">
      <c r="A6" s="1193"/>
      <c r="B6" s="1195" t="s">
        <v>985</v>
      </c>
      <c r="C6" s="1195" t="s">
        <v>986</v>
      </c>
      <c r="D6" s="1195"/>
      <c r="E6" s="1195" t="s">
        <v>987</v>
      </c>
      <c r="F6" s="1195" t="s">
        <v>987</v>
      </c>
      <c r="G6" s="1195"/>
      <c r="H6" s="1195"/>
      <c r="I6" s="1195"/>
      <c r="J6" s="1195"/>
    </row>
    <row r="7" spans="1:11" s="1192" customFormat="1" ht="9" customHeight="1">
      <c r="A7" s="1193"/>
      <c r="B7" s="1195" t="s">
        <v>988</v>
      </c>
      <c r="C7" s="1195" t="s">
        <v>989</v>
      </c>
      <c r="D7" s="1195"/>
      <c r="E7" s="1195" t="s">
        <v>990</v>
      </c>
      <c r="F7" s="1195" t="s">
        <v>991</v>
      </c>
      <c r="G7" s="1195"/>
      <c r="H7" s="1195"/>
      <c r="I7" s="1195" t="s">
        <v>992</v>
      </c>
      <c r="J7" s="1195"/>
    </row>
    <row r="8" spans="1:11" s="1192" customFormat="1" ht="9" customHeight="1">
      <c r="A8" s="1193"/>
      <c r="B8" s="1195" t="s">
        <v>993</v>
      </c>
      <c r="C8" s="1195" t="s">
        <v>993</v>
      </c>
      <c r="D8" s="1195"/>
      <c r="E8" s="1195" t="s">
        <v>994</v>
      </c>
      <c r="F8" s="1195" t="s">
        <v>995</v>
      </c>
      <c r="G8" s="1195"/>
      <c r="H8" s="1195" t="s">
        <v>996</v>
      </c>
      <c r="I8" s="1195" t="s">
        <v>997</v>
      </c>
      <c r="J8" s="1195"/>
    </row>
    <row r="9" spans="1:11" s="1196" customFormat="1" ht="9" customHeight="1">
      <c r="A9" s="1193"/>
      <c r="B9" s="1195" t="s">
        <v>998</v>
      </c>
      <c r="C9" s="1195" t="s">
        <v>998</v>
      </c>
      <c r="D9" s="1195" t="s">
        <v>999</v>
      </c>
      <c r="E9" s="1195" t="s">
        <v>1000</v>
      </c>
      <c r="F9" s="1195" t="s">
        <v>1001</v>
      </c>
      <c r="G9" s="1195" t="s">
        <v>1002</v>
      </c>
      <c r="H9" s="1195" t="s">
        <v>1003</v>
      </c>
      <c r="I9" s="1195" t="s">
        <v>1004</v>
      </c>
      <c r="J9" s="1195"/>
    </row>
    <row r="10" spans="1:11" s="1188" customFormat="1" ht="11.1" customHeight="1">
      <c r="A10" s="1197" t="s">
        <v>287</v>
      </c>
      <c r="B10" s="1195" t="s">
        <v>1005</v>
      </c>
      <c r="C10" s="1195" t="s">
        <v>1005</v>
      </c>
      <c r="D10" s="1198" t="s">
        <v>1006</v>
      </c>
      <c r="E10" s="1198" t="s">
        <v>1007</v>
      </c>
      <c r="F10" s="1198" t="s">
        <v>1008</v>
      </c>
      <c r="G10" s="1198" t="s">
        <v>1009</v>
      </c>
      <c r="H10" s="1198" t="s">
        <v>1010</v>
      </c>
      <c r="I10" s="1198" t="s">
        <v>1011</v>
      </c>
      <c r="J10" s="1198" t="s">
        <v>1012</v>
      </c>
    </row>
    <row r="11" spans="1:11" s="1188" customFormat="1" ht="12" customHeight="1">
      <c r="A11" s="1199" t="s">
        <v>1013</v>
      </c>
      <c r="B11" s="1200"/>
      <c r="C11" s="1200"/>
      <c r="D11" s="1200"/>
      <c r="E11" s="1200"/>
      <c r="F11" s="1200"/>
      <c r="G11" s="1200"/>
      <c r="H11" s="1200"/>
      <c r="I11" s="1200">
        <v>5389.8795170000003</v>
      </c>
      <c r="J11" s="1200">
        <v>5389.8795170000003</v>
      </c>
    </row>
    <row r="12" spans="1:11" s="1188" customFormat="1" ht="12" customHeight="1">
      <c r="A12" s="1201" t="s">
        <v>1014</v>
      </c>
      <c r="B12" s="1202">
        <v>7976.683</v>
      </c>
      <c r="C12" s="1202">
        <v>1215.4190000000001</v>
      </c>
      <c r="D12" s="1202">
        <v>4988.1610000000001</v>
      </c>
      <c r="E12" s="1202"/>
      <c r="F12" s="1202">
        <v>5008.4629999999997</v>
      </c>
      <c r="G12" s="1202"/>
      <c r="H12" s="1202"/>
      <c r="I12" s="1202"/>
      <c r="J12" s="1202">
        <v>19188.726000000002</v>
      </c>
    </row>
    <row r="13" spans="1:11" s="1188" customFormat="1" ht="12" customHeight="1">
      <c r="A13" s="1203" t="s">
        <v>1015</v>
      </c>
      <c r="B13" s="1202">
        <v>7439.0780000000004</v>
      </c>
      <c r="C13" s="1202">
        <v>5159.6329999999998</v>
      </c>
      <c r="D13" s="1202">
        <v>18690.442999999999</v>
      </c>
      <c r="E13" s="1202"/>
      <c r="F13" s="1202"/>
      <c r="G13" s="1202"/>
      <c r="H13" s="1202"/>
      <c r="I13" s="1202"/>
      <c r="J13" s="1202">
        <v>31289.153999999999</v>
      </c>
    </row>
    <row r="14" spans="1:11" s="1205" customFormat="1" ht="12" customHeight="1">
      <c r="A14" s="1203" t="s">
        <v>1016</v>
      </c>
      <c r="B14" s="1202"/>
      <c r="C14" s="1202"/>
      <c r="D14" s="1202"/>
      <c r="E14" s="1202"/>
      <c r="F14" s="1202"/>
      <c r="G14" s="1202">
        <v>459309.7</v>
      </c>
      <c r="H14" s="1202">
        <v>2106.871071</v>
      </c>
      <c r="I14" s="1202"/>
      <c r="J14" s="1204">
        <v>461416.57107100001</v>
      </c>
    </row>
    <row r="15" spans="1:11" s="1205" customFormat="1" ht="12" customHeight="1">
      <c r="A15" s="1206" t="s">
        <v>567</v>
      </c>
      <c r="B15" s="1207">
        <v>15415.761</v>
      </c>
      <c r="C15" s="1207">
        <v>6375.0519999999997</v>
      </c>
      <c r="D15" s="1207">
        <v>23678.603999999999</v>
      </c>
      <c r="E15" s="1207">
        <v>0</v>
      </c>
      <c r="F15" s="1207">
        <v>5008.4629999999997</v>
      </c>
      <c r="G15" s="1207">
        <v>459309.7</v>
      </c>
      <c r="H15" s="1207">
        <v>2106.871071</v>
      </c>
      <c r="I15" s="1207">
        <v>5389.8795170000003</v>
      </c>
      <c r="J15" s="1207">
        <v>517284.33058800001</v>
      </c>
    </row>
    <row r="16" spans="1:11" s="1188" customFormat="1" ht="10.5" customHeight="1">
      <c r="A16" s="1208"/>
      <c r="B16" s="1209"/>
      <c r="C16" s="1209"/>
      <c r="D16" s="1209"/>
      <c r="E16" s="1209"/>
      <c r="F16" s="1209"/>
      <c r="G16" s="1209"/>
      <c r="H16" s="1209"/>
      <c r="I16" s="1210"/>
      <c r="J16" s="1210"/>
      <c r="K16" s="1187"/>
    </row>
    <row r="17" spans="1:12" s="1192" customFormat="1" ht="9" customHeight="1">
      <c r="A17" s="1211" t="s">
        <v>1017</v>
      </c>
      <c r="B17" s="1190"/>
      <c r="C17" s="1190"/>
      <c r="D17" s="1190"/>
      <c r="E17" s="1190"/>
      <c r="F17" s="1190"/>
      <c r="G17" s="1190"/>
      <c r="H17" s="1190"/>
      <c r="I17" s="1190"/>
      <c r="J17" s="1190"/>
      <c r="K17" s="1191"/>
    </row>
    <row r="18" spans="1:12" s="1188" customFormat="1" ht="11.1" customHeight="1">
      <c r="A18" s="1212"/>
      <c r="B18" s="706" t="s">
        <v>376</v>
      </c>
      <c r="C18" s="707" t="s">
        <v>377</v>
      </c>
      <c r="D18" s="707" t="s">
        <v>378</v>
      </c>
      <c r="E18" s="708" t="s">
        <v>379</v>
      </c>
      <c r="F18" s="708" t="s">
        <v>376</v>
      </c>
      <c r="G18" s="708" t="s">
        <v>377</v>
      </c>
      <c r="H18" s="708" t="s">
        <v>378</v>
      </c>
      <c r="I18" s="708" t="s">
        <v>379</v>
      </c>
      <c r="J18" s="708" t="s">
        <v>376</v>
      </c>
      <c r="K18" s="1213"/>
      <c r="L18" s="1214"/>
    </row>
    <row r="19" spans="1:12" s="1188" customFormat="1" ht="11.1" customHeight="1">
      <c r="A19" s="1197" t="s">
        <v>287</v>
      </c>
      <c r="B19" s="1215" t="s">
        <v>380</v>
      </c>
      <c r="C19" s="712" t="s">
        <v>380</v>
      </c>
      <c r="D19" s="712" t="s">
        <v>329</v>
      </c>
      <c r="E19" s="712" t="s">
        <v>329</v>
      </c>
      <c r="F19" s="712" t="s">
        <v>329</v>
      </c>
      <c r="G19" s="712" t="s">
        <v>329</v>
      </c>
      <c r="H19" s="712" t="s">
        <v>330</v>
      </c>
      <c r="I19" s="712" t="s">
        <v>330</v>
      </c>
      <c r="J19" s="712" t="s">
        <v>330</v>
      </c>
      <c r="K19" s="1213"/>
      <c r="L19" s="1214"/>
    </row>
    <row r="20" spans="1:12" s="1188" customFormat="1" ht="12" customHeight="1">
      <c r="A20" s="1199" t="s">
        <v>1013</v>
      </c>
      <c r="B20" s="1216">
        <v>5389.8795170000003</v>
      </c>
      <c r="C20" s="1217">
        <v>4394.2870000000003</v>
      </c>
      <c r="D20" s="1218">
        <v>3560</v>
      </c>
      <c r="E20" s="1218">
        <v>3531.1770000000001</v>
      </c>
      <c r="F20" s="1218">
        <v>3010.9999999999955</v>
      </c>
      <c r="G20" s="1218">
        <v>2980.2429999999999</v>
      </c>
      <c r="H20" s="1218">
        <v>0</v>
      </c>
      <c r="I20" s="1218">
        <v>0</v>
      </c>
      <c r="J20" s="1218">
        <v>0</v>
      </c>
      <c r="K20" s="1190"/>
      <c r="L20" s="1214"/>
    </row>
    <row r="21" spans="1:12" s="1188" customFormat="1" ht="12" customHeight="1">
      <c r="A21" s="1201" t="s">
        <v>1014</v>
      </c>
      <c r="B21" s="1219">
        <v>19188.726000000002</v>
      </c>
      <c r="C21" s="1220">
        <v>19809.089000000004</v>
      </c>
      <c r="D21" s="1221">
        <v>25822</v>
      </c>
      <c r="E21" s="1221">
        <v>18324.834999999999</v>
      </c>
      <c r="F21" s="1221">
        <v>19802.483</v>
      </c>
      <c r="G21" s="1221">
        <v>10996.647000000001</v>
      </c>
      <c r="H21" s="1221">
        <v>16823.331000000002</v>
      </c>
      <c r="I21" s="1221">
        <v>17743.100000000002</v>
      </c>
      <c r="J21" s="1221">
        <v>17686.394</v>
      </c>
      <c r="K21" s="1190"/>
      <c r="L21" s="1214"/>
    </row>
    <row r="22" spans="1:12" s="1188" customFormat="1" ht="12" customHeight="1">
      <c r="A22" s="1203" t="s">
        <v>1015</v>
      </c>
      <c r="B22" s="1219">
        <v>31289.153999999999</v>
      </c>
      <c r="C22" s="1220">
        <v>38476.11</v>
      </c>
      <c r="D22" s="1221">
        <v>55368</v>
      </c>
      <c r="E22" s="1221">
        <v>59176.373999999996</v>
      </c>
      <c r="F22" s="1221">
        <v>48235.51</v>
      </c>
      <c r="G22" s="1221">
        <v>60972.794999999998</v>
      </c>
      <c r="H22" s="1221">
        <v>56717.650999999998</v>
      </c>
      <c r="I22" s="1221">
        <v>14386.105342000001</v>
      </c>
      <c r="J22" s="1221">
        <v>20521.097664000001</v>
      </c>
      <c r="K22" s="1190"/>
      <c r="L22" s="1187"/>
    </row>
    <row r="23" spans="1:12" s="1205" customFormat="1" ht="12" customHeight="1">
      <c r="A23" s="1203" t="s">
        <v>1016</v>
      </c>
      <c r="B23" s="1219">
        <v>461416.57107100001</v>
      </c>
      <c r="C23" s="1220">
        <v>448813.29239784495</v>
      </c>
      <c r="D23" s="1221">
        <v>467643.76343201299</v>
      </c>
      <c r="E23" s="1221">
        <v>394269.28401450004</v>
      </c>
      <c r="F23" s="1221">
        <v>440618.01083379198</v>
      </c>
      <c r="G23" s="1221">
        <v>453894.23500000004</v>
      </c>
      <c r="H23" s="1221">
        <v>448448.14400000003</v>
      </c>
      <c r="I23" s="1221">
        <v>385564.78200000001</v>
      </c>
      <c r="J23" s="1221">
        <v>390936.99099999998</v>
      </c>
      <c r="K23" s="1190"/>
      <c r="L23" s="1222"/>
    </row>
    <row r="24" spans="1:12" s="1205" customFormat="1" ht="12" customHeight="1">
      <c r="A24" s="1206" t="s">
        <v>567</v>
      </c>
      <c r="B24" s="1223">
        <v>517284.33058800001</v>
      </c>
      <c r="C24" s="1224">
        <v>511492.77839784499</v>
      </c>
      <c r="D24" s="1207">
        <v>552393.76343201299</v>
      </c>
      <c r="E24" s="1207">
        <v>475301.67001450004</v>
      </c>
      <c r="F24" s="1207">
        <v>511667.003833792</v>
      </c>
      <c r="G24" s="1207">
        <v>528843.92000000004</v>
      </c>
      <c r="H24" s="1207">
        <v>521989.12600000005</v>
      </c>
      <c r="I24" s="1207">
        <v>417693.98734200001</v>
      </c>
      <c r="J24" s="1207">
        <v>429144.48266400001</v>
      </c>
      <c r="K24" s="1210"/>
      <c r="L24" s="1222"/>
    </row>
    <row r="25" spans="1:12" s="1188" customFormat="1" ht="18.75" customHeight="1">
      <c r="A25" s="1208"/>
      <c r="B25" s="1209"/>
      <c r="C25" s="1209"/>
      <c r="D25" s="1210"/>
      <c r="E25" s="1210"/>
      <c r="F25" s="1210"/>
      <c r="G25" s="1210"/>
      <c r="H25" s="1210"/>
      <c r="I25" s="1210"/>
      <c r="J25" s="1210"/>
      <c r="K25" s="1187"/>
    </row>
    <row r="26" spans="1:12" s="95" customFormat="1" ht="18.75" customHeight="1">
      <c r="A26" s="133" t="s">
        <v>1018</v>
      </c>
      <c r="B26" s="94"/>
      <c r="C26" s="94"/>
      <c r="D26" s="94"/>
      <c r="E26" s="94"/>
      <c r="F26" s="94"/>
      <c r="G26" s="94"/>
      <c r="H26" s="94"/>
      <c r="I26" s="94"/>
      <c r="J26" s="94"/>
    </row>
    <row r="27" spans="1:12" s="1188" customFormat="1" ht="11.25" customHeight="1">
      <c r="A27" s="95"/>
      <c r="B27" s="95"/>
      <c r="C27" s="95"/>
      <c r="D27" s="95"/>
      <c r="E27" s="95"/>
      <c r="F27" s="95"/>
      <c r="G27" s="95"/>
      <c r="H27" s="95"/>
      <c r="I27" s="95"/>
      <c r="J27" s="95"/>
      <c r="K27" s="1187"/>
    </row>
    <row r="28" spans="1:12" s="1192" customFormat="1" ht="9" customHeight="1">
      <c r="A28" s="1193"/>
      <c r="B28" s="1194" t="s">
        <v>984</v>
      </c>
      <c r="C28" s="1194"/>
      <c r="D28" s="1194"/>
      <c r="E28" s="1194"/>
      <c r="F28" s="1194"/>
      <c r="G28" s="1194"/>
      <c r="H28" s="1194"/>
      <c r="I28" s="1194"/>
      <c r="J28" s="1194"/>
    </row>
    <row r="29" spans="1:12" s="1192" customFormat="1" ht="9" customHeight="1">
      <c r="A29" s="1193"/>
      <c r="B29" s="1195" t="s">
        <v>985</v>
      </c>
      <c r="C29" s="1195" t="s">
        <v>986</v>
      </c>
      <c r="D29" s="1195"/>
      <c r="E29" s="1195" t="s">
        <v>987</v>
      </c>
      <c r="F29" s="1195" t="s">
        <v>987</v>
      </c>
      <c r="G29" s="1195"/>
      <c r="H29" s="1195"/>
      <c r="I29" s="1195"/>
      <c r="J29" s="1195"/>
    </row>
    <row r="30" spans="1:12" s="1192" customFormat="1" ht="9" customHeight="1">
      <c r="A30" s="1193"/>
      <c r="B30" s="1195" t="s">
        <v>988</v>
      </c>
      <c r="C30" s="1195" t="s">
        <v>989</v>
      </c>
      <c r="D30" s="1195"/>
      <c r="E30" s="1195" t="s">
        <v>990</v>
      </c>
      <c r="F30" s="1195" t="s">
        <v>991</v>
      </c>
      <c r="G30" s="1195"/>
      <c r="H30" s="1195"/>
      <c r="I30" s="1195" t="s">
        <v>992</v>
      </c>
      <c r="J30" s="1195"/>
    </row>
    <row r="31" spans="1:12" s="1192" customFormat="1" ht="9" customHeight="1">
      <c r="A31" s="1193"/>
      <c r="B31" s="1195" t="s">
        <v>993</v>
      </c>
      <c r="C31" s="1195" t="s">
        <v>993</v>
      </c>
      <c r="D31" s="1195"/>
      <c r="E31" s="1195" t="s">
        <v>994</v>
      </c>
      <c r="F31" s="1195" t="s">
        <v>995</v>
      </c>
      <c r="G31" s="1195"/>
      <c r="H31" s="1195" t="s">
        <v>996</v>
      </c>
      <c r="I31" s="1195" t="s">
        <v>997</v>
      </c>
      <c r="J31" s="1195"/>
    </row>
    <row r="32" spans="1:12" s="1196" customFormat="1" ht="9" customHeight="1">
      <c r="A32" s="1193"/>
      <c r="B32" s="1195" t="s">
        <v>998</v>
      </c>
      <c r="C32" s="1195" t="s">
        <v>998</v>
      </c>
      <c r="D32" s="1195" t="s">
        <v>999</v>
      </c>
      <c r="E32" s="1195" t="s">
        <v>1000</v>
      </c>
      <c r="F32" s="1195" t="s">
        <v>1001</v>
      </c>
      <c r="G32" s="1195" t="s">
        <v>1002</v>
      </c>
      <c r="H32" s="1195" t="s">
        <v>1003</v>
      </c>
      <c r="I32" s="1195" t="s">
        <v>1004</v>
      </c>
      <c r="J32" s="1195"/>
    </row>
    <row r="33" spans="1:12" s="1188" customFormat="1" ht="11.1" customHeight="1">
      <c r="A33" s="1197" t="s">
        <v>287</v>
      </c>
      <c r="B33" s="1195" t="s">
        <v>1005</v>
      </c>
      <c r="C33" s="1195" t="s">
        <v>1005</v>
      </c>
      <c r="D33" s="1198" t="s">
        <v>1006</v>
      </c>
      <c r="E33" s="1198" t="s">
        <v>1007</v>
      </c>
      <c r="F33" s="1198" t="s">
        <v>1008</v>
      </c>
      <c r="G33" s="1198" t="s">
        <v>1009</v>
      </c>
      <c r="H33" s="1198" t="s">
        <v>1010</v>
      </c>
      <c r="I33" s="1198" t="s">
        <v>1011</v>
      </c>
      <c r="J33" s="1198" t="s">
        <v>1012</v>
      </c>
    </row>
    <row r="34" spans="1:12" s="1188" customFormat="1" ht="12" customHeight="1">
      <c r="A34" s="1225" t="s">
        <v>1019</v>
      </c>
      <c r="B34" s="1218">
        <v>102168.541904</v>
      </c>
      <c r="C34" s="1218">
        <v>19431.398000000001</v>
      </c>
      <c r="D34" s="1218">
        <v>83381.343116000004</v>
      </c>
      <c r="E34" s="1218">
        <v>5324.0090749999999</v>
      </c>
      <c r="F34" s="1218">
        <v>1326.972</v>
      </c>
      <c r="G34" s="1218"/>
      <c r="H34" s="1218"/>
      <c r="I34" s="1218">
        <v>15846.5</v>
      </c>
      <c r="J34" s="1218">
        <v>227478.76409500002</v>
      </c>
    </row>
    <row r="35" spans="1:12" s="1188" customFormat="1" ht="12" customHeight="1">
      <c r="A35" s="1203" t="s">
        <v>1020</v>
      </c>
      <c r="B35" s="1221"/>
      <c r="C35" s="1221"/>
      <c r="D35" s="1221"/>
      <c r="E35" s="1221"/>
      <c r="F35" s="1221"/>
      <c r="G35" s="1221">
        <v>3855.6379999999999</v>
      </c>
      <c r="H35" s="1221">
        <v>135.43</v>
      </c>
      <c r="I35" s="1221"/>
      <c r="J35" s="1221">
        <v>3991.0679999999998</v>
      </c>
    </row>
    <row r="36" spans="1:12" s="1188" customFormat="1" ht="12" customHeight="1">
      <c r="A36" s="1201" t="s">
        <v>1021</v>
      </c>
      <c r="B36" s="1221"/>
      <c r="C36" s="1221"/>
      <c r="D36" s="1221"/>
      <c r="E36" s="1221"/>
      <c r="F36" s="1221"/>
      <c r="G36" s="1220">
        <v>169807.81414528197</v>
      </c>
      <c r="H36" s="1220">
        <v>23275.13250154</v>
      </c>
      <c r="I36" s="1221"/>
      <c r="J36" s="1221">
        <v>193082.94664682198</v>
      </c>
    </row>
    <row r="37" spans="1:12" s="1205" customFormat="1" ht="12" customHeight="1">
      <c r="A37" s="1226" t="s">
        <v>1022</v>
      </c>
      <c r="B37" s="1227"/>
      <c r="C37" s="1227"/>
      <c r="D37" s="1227"/>
      <c r="E37" s="1227"/>
      <c r="F37" s="1227"/>
      <c r="G37" s="1228"/>
      <c r="H37" s="1228">
        <v>15000</v>
      </c>
      <c r="I37" s="1227"/>
      <c r="J37" s="1227">
        <v>15000</v>
      </c>
    </row>
    <row r="38" spans="1:12" s="1229" customFormat="1" ht="12" customHeight="1">
      <c r="A38" s="1206" t="s">
        <v>567</v>
      </c>
      <c r="B38" s="1207">
        <v>102168.541904</v>
      </c>
      <c r="C38" s="1207">
        <v>19431.398000000001</v>
      </c>
      <c r="D38" s="1207">
        <v>83381.343116000004</v>
      </c>
      <c r="E38" s="1207">
        <v>5324.0090749999999</v>
      </c>
      <c r="F38" s="1207">
        <v>1326.972</v>
      </c>
      <c r="G38" s="1207">
        <v>173663.45214528198</v>
      </c>
      <c r="H38" s="1207">
        <v>38410.56250154</v>
      </c>
      <c r="I38" s="1207">
        <v>15846.5</v>
      </c>
      <c r="J38" s="1207">
        <v>439552.778741822</v>
      </c>
    </row>
    <row r="39" spans="1:12" s="1188" customFormat="1" ht="10.5" customHeight="1">
      <c r="A39" s="1208"/>
      <c r="B39" s="1209"/>
      <c r="C39" s="1209"/>
      <c r="D39" s="1209"/>
      <c r="E39" s="1209"/>
      <c r="F39" s="1209"/>
      <c r="G39" s="1209"/>
      <c r="H39" s="1209"/>
      <c r="I39" s="1209"/>
      <c r="J39" s="1209"/>
      <c r="K39" s="1187"/>
    </row>
    <row r="40" spans="1:12" s="1192" customFormat="1" ht="9" customHeight="1">
      <c r="A40" s="1230" t="s">
        <v>1017</v>
      </c>
      <c r="B40" s="1190"/>
      <c r="C40" s="1190"/>
      <c r="D40" s="1190"/>
      <c r="E40" s="1190"/>
      <c r="F40" s="1190"/>
      <c r="G40" s="1190"/>
      <c r="H40" s="1190"/>
      <c r="I40" s="1190"/>
      <c r="J40" s="1190"/>
      <c r="K40" s="1191"/>
    </row>
    <row r="41" spans="1:12" s="1188" customFormat="1" ht="11.1" customHeight="1">
      <c r="A41" s="1212"/>
      <c r="B41" s="706" t="s">
        <v>376</v>
      </c>
      <c r="C41" s="707" t="s">
        <v>377</v>
      </c>
      <c r="D41" s="707" t="s">
        <v>378</v>
      </c>
      <c r="E41" s="708" t="s">
        <v>379</v>
      </c>
      <c r="F41" s="708" t="s">
        <v>376</v>
      </c>
      <c r="G41" s="708" t="s">
        <v>377</v>
      </c>
      <c r="H41" s="708" t="s">
        <v>378</v>
      </c>
      <c r="I41" s="708" t="s">
        <v>379</v>
      </c>
      <c r="J41" s="708" t="s">
        <v>376</v>
      </c>
      <c r="K41" s="1213"/>
      <c r="L41" s="1214"/>
    </row>
    <row r="42" spans="1:12" s="1188" customFormat="1" ht="11.1" customHeight="1">
      <c r="A42" s="1197" t="s">
        <v>287</v>
      </c>
      <c r="B42" s="711" t="s">
        <v>380</v>
      </c>
      <c r="C42" s="712" t="s">
        <v>380</v>
      </c>
      <c r="D42" s="712" t="s">
        <v>329</v>
      </c>
      <c r="E42" s="712" t="s">
        <v>329</v>
      </c>
      <c r="F42" s="712" t="s">
        <v>329</v>
      </c>
      <c r="G42" s="712" t="s">
        <v>329</v>
      </c>
      <c r="H42" s="712" t="s">
        <v>330</v>
      </c>
      <c r="I42" s="712" t="s">
        <v>330</v>
      </c>
      <c r="J42" s="712" t="s">
        <v>330</v>
      </c>
      <c r="K42" s="1213"/>
      <c r="L42" s="1214"/>
    </row>
    <row r="43" spans="1:12" s="1188" customFormat="1" ht="12" customHeight="1">
      <c r="A43" s="1225" t="s">
        <v>1023</v>
      </c>
      <c r="B43" s="1216">
        <v>227478.76409500002</v>
      </c>
      <c r="C43" s="1217">
        <v>292932.18999999994</v>
      </c>
      <c r="D43" s="1218">
        <v>404064</v>
      </c>
      <c r="E43" s="1218">
        <v>352996.60499999998</v>
      </c>
      <c r="F43" s="1218">
        <v>360909.57499999995</v>
      </c>
      <c r="G43" s="1218">
        <v>349624.06099999999</v>
      </c>
      <c r="H43" s="1218">
        <v>474842.4439999999</v>
      </c>
      <c r="I43" s="1218">
        <v>223448</v>
      </c>
      <c r="J43" s="1218">
        <v>360954.56800000009</v>
      </c>
      <c r="K43" s="1190"/>
      <c r="L43" s="1214"/>
    </row>
    <row r="44" spans="1:12" s="1188" customFormat="1" ht="12" customHeight="1">
      <c r="A44" s="1203" t="s">
        <v>1020</v>
      </c>
      <c r="B44" s="1219">
        <v>3991.0679999999998</v>
      </c>
      <c r="C44" s="1220">
        <v>5611.1812372000004</v>
      </c>
      <c r="D44" s="1221">
        <v>8461.7980000000007</v>
      </c>
      <c r="E44" s="1221">
        <v>33429.570985500002</v>
      </c>
      <c r="F44" s="1221">
        <v>32725.407999999999</v>
      </c>
      <c r="G44" s="1221">
        <v>34659.074999999997</v>
      </c>
      <c r="H44" s="1221">
        <v>27508</v>
      </c>
      <c r="I44" s="1221">
        <v>28003.4</v>
      </c>
      <c r="J44" s="1221">
        <v>27454.120999999999</v>
      </c>
      <c r="K44" s="1190"/>
      <c r="L44" s="1214"/>
    </row>
    <row r="45" spans="1:12" s="1188" customFormat="1" ht="12" customHeight="1">
      <c r="A45" s="1201" t="s">
        <v>1024</v>
      </c>
      <c r="B45" s="1219">
        <v>193082.94664682198</v>
      </c>
      <c r="C45" s="1220">
        <v>193774.91180881957</v>
      </c>
      <c r="D45" s="1221">
        <v>193329.08327736406</v>
      </c>
      <c r="E45" s="1221">
        <v>278470.14743950003</v>
      </c>
      <c r="F45" s="1221">
        <v>187746.92716620798</v>
      </c>
      <c r="G45" s="1221">
        <v>164843.69799999997</v>
      </c>
      <c r="H45" s="1221">
        <v>173150.185</v>
      </c>
      <c r="I45" s="1221">
        <v>193044.26700000002</v>
      </c>
      <c r="J45" s="1221">
        <v>156271.34200000003</v>
      </c>
      <c r="K45" s="1190"/>
      <c r="L45" s="1214"/>
    </row>
    <row r="46" spans="1:12" s="1205" customFormat="1" ht="12" customHeight="1">
      <c r="A46" s="1226" t="s">
        <v>1025</v>
      </c>
      <c r="B46" s="1219">
        <v>15000</v>
      </c>
      <c r="C46" s="1220">
        <v>15000</v>
      </c>
      <c r="D46" s="1221">
        <v>15000</v>
      </c>
      <c r="E46" s="1221">
        <v>15000</v>
      </c>
      <c r="F46" s="1221">
        <v>15000</v>
      </c>
      <c r="G46" s="1221">
        <v>15000</v>
      </c>
      <c r="H46" s="1221">
        <v>15000</v>
      </c>
      <c r="I46" s="1221">
        <v>15000</v>
      </c>
      <c r="J46" s="1221">
        <v>15000</v>
      </c>
      <c r="K46" s="1190"/>
      <c r="L46" s="1222"/>
    </row>
    <row r="47" spans="1:12" s="1205" customFormat="1" ht="12" customHeight="1">
      <c r="A47" s="1206" t="s">
        <v>567</v>
      </c>
      <c r="B47" s="1223">
        <v>439552.778741822</v>
      </c>
      <c r="C47" s="1224">
        <v>507318.2830460195</v>
      </c>
      <c r="D47" s="1207">
        <v>620854.8812773641</v>
      </c>
      <c r="E47" s="1207">
        <v>679896.32342500007</v>
      </c>
      <c r="F47" s="1207">
        <v>596381.91016620793</v>
      </c>
      <c r="G47" s="1207">
        <v>564126.83400000003</v>
      </c>
      <c r="H47" s="1207">
        <v>690500.62899999996</v>
      </c>
      <c r="I47" s="1207">
        <v>459495.66700000002</v>
      </c>
      <c r="J47" s="1207">
        <v>559680.03100000008</v>
      </c>
      <c r="K47" s="1210"/>
      <c r="L47" s="1222"/>
    </row>
    <row r="48" spans="1:12" s="1229" customFormat="1" ht="7.5" customHeight="1">
      <c r="K48" s="1231"/>
    </row>
    <row r="49" spans="1:12" s="1229" customFormat="1" ht="12" customHeight="1">
      <c r="A49" s="518" t="s">
        <v>1026</v>
      </c>
      <c r="B49" s="512"/>
      <c r="C49" s="512"/>
      <c r="D49" s="512"/>
      <c r="E49" s="512"/>
      <c r="F49" s="512"/>
      <c r="G49" s="512"/>
      <c r="H49" s="512"/>
      <c r="I49" s="512"/>
      <c r="J49" s="512"/>
    </row>
    <row r="50" spans="1:12" s="1229" customFormat="1" ht="12" customHeight="1">
      <c r="A50" s="512" t="s">
        <v>1027</v>
      </c>
      <c r="B50" s="512"/>
      <c r="C50" s="512"/>
      <c r="D50" s="512"/>
      <c r="E50" s="512"/>
      <c r="F50" s="512"/>
      <c r="G50" s="512"/>
      <c r="H50" s="512"/>
      <c r="I50" s="512"/>
      <c r="J50" s="512"/>
    </row>
    <row r="51" spans="1:12" s="92" customFormat="1" ht="12" customHeight="1">
      <c r="A51" s="512" t="s">
        <v>1028</v>
      </c>
      <c r="B51" s="512"/>
      <c r="C51" s="512"/>
      <c r="D51" s="512"/>
      <c r="E51" s="512"/>
      <c r="F51" s="512"/>
      <c r="G51" s="512"/>
      <c r="H51" s="512"/>
      <c r="I51" s="512"/>
      <c r="J51" s="512"/>
    </row>
    <row r="52" spans="1:12" s="94" customFormat="1" ht="18.75" customHeight="1">
      <c r="A52" s="90"/>
      <c r="B52" s="91"/>
      <c r="C52" s="91"/>
      <c r="D52" s="91"/>
      <c r="E52" s="91"/>
      <c r="F52" s="91"/>
      <c r="G52" s="91"/>
      <c r="H52" s="91"/>
      <c r="I52" s="91"/>
      <c r="J52" s="91"/>
    </row>
    <row r="53" spans="1:12" s="95" customFormat="1" ht="18.75" customHeight="1">
      <c r="A53" s="133" t="s">
        <v>1029</v>
      </c>
      <c r="B53" s="94"/>
      <c r="C53" s="94"/>
      <c r="D53" s="94"/>
      <c r="E53" s="94"/>
      <c r="F53" s="94"/>
      <c r="G53" s="94"/>
      <c r="H53" s="94"/>
      <c r="I53" s="94"/>
      <c r="J53" s="94"/>
    </row>
    <row r="54" spans="1:12" s="148" customFormat="1" ht="11.25" customHeight="1">
      <c r="A54" s="95"/>
      <c r="B54" s="95"/>
      <c r="C54" s="95"/>
      <c r="D54" s="95"/>
      <c r="E54" s="95"/>
      <c r="F54" s="95"/>
      <c r="G54" s="95"/>
      <c r="H54" s="95"/>
      <c r="I54" s="95"/>
      <c r="J54" s="95"/>
      <c r="K54" s="95"/>
    </row>
    <row r="55" spans="1:12" s="635" customFormat="1" ht="12" customHeight="1">
      <c r="A55" s="457" t="s">
        <v>287</v>
      </c>
      <c r="B55" s="1166" t="s">
        <v>1030</v>
      </c>
      <c r="C55" s="1166" t="s">
        <v>1031</v>
      </c>
      <c r="D55" s="1166" t="s">
        <v>1032</v>
      </c>
      <c r="E55" s="1166" t="s">
        <v>1033</v>
      </c>
      <c r="F55" s="1232" t="s">
        <v>1034</v>
      </c>
      <c r="G55" s="1233"/>
      <c r="H55" s="519"/>
      <c r="I55" s="519"/>
      <c r="J55" s="519"/>
      <c r="K55" s="634"/>
    </row>
    <row r="56" spans="1:12" s="635" customFormat="1" ht="12" customHeight="1">
      <c r="A56" s="1234" t="s">
        <v>382</v>
      </c>
      <c r="B56" s="1235">
        <v>5928.7755456999994</v>
      </c>
      <c r="C56" s="1235">
        <v>88437.741999999998</v>
      </c>
      <c r="D56" s="1235">
        <v>50700.287187694586</v>
      </c>
      <c r="E56" s="1235">
        <v>838.19359268557707</v>
      </c>
      <c r="F56" s="1235">
        <v>145904.99832608018</v>
      </c>
      <c r="G56" s="1236"/>
      <c r="H56" s="1237"/>
      <c r="I56" s="1237"/>
      <c r="J56" s="1237"/>
      <c r="K56" s="634"/>
    </row>
    <row r="57" spans="1:12" s="635" customFormat="1" ht="12" customHeight="1">
      <c r="A57" s="1238" t="s">
        <v>1035</v>
      </c>
      <c r="B57" s="577">
        <v>23353.761999999999</v>
      </c>
      <c r="C57" s="577">
        <v>37339.979000000007</v>
      </c>
      <c r="D57" s="577">
        <v>73269.789000000004</v>
      </c>
      <c r="E57" s="577">
        <v>57818.928999999996</v>
      </c>
      <c r="F57" s="1239">
        <v>191782.45900000003</v>
      </c>
      <c r="G57" s="1236"/>
      <c r="H57" s="1237"/>
      <c r="I57" s="1237"/>
      <c r="J57" s="1237"/>
      <c r="K57" s="634"/>
    </row>
    <row r="58" spans="1:12" s="1243" customFormat="1" ht="30" customHeight="1">
      <c r="A58" s="1240" t="s">
        <v>1036</v>
      </c>
      <c r="B58" s="577">
        <v>64652.5</v>
      </c>
      <c r="C58" s="1239">
        <v>18430.5</v>
      </c>
      <c r="D58" s="1239">
        <v>24993.7</v>
      </c>
      <c r="E58" s="1239">
        <v>2719.5</v>
      </c>
      <c r="F58" s="1239">
        <v>110796.2</v>
      </c>
      <c r="G58" s="1241"/>
      <c r="H58" s="862"/>
      <c r="I58" s="862"/>
      <c r="J58" s="862"/>
      <c r="K58" s="454"/>
      <c r="L58" s="1242"/>
    </row>
    <row r="59" spans="1:12" s="635" customFormat="1" ht="19.5" customHeight="1">
      <c r="A59" s="862" t="s">
        <v>1037</v>
      </c>
      <c r="B59" s="577">
        <v>2164.6</v>
      </c>
      <c r="C59" s="1239">
        <v>906.8</v>
      </c>
      <c r="D59" s="1239">
        <v>6504.8</v>
      </c>
      <c r="E59" s="1239">
        <v>1227.4000000000001</v>
      </c>
      <c r="F59" s="1239">
        <v>10803.6</v>
      </c>
      <c r="G59" s="1244"/>
      <c r="H59" s="1240"/>
      <c r="I59" s="1240"/>
      <c r="J59" s="1240"/>
      <c r="L59" s="1245"/>
    </row>
    <row r="60" spans="1:12" s="635" customFormat="1" ht="12" customHeight="1">
      <c r="A60" s="1246" t="s">
        <v>960</v>
      </c>
      <c r="B60" s="577"/>
      <c r="C60" s="1239"/>
      <c r="D60" s="1239"/>
      <c r="E60" s="1239"/>
      <c r="F60" s="1239">
        <v>0</v>
      </c>
      <c r="G60" s="1247"/>
      <c r="H60" s="579"/>
      <c r="I60" s="579"/>
      <c r="J60" s="579"/>
    </row>
    <row r="61" spans="1:12" s="635" customFormat="1" ht="12" customHeight="1">
      <c r="A61" s="1248" t="s">
        <v>1038</v>
      </c>
      <c r="B61" s="577">
        <v>36633.4</v>
      </c>
      <c r="C61" s="1239">
        <v>10900.9</v>
      </c>
      <c r="D61" s="1239">
        <v>17008.8</v>
      </c>
      <c r="E61" s="1239">
        <v>18838.2</v>
      </c>
      <c r="F61" s="1239">
        <v>83381.3</v>
      </c>
      <c r="G61" s="1247"/>
      <c r="H61" s="579"/>
      <c r="I61" s="579"/>
      <c r="J61" s="579"/>
    </row>
    <row r="62" spans="1:12" s="635" customFormat="1" ht="12" customHeight="1">
      <c r="A62" s="1246" t="s">
        <v>1039</v>
      </c>
      <c r="B62" s="577">
        <v>3991.0679999999998</v>
      </c>
      <c r="C62" s="1239">
        <v>0</v>
      </c>
      <c r="D62" s="1239">
        <v>0</v>
      </c>
      <c r="E62" s="1239">
        <v>0</v>
      </c>
      <c r="F62" s="1239">
        <v>3991.0679999999998</v>
      </c>
      <c r="G62" s="1247"/>
      <c r="H62" s="579"/>
      <c r="I62" s="579"/>
      <c r="J62" s="579"/>
    </row>
    <row r="63" spans="1:12" s="635" customFormat="1" ht="19.5" customHeight="1">
      <c r="A63" s="611" t="s">
        <v>1040</v>
      </c>
      <c r="B63" s="577">
        <v>918.4</v>
      </c>
      <c r="C63" s="1239">
        <v>3.1</v>
      </c>
      <c r="D63" s="1239">
        <v>42.5</v>
      </c>
      <c r="E63" s="1239">
        <v>362.99099999999999</v>
      </c>
      <c r="F63" s="1239">
        <v>1326.991</v>
      </c>
      <c r="G63" s="1247"/>
      <c r="H63" s="579"/>
      <c r="I63" s="579"/>
      <c r="J63" s="579"/>
    </row>
    <row r="64" spans="1:12" s="641" customFormat="1" ht="19.5" customHeight="1">
      <c r="A64" s="611" t="s">
        <v>1041</v>
      </c>
      <c r="B64" s="577">
        <v>5391.3549999999996</v>
      </c>
      <c r="C64" s="1239">
        <v>10976.8</v>
      </c>
      <c r="D64" s="1239">
        <v>2999.1</v>
      </c>
      <c r="E64" s="1239">
        <v>2054.3000000000002</v>
      </c>
      <c r="F64" s="1249">
        <v>21421.554999999997</v>
      </c>
      <c r="G64" s="1247"/>
      <c r="H64" s="579"/>
      <c r="I64" s="579"/>
      <c r="J64" s="579"/>
    </row>
    <row r="65" spans="1:17" s="1254" customFormat="1" ht="12" customHeight="1">
      <c r="A65" s="1250" t="s">
        <v>567</v>
      </c>
      <c r="B65" s="1251">
        <v>143033.86054570001</v>
      </c>
      <c r="C65" s="1251">
        <v>166995.821</v>
      </c>
      <c r="D65" s="1251">
        <v>175518.97618769458</v>
      </c>
      <c r="E65" s="1251">
        <v>83859.513592685573</v>
      </c>
      <c r="F65" s="1251">
        <v>569408.17132608022</v>
      </c>
      <c r="G65" s="1252"/>
      <c r="H65" s="1253"/>
      <c r="I65" s="1253"/>
      <c r="J65" s="1253"/>
    </row>
    <row r="66" spans="1:17" s="1188" customFormat="1" ht="10.5" customHeight="1">
      <c r="A66" s="1208"/>
      <c r="B66" s="1209"/>
      <c r="C66" s="1209"/>
      <c r="D66" s="1209"/>
      <c r="E66" s="1209"/>
      <c r="F66" s="1209"/>
      <c r="G66" s="1210"/>
      <c r="H66" s="1210"/>
      <c r="I66" s="1210"/>
      <c r="J66" s="1210"/>
      <c r="K66" s="1187"/>
    </row>
    <row r="67" spans="1:17" s="1192" customFormat="1" ht="9" customHeight="1">
      <c r="A67" s="1230" t="s">
        <v>1017</v>
      </c>
      <c r="B67" s="1190"/>
      <c r="C67" s="1190"/>
      <c r="D67" s="1190"/>
      <c r="E67" s="1190"/>
      <c r="F67" s="1190"/>
      <c r="G67" s="1190"/>
      <c r="H67" s="1190"/>
      <c r="I67" s="1190"/>
      <c r="J67" s="1190"/>
      <c r="K67" s="1191"/>
    </row>
    <row r="68" spans="1:17" s="1188" customFormat="1" ht="11.1" customHeight="1">
      <c r="A68" s="1255"/>
      <c r="B68" s="706" t="s">
        <v>376</v>
      </c>
      <c r="C68" s="707" t="s">
        <v>377</v>
      </c>
      <c r="D68" s="707" t="s">
        <v>378</v>
      </c>
      <c r="E68" s="707" t="s">
        <v>379</v>
      </c>
      <c r="F68" s="707" t="s">
        <v>376</v>
      </c>
      <c r="G68" s="707" t="s">
        <v>377</v>
      </c>
      <c r="H68" s="707" t="s">
        <v>378</v>
      </c>
      <c r="I68" s="1256"/>
      <c r="J68" s="1255"/>
      <c r="K68" s="1213"/>
      <c r="L68" s="1213"/>
      <c r="M68" s="1213"/>
      <c r="N68" s="1213"/>
      <c r="O68" s="1213"/>
      <c r="P68" s="1213"/>
      <c r="Q68" s="1214"/>
    </row>
    <row r="69" spans="1:17" s="1188" customFormat="1" ht="11.1" customHeight="1">
      <c r="A69" s="1257" t="s">
        <v>287</v>
      </c>
      <c r="B69" s="711" t="s">
        <v>380</v>
      </c>
      <c r="C69" s="1258" t="s">
        <v>380</v>
      </c>
      <c r="D69" s="712" t="s">
        <v>329</v>
      </c>
      <c r="E69" s="712" t="s">
        <v>329</v>
      </c>
      <c r="F69" s="712" t="s">
        <v>329</v>
      </c>
      <c r="G69" s="712" t="s">
        <v>329</v>
      </c>
      <c r="H69" s="712" t="s">
        <v>330</v>
      </c>
      <c r="I69" s="1256"/>
      <c r="J69" s="1255"/>
      <c r="K69" s="1213"/>
      <c r="L69" s="1213"/>
      <c r="M69" s="1213"/>
      <c r="N69" s="1213"/>
      <c r="O69" s="1213"/>
      <c r="P69" s="1213"/>
      <c r="Q69" s="1214"/>
    </row>
    <row r="70" spans="1:17" s="1188" customFormat="1" ht="12" customHeight="1">
      <c r="A70" s="1234" t="s">
        <v>382</v>
      </c>
      <c r="B70" s="1216">
        <v>145904.99832608018</v>
      </c>
      <c r="C70" s="1217">
        <v>163493.5325</v>
      </c>
      <c r="D70" s="1217">
        <v>19317.199000000001</v>
      </c>
      <c r="E70" s="1217">
        <v>182881.74285000001</v>
      </c>
      <c r="F70" s="1218">
        <v>187264.231</v>
      </c>
      <c r="G70" s="1217">
        <v>304557.43199999997</v>
      </c>
      <c r="H70" s="1217">
        <v>50671.259250000003</v>
      </c>
      <c r="I70" s="1236"/>
      <c r="J70" s="1237"/>
      <c r="K70" s="1190"/>
      <c r="L70" s="1190"/>
      <c r="M70" s="1190"/>
      <c r="N70" s="1190"/>
      <c r="O70" s="1190"/>
      <c r="P70" s="1190"/>
      <c r="Q70" s="1214"/>
    </row>
    <row r="71" spans="1:17" s="1188" customFormat="1" ht="12" customHeight="1">
      <c r="A71" s="1238" t="s">
        <v>1035</v>
      </c>
      <c r="B71" s="1219">
        <v>191782.45900000003</v>
      </c>
      <c r="C71" s="1220">
        <v>173531.09</v>
      </c>
      <c r="D71" s="1220">
        <v>212763.31</v>
      </c>
      <c r="E71" s="1220">
        <v>192163.05100000004</v>
      </c>
      <c r="F71" s="1221">
        <v>191522.63868</v>
      </c>
      <c r="G71" s="1220">
        <v>115463.932</v>
      </c>
      <c r="H71" s="1220">
        <v>460.7</v>
      </c>
      <c r="I71" s="1236"/>
      <c r="J71" s="1237"/>
      <c r="K71" s="1190"/>
      <c r="L71" s="1190"/>
      <c r="M71" s="1190"/>
      <c r="N71" s="1190"/>
      <c r="O71" s="1190"/>
      <c r="P71" s="1190"/>
      <c r="Q71" s="1214"/>
    </row>
    <row r="72" spans="1:17" s="1188" customFormat="1" ht="30" customHeight="1">
      <c r="A72" s="862" t="s">
        <v>1036</v>
      </c>
      <c r="B72" s="1219">
        <v>110796.2</v>
      </c>
      <c r="C72" s="1220">
        <v>100454.83820980998</v>
      </c>
      <c r="D72" s="1220">
        <v>90074.2</v>
      </c>
      <c r="E72" s="1220">
        <v>96449.038927709989</v>
      </c>
      <c r="F72" s="1221">
        <v>81965.810000000012</v>
      </c>
      <c r="G72" s="1220">
        <v>89792.225999999995</v>
      </c>
      <c r="H72" s="1220">
        <v>283148.35100000002</v>
      </c>
      <c r="I72" s="1244"/>
      <c r="J72" s="1240"/>
      <c r="K72" s="1190"/>
      <c r="L72" s="1190"/>
      <c r="M72" s="1190"/>
      <c r="N72" s="1190"/>
      <c r="O72" s="1190"/>
      <c r="P72" s="1190"/>
      <c r="Q72" s="1214"/>
    </row>
    <row r="73" spans="1:17" s="1188" customFormat="1" ht="19.5" customHeight="1">
      <c r="A73" s="862" t="s">
        <v>1037</v>
      </c>
      <c r="B73" s="1219">
        <v>10803.6</v>
      </c>
      <c r="C73" s="1220">
        <v>12167.93852824</v>
      </c>
      <c r="D73" s="1220">
        <v>10779.2</v>
      </c>
      <c r="E73" s="1220">
        <v>6829.7410835699993</v>
      </c>
      <c r="F73" s="1221">
        <v>9957.1909999999989</v>
      </c>
      <c r="G73" s="1220">
        <v>4901.713999999999</v>
      </c>
      <c r="H73" s="1220">
        <v>28608.438999999998</v>
      </c>
      <c r="I73" s="1244"/>
      <c r="J73" s="1240"/>
      <c r="K73" s="1190"/>
      <c r="L73" s="1190"/>
      <c r="M73" s="1190"/>
      <c r="N73" s="1190"/>
      <c r="O73" s="1190"/>
      <c r="P73" s="1190"/>
      <c r="Q73" s="1214"/>
    </row>
    <row r="74" spans="1:17" s="1188" customFormat="1" ht="12" customHeight="1">
      <c r="A74" s="1246" t="s">
        <v>960</v>
      </c>
      <c r="B74" s="1219">
        <v>0</v>
      </c>
      <c r="C74" s="1220"/>
      <c r="D74" s="1220"/>
      <c r="E74" s="1220"/>
      <c r="F74" s="1221"/>
      <c r="G74" s="1220"/>
      <c r="H74" s="1220"/>
      <c r="I74" s="1247"/>
      <c r="J74" s="579"/>
      <c r="K74" s="1190"/>
      <c r="L74" s="1190"/>
      <c r="M74" s="1190"/>
      <c r="N74" s="1190"/>
      <c r="O74" s="1190"/>
      <c r="P74" s="1190"/>
      <c r="Q74" s="1214"/>
    </row>
    <row r="75" spans="1:17" s="1188" customFormat="1" ht="12" customHeight="1">
      <c r="A75" s="1248" t="s">
        <v>1038</v>
      </c>
      <c r="B75" s="1219">
        <v>83381.3</v>
      </c>
      <c r="C75" s="1220">
        <v>83195.718990670008</v>
      </c>
      <c r="D75" s="1220">
        <v>86022</v>
      </c>
      <c r="E75" s="1220">
        <v>93225.171645130002</v>
      </c>
      <c r="F75" s="1221">
        <v>90313.152999999991</v>
      </c>
      <c r="G75" s="1220">
        <v>73754.195000000007</v>
      </c>
      <c r="H75" s="1220">
        <v>112608.897</v>
      </c>
      <c r="I75" s="1247"/>
      <c r="J75" s="579"/>
      <c r="K75" s="1190"/>
      <c r="L75" s="1190"/>
      <c r="M75" s="1190"/>
      <c r="N75" s="1190"/>
      <c r="O75" s="1190"/>
      <c r="P75" s="1190"/>
      <c r="Q75" s="1214"/>
    </row>
    <row r="76" spans="1:17" s="1188" customFormat="1" ht="12" customHeight="1">
      <c r="A76" s="1246" t="s">
        <v>1039</v>
      </c>
      <c r="B76" s="1219">
        <v>3991.0679999999998</v>
      </c>
      <c r="C76" s="1220">
        <v>12649.575999999999</v>
      </c>
      <c r="D76" s="1220">
        <v>8462</v>
      </c>
      <c r="E76" s="1220">
        <v>33855</v>
      </c>
      <c r="F76" s="1221">
        <v>33300.445999999996</v>
      </c>
      <c r="G76" s="1220">
        <v>34659.073999999993</v>
      </c>
      <c r="H76" s="1220">
        <v>27508</v>
      </c>
      <c r="I76" s="1247"/>
      <c r="J76" s="579"/>
      <c r="K76" s="1190"/>
      <c r="L76" s="1190"/>
      <c r="M76" s="1190"/>
      <c r="N76" s="1190"/>
      <c r="O76" s="1190"/>
      <c r="P76" s="1190"/>
      <c r="Q76" s="1214"/>
    </row>
    <row r="77" spans="1:17" s="1188" customFormat="1" ht="19.5" customHeight="1">
      <c r="A77" s="611" t="s">
        <v>1040</v>
      </c>
      <c r="B77" s="1219">
        <v>1326.991</v>
      </c>
      <c r="C77" s="1220">
        <v>1294.6066381799999</v>
      </c>
      <c r="D77" s="1220">
        <v>1636.617</v>
      </c>
      <c r="E77" s="1220">
        <v>1846.5583994099998</v>
      </c>
      <c r="F77" s="1221">
        <v>3026.2080000000001</v>
      </c>
      <c r="G77" s="1220">
        <v>2167.2019999999998</v>
      </c>
      <c r="H77" s="1220">
        <v>7698.2629999999999</v>
      </c>
      <c r="I77" s="1247"/>
      <c r="J77" s="579"/>
      <c r="K77" s="1190"/>
      <c r="L77" s="1190"/>
      <c r="M77" s="1190"/>
      <c r="N77" s="1190"/>
      <c r="O77" s="1190"/>
      <c r="P77" s="1190"/>
      <c r="Q77" s="1214"/>
    </row>
    <row r="78" spans="1:17" s="1205" customFormat="1" ht="19.5" customHeight="1">
      <c r="A78" s="611" t="s">
        <v>1041</v>
      </c>
      <c r="B78" s="1219">
        <v>21421.554999999997</v>
      </c>
      <c r="C78" s="1220">
        <v>28044.209705070014</v>
      </c>
      <c r="D78" s="1220">
        <v>27147.35</v>
      </c>
      <c r="E78" s="1220">
        <v>31088.549893517342</v>
      </c>
      <c r="F78" s="1221">
        <v>31624.57</v>
      </c>
      <c r="G78" s="1220">
        <v>34712.239000000001</v>
      </c>
      <c r="H78" s="1220">
        <v>42778.324000000001</v>
      </c>
      <c r="I78" s="1247"/>
      <c r="J78" s="579"/>
      <c r="K78" s="1190"/>
      <c r="L78" s="1190"/>
      <c r="M78" s="1190"/>
      <c r="N78" s="1190"/>
      <c r="O78" s="1190"/>
      <c r="P78" s="1190"/>
      <c r="Q78" s="1222"/>
    </row>
    <row r="79" spans="1:17" s="1205" customFormat="1" ht="12" customHeight="1">
      <c r="A79" s="1206" t="s">
        <v>567</v>
      </c>
      <c r="B79" s="1223">
        <v>569408.17132608022</v>
      </c>
      <c r="C79" s="1224">
        <v>574831.51057197002</v>
      </c>
      <c r="D79" s="1224">
        <v>456201.87599999999</v>
      </c>
      <c r="E79" s="1224">
        <v>638338.8537993374</v>
      </c>
      <c r="F79" s="1207">
        <v>628974.24767999991</v>
      </c>
      <c r="G79" s="1224">
        <v>660008.01399999997</v>
      </c>
      <c r="H79" s="1224">
        <v>553482.23325000005</v>
      </c>
      <c r="I79" s="1259"/>
      <c r="J79" s="1260"/>
      <c r="K79" s="1210"/>
      <c r="L79" s="1210"/>
      <c r="M79" s="1210"/>
      <c r="N79" s="1210"/>
      <c r="O79" s="1210"/>
      <c r="P79" s="1210"/>
      <c r="Q79" s="1222"/>
    </row>
    <row r="80" spans="1:17" s="635" customFormat="1" ht="7.5" customHeight="1">
      <c r="E80" s="1261"/>
      <c r="F80" s="1261"/>
      <c r="G80" s="1261"/>
      <c r="H80" s="1261"/>
      <c r="I80" s="1261"/>
      <c r="J80" s="1261"/>
    </row>
    <row r="81" spans="1:11" s="635" customFormat="1" ht="12" customHeight="1">
      <c r="A81" s="512" t="s">
        <v>1042</v>
      </c>
      <c r="B81" s="512"/>
      <c r="C81" s="512"/>
      <c r="D81" s="512"/>
      <c r="E81" s="512"/>
      <c r="F81" s="512"/>
      <c r="G81" s="512"/>
      <c r="H81" s="512"/>
      <c r="I81" s="512"/>
      <c r="J81" s="512"/>
    </row>
    <row r="82" spans="1:11" s="635" customFormat="1" ht="12" customHeight="1">
      <c r="A82" s="512" t="s">
        <v>1043</v>
      </c>
      <c r="B82" s="512"/>
      <c r="C82" s="512"/>
      <c r="D82" s="512"/>
      <c r="E82" s="512"/>
      <c r="F82" s="512"/>
      <c r="G82" s="512"/>
      <c r="H82" s="512"/>
      <c r="I82" s="512"/>
      <c r="J82" s="512"/>
    </row>
    <row r="83" spans="1:11" ht="12" customHeight="1">
      <c r="A83" s="512" t="s">
        <v>1044</v>
      </c>
      <c r="B83" s="512"/>
      <c r="C83" s="512"/>
      <c r="D83" s="512"/>
      <c r="E83" s="512"/>
      <c r="F83" s="512"/>
      <c r="G83" s="512"/>
      <c r="H83" s="512"/>
      <c r="I83" s="512"/>
      <c r="J83" s="512"/>
    </row>
    <row r="84" spans="1:11" s="94" customFormat="1" ht="18.75" customHeight="1">
      <c r="A84" s="231"/>
      <c r="B84" s="92"/>
      <c r="C84" s="92"/>
      <c r="D84" s="92"/>
      <c r="E84" s="92"/>
      <c r="F84" s="92"/>
      <c r="G84" s="92"/>
      <c r="H84" s="92"/>
      <c r="I84" s="92"/>
      <c r="J84" s="92"/>
    </row>
    <row r="85" spans="1:11" s="95" customFormat="1" ht="18.75" customHeight="1">
      <c r="A85" s="133" t="s">
        <v>1045</v>
      </c>
      <c r="B85" s="94"/>
      <c r="C85" s="94"/>
      <c r="D85" s="94"/>
      <c r="E85" s="94"/>
      <c r="F85" s="94"/>
      <c r="G85" s="94"/>
      <c r="H85" s="94"/>
      <c r="I85" s="94"/>
      <c r="J85" s="94"/>
    </row>
    <row r="86" spans="1:11" s="148" customFormat="1" ht="11.25" customHeight="1">
      <c r="A86" s="95"/>
      <c r="B86" s="95"/>
      <c r="C86" s="95"/>
      <c r="D86" s="95"/>
      <c r="E86" s="95"/>
      <c r="F86" s="94"/>
      <c r="G86" s="95"/>
      <c r="H86" s="95"/>
      <c r="I86" s="95"/>
      <c r="J86" s="95"/>
      <c r="K86" s="95"/>
    </row>
    <row r="87" spans="1:11" s="1188" customFormat="1" ht="11.1" customHeight="1">
      <c r="A87" s="1257" t="s">
        <v>518</v>
      </c>
      <c r="B87" s="1262" t="s">
        <v>1046</v>
      </c>
      <c r="C87" s="1263" t="s">
        <v>1047</v>
      </c>
      <c r="D87" s="1263" t="s">
        <v>1048</v>
      </c>
      <c r="E87" s="1263" t="s">
        <v>567</v>
      </c>
      <c r="F87" s="2437"/>
      <c r="G87" s="1264"/>
      <c r="H87" s="1213"/>
      <c r="I87" s="1214"/>
    </row>
    <row r="88" spans="1:11" s="1188" customFormat="1" ht="12" customHeight="1">
      <c r="A88" s="1265" t="s">
        <v>872</v>
      </c>
      <c r="B88" s="1219">
        <v>255</v>
      </c>
      <c r="C88" s="1219">
        <v>205</v>
      </c>
      <c r="D88" s="1219">
        <v>49</v>
      </c>
      <c r="E88" s="1219">
        <v>122</v>
      </c>
      <c r="F88" s="2437"/>
      <c r="G88" s="1266"/>
      <c r="H88" s="1190"/>
      <c r="I88" s="1214"/>
    </row>
    <row r="89" spans="1:11" s="1188" customFormat="1" ht="12" customHeight="1">
      <c r="A89" s="1267" t="s">
        <v>873</v>
      </c>
      <c r="B89" s="1228">
        <v>664</v>
      </c>
      <c r="C89" s="1228">
        <v>225</v>
      </c>
      <c r="D89" s="1228">
        <v>57</v>
      </c>
      <c r="E89" s="1228">
        <v>167</v>
      </c>
      <c r="F89" s="2437"/>
      <c r="G89" s="1266"/>
      <c r="H89" s="1190"/>
      <c r="I89" s="1214"/>
    </row>
    <row r="90" spans="1:11" s="635" customFormat="1" ht="7.5" customHeight="1">
      <c r="D90" s="1268"/>
      <c r="E90" s="1261"/>
      <c r="F90" s="1261"/>
      <c r="G90" s="1261"/>
      <c r="H90" s="1261"/>
      <c r="I90" s="1261"/>
      <c r="J90" s="1261"/>
    </row>
    <row r="91" spans="1:11" s="635" customFormat="1" ht="12" customHeight="1">
      <c r="A91" s="1269"/>
      <c r="B91" s="512"/>
      <c r="C91" s="512"/>
      <c r="D91" s="512"/>
      <c r="E91" s="512"/>
      <c r="F91" s="512"/>
      <c r="G91" s="512"/>
      <c r="H91" s="512"/>
      <c r="I91" s="512"/>
      <c r="J91" s="512"/>
    </row>
  </sheetData>
  <mergeCells count="1">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showGridLines="0" zoomScale="140" zoomScaleNormal="140" zoomScaleSheetLayoutView="130" workbookViewId="0"/>
  </sheetViews>
  <sheetFormatPr baseColWidth="10" defaultColWidth="10.85546875" defaultRowHeight="22.5" customHeight="1"/>
  <cols>
    <col min="1" max="1" width="35.85546875" style="424" customWidth="1"/>
    <col min="2" max="10" width="6.42578125" style="424" customWidth="1"/>
    <col min="11" max="18" width="8.140625" style="424" customWidth="1"/>
    <col min="19" max="23" width="10.42578125" style="424" customWidth="1"/>
    <col min="24" max="16384" width="10.85546875" style="424"/>
  </cols>
  <sheetData>
    <row r="1" spans="1:13" s="92" customFormat="1" ht="22.5" customHeight="1">
      <c r="A1" s="1270"/>
      <c r="B1" s="1271"/>
      <c r="C1" s="1271"/>
      <c r="D1" s="1271"/>
      <c r="E1" s="1271"/>
      <c r="F1" s="1271"/>
      <c r="G1" s="1271"/>
      <c r="H1" s="1271"/>
      <c r="I1" s="1271"/>
      <c r="J1" s="1271"/>
    </row>
    <row r="2" spans="1:13" s="94" customFormat="1" ht="18.75" customHeight="1">
      <c r="A2" s="133" t="s">
        <v>1049</v>
      </c>
    </row>
    <row r="3" spans="1:13" s="95" customFormat="1" ht="76.5" customHeight="1">
      <c r="A3" s="2439" t="s">
        <v>1050</v>
      </c>
      <c r="B3" s="2439"/>
      <c r="C3" s="2439"/>
      <c r="D3" s="2439"/>
      <c r="E3" s="2439"/>
      <c r="F3" s="2439"/>
      <c r="G3" s="2439"/>
      <c r="H3" s="2439"/>
      <c r="I3" s="2439"/>
      <c r="J3" s="2439"/>
    </row>
    <row r="4" spans="1:13" s="1275" customFormat="1" ht="13.5" customHeight="1">
      <c r="A4" s="1272"/>
      <c r="B4" s="1273" t="s">
        <v>769</v>
      </c>
      <c r="C4" s="1274" t="s">
        <v>377</v>
      </c>
      <c r="D4" s="1274" t="s">
        <v>378</v>
      </c>
      <c r="E4" s="1274" t="s">
        <v>1051</v>
      </c>
      <c r="F4" s="1274" t="s">
        <v>769</v>
      </c>
      <c r="G4" s="1274" t="s">
        <v>377</v>
      </c>
      <c r="H4" s="1274" t="s">
        <v>378</v>
      </c>
      <c r="I4" s="1274" t="s">
        <v>379</v>
      </c>
      <c r="J4" s="1274" t="s">
        <v>376</v>
      </c>
    </row>
    <row r="5" spans="1:13" s="1280" customFormat="1" ht="13.5" customHeight="1">
      <c r="A5" s="183" t="s">
        <v>287</v>
      </c>
      <c r="B5" s="1276" t="s">
        <v>380</v>
      </c>
      <c r="C5" s="1277" t="s">
        <v>618</v>
      </c>
      <c r="D5" s="1278" t="s">
        <v>329</v>
      </c>
      <c r="E5" s="1278" t="s">
        <v>329</v>
      </c>
      <c r="F5" s="1278" t="s">
        <v>329</v>
      </c>
      <c r="G5" s="1278" t="s">
        <v>329</v>
      </c>
      <c r="H5" s="1278" t="s">
        <v>330</v>
      </c>
      <c r="I5" s="1278" t="s">
        <v>330</v>
      </c>
      <c r="J5" s="1278" t="s">
        <v>330</v>
      </c>
      <c r="K5" s="1279"/>
    </row>
    <row r="6" spans="1:13" s="1280" customFormat="1" ht="12" customHeight="1">
      <c r="A6" s="1281" t="s">
        <v>1052</v>
      </c>
      <c r="B6" s="1282">
        <v>181717.8677827866</v>
      </c>
      <c r="C6" s="1283">
        <v>188809.13136951363</v>
      </c>
      <c r="D6" s="1284">
        <v>190078.44079767205</v>
      </c>
      <c r="E6" s="1284">
        <v>164180.83688182713</v>
      </c>
      <c r="F6" s="1284">
        <v>162389.88510349797</v>
      </c>
      <c r="G6" s="1284">
        <v>167910.02998672001</v>
      </c>
      <c r="H6" s="1284">
        <v>158723</v>
      </c>
      <c r="I6" s="1284">
        <v>137212</v>
      </c>
      <c r="J6" s="1284">
        <v>137705.89918794698</v>
      </c>
      <c r="K6" s="1279"/>
    </row>
    <row r="7" spans="1:13" s="1290" customFormat="1" ht="12" customHeight="1">
      <c r="A7" s="1285" t="s">
        <v>1053</v>
      </c>
      <c r="B7" s="1286">
        <v>4593.3541472402858</v>
      </c>
      <c r="C7" s="1287">
        <v>2447.411935190732</v>
      </c>
      <c r="D7" s="1288"/>
      <c r="E7" s="1288">
        <v>7978.2517755808749</v>
      </c>
      <c r="F7" s="1288">
        <v>5711.5777395449995</v>
      </c>
      <c r="G7" s="1288">
        <v>3263.763775938</v>
      </c>
      <c r="H7" s="1288"/>
      <c r="I7" s="1288">
        <v>7883.9981638465006</v>
      </c>
      <c r="J7" s="1288">
        <v>5086.608734079</v>
      </c>
      <c r="K7" s="1289"/>
    </row>
    <row r="8" spans="1:13" s="1280" customFormat="1" ht="12" customHeight="1">
      <c r="A8" s="1285" t="s">
        <v>1054</v>
      </c>
      <c r="B8" s="1286">
        <v>-5037.7871252075438</v>
      </c>
      <c r="C8" s="1287">
        <v>-6083.3167805881794</v>
      </c>
      <c r="D8" s="1288">
        <v>-540.9772325429916</v>
      </c>
      <c r="E8" s="1288">
        <v>-273.84904382079839</v>
      </c>
      <c r="F8" s="1288">
        <v>-249.05287269198894</v>
      </c>
      <c r="G8" s="1288">
        <v>-273.12295018002391</v>
      </c>
      <c r="H8" s="1288">
        <v>149</v>
      </c>
      <c r="I8" s="1288">
        <v>9</v>
      </c>
      <c r="J8" s="1288"/>
      <c r="K8" s="1279"/>
    </row>
    <row r="9" spans="1:13" s="1280" customFormat="1" ht="12" customHeight="1">
      <c r="A9" s="1285" t="s">
        <v>1055</v>
      </c>
      <c r="B9" s="1286"/>
      <c r="C9" s="1287">
        <v>0</v>
      </c>
      <c r="D9" s="1288">
        <v>-402.57894501999999</v>
      </c>
      <c r="E9" s="1288">
        <v>-1248.8120900299998</v>
      </c>
      <c r="F9" s="1288">
        <v>-1335.3869999999999</v>
      </c>
      <c r="G9" s="1288">
        <v>-1252.7809999999999</v>
      </c>
      <c r="H9" s="1288">
        <v>-1252.7809999999999</v>
      </c>
      <c r="I9" s="1288">
        <v>-1012.895</v>
      </c>
      <c r="J9" s="1288">
        <v>-1012.895</v>
      </c>
      <c r="K9" s="1279"/>
    </row>
    <row r="10" spans="1:13" s="1280" customFormat="1" ht="12" customHeight="1">
      <c r="A10" s="1291" t="s">
        <v>1056</v>
      </c>
      <c r="B10" s="1292">
        <v>-9532.4266974999991</v>
      </c>
      <c r="C10" s="1293">
        <v>-8063.8543325000001</v>
      </c>
      <c r="D10" s="1294">
        <v>-8271.9009282999996</v>
      </c>
      <c r="E10" s="1294">
        <v>-8197.9928813000006</v>
      </c>
      <c r="F10" s="1294">
        <v>-8125.9821386100002</v>
      </c>
      <c r="G10" s="1294">
        <v>-8063.6949999999997</v>
      </c>
      <c r="H10" s="1294"/>
      <c r="I10" s="1294"/>
      <c r="J10" s="1294"/>
      <c r="K10" s="1279"/>
      <c r="M10" s="1295"/>
    </row>
    <row r="11" spans="1:13" s="1280" customFormat="1" ht="12" customHeight="1">
      <c r="A11" s="1296" t="s">
        <v>1057</v>
      </c>
      <c r="B11" s="1297">
        <v>171741.00810731936</v>
      </c>
      <c r="C11" s="1298">
        <v>177109.37219161619</v>
      </c>
      <c r="D11" s="1299">
        <v>180862.98369180906</v>
      </c>
      <c r="E11" s="1299">
        <v>162438.43464225717</v>
      </c>
      <c r="F11" s="1299">
        <v>158391.04083174097</v>
      </c>
      <c r="G11" s="1299">
        <v>161584.19481247797</v>
      </c>
      <c r="H11" s="1299">
        <v>157619.38813394902</v>
      </c>
      <c r="I11" s="1299">
        <v>144091.82843076051</v>
      </c>
      <c r="J11" s="1299">
        <v>141779.61292202599</v>
      </c>
      <c r="K11" s="1300"/>
    </row>
    <row r="12" spans="1:13" s="1280" customFormat="1" ht="12" customHeight="1">
      <c r="A12" s="1301" t="s">
        <v>1058</v>
      </c>
      <c r="B12" s="1282">
        <v>-9758.9602851336094</v>
      </c>
      <c r="C12" s="1283">
        <v>-17137.668593511728</v>
      </c>
      <c r="D12" s="1284">
        <v>-17956.552538991749</v>
      </c>
      <c r="E12" s="1284">
        <v>-9660.1204246196176</v>
      </c>
      <c r="F12" s="1284">
        <v>-9679.5246647044951</v>
      </c>
      <c r="G12" s="1284">
        <v>-15897.65</v>
      </c>
      <c r="H12" s="1284">
        <v>-15511.288185860505</v>
      </c>
      <c r="I12" s="1284">
        <v>-8050.1453423619459</v>
      </c>
      <c r="J12" s="1284">
        <v>-8834.3700381739454</v>
      </c>
      <c r="K12" s="1279"/>
    </row>
    <row r="13" spans="1:13" s="1307" customFormat="1" ht="12" customHeight="1">
      <c r="A13" s="1302" t="s">
        <v>1059</v>
      </c>
      <c r="B13" s="1303">
        <v>161982.04782218573</v>
      </c>
      <c r="C13" s="1304">
        <v>159971.70359810448</v>
      </c>
      <c r="D13" s="1305">
        <v>162906.4311528173</v>
      </c>
      <c r="E13" s="1305">
        <v>152778.31421763755</v>
      </c>
      <c r="F13" s="1305">
        <v>148711.51616703649</v>
      </c>
      <c r="G13" s="1305">
        <v>145686.54481247798</v>
      </c>
      <c r="H13" s="1305">
        <v>142108.09994808852</v>
      </c>
      <c r="I13" s="1305">
        <v>136041.68308839857</v>
      </c>
      <c r="J13" s="1305">
        <v>132945.24288385204</v>
      </c>
      <c r="K13" s="1306"/>
    </row>
    <row r="14" spans="1:13" s="1280" customFormat="1" ht="12" customHeight="1">
      <c r="A14" s="818" t="s">
        <v>1060</v>
      </c>
      <c r="B14" s="1292">
        <v>11350.749879999999</v>
      </c>
      <c r="C14" s="1293">
        <v>9950.7498799999994</v>
      </c>
      <c r="D14" s="1294">
        <v>10266.981110000001</v>
      </c>
      <c r="E14" s="1294">
        <v>10266.981110000001</v>
      </c>
      <c r="F14" s="1294">
        <v>10266.981110000001</v>
      </c>
      <c r="G14" s="1294">
        <v>10266.981110000001</v>
      </c>
      <c r="H14" s="1294">
        <v>4028.3967499999999</v>
      </c>
      <c r="I14" s="1294">
        <v>3647.0279999999998</v>
      </c>
      <c r="J14" s="1294">
        <v>3668.8676499999997</v>
      </c>
      <c r="K14" s="1279"/>
    </row>
    <row r="15" spans="1:13" s="1280" customFormat="1" ht="12" customHeight="1">
      <c r="A15" s="1296" t="s">
        <v>1061</v>
      </c>
      <c r="B15" s="1297">
        <v>173332.79770218572</v>
      </c>
      <c r="C15" s="1298">
        <v>169922.45347810446</v>
      </c>
      <c r="D15" s="1299">
        <v>173173.41226281729</v>
      </c>
      <c r="E15" s="1299">
        <v>163045.29532763755</v>
      </c>
      <c r="F15" s="1299">
        <v>158978.49727703648</v>
      </c>
      <c r="G15" s="1299">
        <v>155953.52592247797</v>
      </c>
      <c r="H15" s="1299">
        <v>146136.49669808854</v>
      </c>
      <c r="I15" s="1299">
        <v>139688.71108839856</v>
      </c>
      <c r="J15" s="1299">
        <v>136614.11053385204</v>
      </c>
      <c r="K15" s="1279"/>
    </row>
    <row r="16" spans="1:13" s="1290" customFormat="1" ht="12" customHeight="1">
      <c r="A16" s="1296" t="s">
        <v>1062</v>
      </c>
      <c r="B16" s="1297">
        <v>21196.348472500002</v>
      </c>
      <c r="C16" s="1298">
        <v>21632.593562499998</v>
      </c>
      <c r="D16" s="1299">
        <v>27887.036500000002</v>
      </c>
      <c r="E16" s="1299">
        <v>27417.566120000003</v>
      </c>
      <c r="F16" s="1299">
        <v>25416.490870000001</v>
      </c>
      <c r="G16" s="1299">
        <v>22083.63262</v>
      </c>
      <c r="H16" s="1299">
        <v>24114.573049999999</v>
      </c>
      <c r="I16" s="1299">
        <v>21878.365099999999</v>
      </c>
      <c r="J16" s="1299">
        <v>21148.43148029708</v>
      </c>
      <c r="K16" s="1289"/>
    </row>
    <row r="17" spans="1:11" s="1312" customFormat="1" ht="12" customHeight="1">
      <c r="A17" s="921" t="s">
        <v>1063</v>
      </c>
      <c r="B17" s="1308">
        <v>194529.14617468574</v>
      </c>
      <c r="C17" s="1309">
        <v>191555.04704060446</v>
      </c>
      <c r="D17" s="1310">
        <v>201060.44876281731</v>
      </c>
      <c r="E17" s="1310">
        <v>190462.86144763755</v>
      </c>
      <c r="F17" s="1310">
        <v>184394.98814703649</v>
      </c>
      <c r="G17" s="1310">
        <v>178037.15854247796</v>
      </c>
      <c r="H17" s="1310">
        <v>170251.06974808854</v>
      </c>
      <c r="I17" s="1310">
        <v>161567.07618839855</v>
      </c>
      <c r="J17" s="1310">
        <v>157762.54201414913</v>
      </c>
      <c r="K17" s="1311"/>
    </row>
    <row r="18" spans="1:11" s="1290" customFormat="1" ht="12" customHeight="1">
      <c r="A18" s="1313" t="s">
        <v>1064</v>
      </c>
      <c r="B18" s="1297">
        <v>1335731.7044194082</v>
      </c>
      <c r="C18" s="1299">
        <v>1311708.7931470312</v>
      </c>
      <c r="D18" s="1299">
        <v>1310727.19403886</v>
      </c>
      <c r="E18" s="1299">
        <v>1353168.9044236355</v>
      </c>
      <c r="F18" s="1299">
        <v>1321018.506101022</v>
      </c>
      <c r="G18" s="1299">
        <v>1333040.161150221</v>
      </c>
      <c r="H18" s="1299">
        <v>1294134.7500614729</v>
      </c>
      <c r="I18" s="1299">
        <v>1238488.622288119</v>
      </c>
      <c r="J18" s="1299">
        <v>1259572.1403436533</v>
      </c>
      <c r="K18" s="1289"/>
    </row>
    <row r="19" spans="1:11" s="1290" customFormat="1" ht="12" customHeight="1">
      <c r="A19" s="733" t="s">
        <v>1065</v>
      </c>
      <c r="B19" s="1286">
        <v>1068585.3635355267</v>
      </c>
      <c r="C19" s="1287">
        <v>1049367.0345176251</v>
      </c>
      <c r="D19" s="1288">
        <v>1048581.755231088</v>
      </c>
      <c r="E19" s="1288">
        <v>1082535.1235389083</v>
      </c>
      <c r="F19" s="1288">
        <v>1056814.8048808177</v>
      </c>
      <c r="G19" s="1288">
        <v>1066432.1289201768</v>
      </c>
      <c r="H19" s="1288">
        <v>1035307.8000491783</v>
      </c>
      <c r="I19" s="1288">
        <v>990790.89783049526</v>
      </c>
      <c r="J19" s="1288">
        <v>1007657.7122749226</v>
      </c>
      <c r="K19" s="1289"/>
    </row>
    <row r="20" spans="1:11" s="1290" customFormat="1" ht="12" customHeight="1">
      <c r="A20" s="733" t="s">
        <v>1066</v>
      </c>
      <c r="B20" s="1286"/>
      <c r="C20" s="1287">
        <v>0</v>
      </c>
      <c r="D20" s="1288">
        <v>80791.499420027991</v>
      </c>
      <c r="E20" s="1288">
        <v>83758.001885922989</v>
      </c>
      <c r="F20" s="1288">
        <v>84516.247935378007</v>
      </c>
      <c r="G20" s="1288">
        <v>85169.142269150005</v>
      </c>
      <c r="H20" s="1288">
        <v>85351.198593557987</v>
      </c>
      <c r="I20" s="1288">
        <v>88909.908504585997</v>
      </c>
      <c r="J20" s="1288">
        <v>87600.752901419983</v>
      </c>
      <c r="K20" s="1289"/>
    </row>
    <row r="21" spans="1:11" s="1290" customFormat="1" ht="12" customHeight="1">
      <c r="A21" s="1296" t="s">
        <v>1067</v>
      </c>
      <c r="B21" s="1297">
        <v>1068585.3635355267</v>
      </c>
      <c r="C21" s="1298">
        <v>1049367.0345176251</v>
      </c>
      <c r="D21" s="1299">
        <v>1129373.254651116</v>
      </c>
      <c r="E21" s="1299">
        <v>1166293.1254248314</v>
      </c>
      <c r="F21" s="1299">
        <v>1141331.0528161956</v>
      </c>
      <c r="G21" s="1299">
        <v>1151601.2711893269</v>
      </c>
      <c r="H21" s="1299">
        <v>1120658.9986427363</v>
      </c>
      <c r="I21" s="1299">
        <v>1079700.8063350813</v>
      </c>
      <c r="J21" s="1299">
        <v>1095258.4651763425</v>
      </c>
      <c r="K21" s="1289"/>
    </row>
    <row r="22" spans="1:11" s="1290" customFormat="1" ht="12" customHeight="1">
      <c r="A22" s="1296" t="s">
        <v>1068</v>
      </c>
      <c r="B22" s="1297">
        <v>85486.82908284213</v>
      </c>
      <c r="C22" s="1298">
        <v>83949.362761410011</v>
      </c>
      <c r="D22" s="1299">
        <v>90349.860372089533</v>
      </c>
      <c r="E22" s="1299">
        <v>93303.450033986519</v>
      </c>
      <c r="F22" s="1299">
        <v>91306.484225295659</v>
      </c>
      <c r="G22" s="1299">
        <v>92128.10169514615</v>
      </c>
      <c r="H22" s="1299">
        <v>89652.719891418907</v>
      </c>
      <c r="I22" s="1299">
        <v>86376.064506806506</v>
      </c>
      <c r="J22" s="1299">
        <v>87620.677214107403</v>
      </c>
      <c r="K22" s="1289"/>
    </row>
    <row r="23" spans="1:11" s="1312" customFormat="1" ht="12" customHeight="1">
      <c r="A23" s="1314" t="s">
        <v>1069</v>
      </c>
      <c r="B23" s="1315">
        <v>15.158550112108138</v>
      </c>
      <c r="C23" s="1316">
        <v>15.244590151589863</v>
      </c>
      <c r="D23" s="1317">
        <v>14.42971794149312</v>
      </c>
      <c r="E23" s="1317">
        <v>13.099478243257831</v>
      </c>
      <c r="F23" s="1317">
        <v>13.029656540063103</v>
      </c>
      <c r="G23" s="1317">
        <v>12.650780124697935</v>
      </c>
      <c r="H23" s="1317">
        <v>12.680761955260245</v>
      </c>
      <c r="I23" s="1317">
        <v>12.599942714702253</v>
      </c>
      <c r="J23" s="1317">
        <v>12.138252943102991</v>
      </c>
      <c r="K23" s="1311"/>
    </row>
    <row r="24" spans="1:11" s="1290" customFormat="1" ht="12" customHeight="1">
      <c r="A24" s="733" t="s">
        <v>1070</v>
      </c>
      <c r="B24" s="1318">
        <v>16.220772211280902</v>
      </c>
      <c r="C24" s="1319">
        <v>16.192852251759053</v>
      </c>
      <c r="D24" s="1320">
        <v>15.338804558137998</v>
      </c>
      <c r="E24" s="1320">
        <v>13.979787051239542</v>
      </c>
      <c r="F24" s="1320">
        <v>13.929218598299103</v>
      </c>
      <c r="G24" s="1320">
        <v>13.542319702402351</v>
      </c>
      <c r="H24" s="1320">
        <v>13.040228729263658</v>
      </c>
      <c r="I24" s="1320">
        <v>12.937724068444073</v>
      </c>
      <c r="J24" s="1320">
        <v>12.473230281023797</v>
      </c>
      <c r="K24" s="1289"/>
    </row>
    <row r="25" spans="1:11" s="1290" customFormat="1" ht="12" customHeight="1">
      <c r="A25" s="818" t="s">
        <v>480</v>
      </c>
      <c r="B25" s="1321">
        <v>18.204361842564047</v>
      </c>
      <c r="C25" s="1322">
        <v>18.254341973745994</v>
      </c>
      <c r="D25" s="1323">
        <v>17.808053443318542</v>
      </c>
      <c r="E25" s="1323">
        <v>16.33061683170429</v>
      </c>
      <c r="F25" s="1323">
        <v>16.156135215286408</v>
      </c>
      <c r="G25" s="1323">
        <v>15.459965433827508</v>
      </c>
      <c r="H25" s="1323">
        <v>15.192049495366986</v>
      </c>
      <c r="I25" s="1323">
        <v>14.964059972949281</v>
      </c>
      <c r="J25" s="1323">
        <v>14.404138112618789</v>
      </c>
      <c r="K25" s="1289"/>
    </row>
    <row r="26" spans="1:11" s="1290" customFormat="1" ht="12" customHeight="1">
      <c r="A26" s="571"/>
      <c r="B26" s="571"/>
      <c r="C26" s="1324"/>
      <c r="D26" s="1325"/>
      <c r="E26" s="1325"/>
      <c r="F26" s="1325"/>
      <c r="G26" s="1325"/>
      <c r="H26" s="1325"/>
      <c r="I26" s="1325"/>
      <c r="J26" s="1325"/>
      <c r="K26" s="1289"/>
    </row>
    <row r="27" spans="1:11" s="1290" customFormat="1" ht="12" customHeight="1">
      <c r="A27" s="1326" t="s">
        <v>1071</v>
      </c>
      <c r="B27" s="1327"/>
      <c r="C27" s="1327"/>
      <c r="D27" s="1327"/>
      <c r="E27" s="1327"/>
      <c r="F27" s="1327"/>
      <c r="G27" s="1327"/>
      <c r="H27" s="1327"/>
      <c r="I27" s="1327"/>
      <c r="J27" s="1327"/>
      <c r="K27" s="1289"/>
    </row>
    <row r="28" spans="1:11" s="1290" customFormat="1" ht="12" customHeight="1">
      <c r="A28" s="1296" t="s">
        <v>1072</v>
      </c>
      <c r="B28" s="1297">
        <v>984219.63901581499</v>
      </c>
      <c r="C28" s="1298">
        <v>941883.46079664899</v>
      </c>
      <c r="D28" s="1299">
        <v>1016454.4565975977</v>
      </c>
      <c r="E28" s="1299">
        <v>1076948.22225665</v>
      </c>
      <c r="F28" s="1299">
        <v>1065756.5514498516</v>
      </c>
      <c r="G28" s="1299">
        <v>1095744.7371027677</v>
      </c>
      <c r="H28" s="1299">
        <v>1026489</v>
      </c>
      <c r="I28" s="1299">
        <v>973729.41353779298</v>
      </c>
      <c r="J28" s="1299">
        <v>974198.4639337674</v>
      </c>
      <c r="K28" s="1289"/>
    </row>
    <row r="29" spans="1:11" s="1290" customFormat="1" ht="12" customHeight="1">
      <c r="A29" s="1296" t="s">
        <v>1073</v>
      </c>
      <c r="B29" s="1297">
        <v>78737.571121265195</v>
      </c>
      <c r="C29" s="1298">
        <v>75350.676863731918</v>
      </c>
      <c r="D29" s="1299">
        <v>81316.356527807817</v>
      </c>
      <c r="E29" s="1299">
        <v>86155.857780531995</v>
      </c>
      <c r="F29" s="1299">
        <v>85260.524115988126</v>
      </c>
      <c r="G29" s="1299">
        <v>87659.578968221424</v>
      </c>
      <c r="H29" s="1299">
        <v>82119.12</v>
      </c>
      <c r="I29" s="1299">
        <v>77898.353083023438</v>
      </c>
      <c r="J29" s="1299">
        <v>77935.87711470139</v>
      </c>
      <c r="K29" s="1289"/>
    </row>
    <row r="30" spans="1:11" s="1280" customFormat="1" ht="12" customHeight="1">
      <c r="A30" s="1301" t="s">
        <v>1074</v>
      </c>
      <c r="B30" s="1328">
        <v>16.457916647971189</v>
      </c>
      <c r="C30" s="1329">
        <v>16.98423533871162</v>
      </c>
      <c r="D30" s="1330">
        <v>16.032727693311045</v>
      </c>
      <c r="E30" s="1330">
        <v>14.18622651119699</v>
      </c>
      <c r="F30" s="1330">
        <v>13.95361032167523</v>
      </c>
      <c r="G30" s="1330">
        <v>13.295664572178032</v>
      </c>
      <c r="H30" s="1330">
        <v>13.844093794291856</v>
      </c>
      <c r="I30" s="1330">
        <v>13.971199924435521</v>
      </c>
      <c r="J30" s="1330">
        <v>13.646628259607949</v>
      </c>
      <c r="K30" s="1279"/>
    </row>
    <row r="31" spans="1:11" s="1280" customFormat="1" ht="12" customHeight="1">
      <c r="A31" s="733" t="s">
        <v>1075</v>
      </c>
      <c r="B31" s="1331">
        <v>17.611190717095671</v>
      </c>
      <c r="C31" s="1332">
        <v>18.040708914708336</v>
      </c>
      <c r="D31" s="1333">
        <v>17.042805522510289</v>
      </c>
      <c r="E31" s="1333">
        <v>15.13956678307064</v>
      </c>
      <c r="F31" s="1333">
        <v>14.916961763994102</v>
      </c>
      <c r="G31" s="1333">
        <v>14.232651149649229</v>
      </c>
      <c r="H31" s="1333">
        <v>14.23653801434682</v>
      </c>
      <c r="I31" s="1333">
        <v>14.345742168851192</v>
      </c>
      <c r="J31" s="1333">
        <v>14.023231979058014</v>
      </c>
      <c r="K31" s="1279"/>
    </row>
    <row r="32" spans="1:11" s="1280" customFormat="1" ht="12" customHeight="1">
      <c r="A32" s="818" t="s">
        <v>1076</v>
      </c>
      <c r="B32" s="1334">
        <v>19.764810461332395</v>
      </c>
      <c r="C32" s="1335">
        <v>20.337446723885183</v>
      </c>
      <c r="D32" s="1336">
        <v>19.786365385816605</v>
      </c>
      <c r="E32" s="1336">
        <v>17.685424193239246</v>
      </c>
      <c r="F32" s="1336">
        <v>17.301792599462438</v>
      </c>
      <c r="G32" s="1336">
        <v>16.248050528010907</v>
      </c>
      <c r="H32" s="1336">
        <v>16.585766603255227</v>
      </c>
      <c r="I32" s="1336">
        <v>16.592605085368277</v>
      </c>
      <c r="J32" s="1336">
        <v>16.194086508524293</v>
      </c>
      <c r="K32" s="1279"/>
    </row>
    <row r="33" spans="1:11" s="1280" customFormat="1" ht="12" customHeight="1"/>
    <row r="34" spans="1:11" s="1280" customFormat="1" ht="12" customHeight="1">
      <c r="A34" s="1296" t="s">
        <v>1077</v>
      </c>
      <c r="B34" s="1337">
        <v>6.7871348920980967</v>
      </c>
      <c r="C34" s="1338">
        <v>6.73</v>
      </c>
      <c r="D34" s="1339">
        <v>6.7</v>
      </c>
      <c r="E34" s="1339">
        <v>6</v>
      </c>
      <c r="F34" s="1339">
        <v>6</v>
      </c>
      <c r="G34" s="1339">
        <v>5.9</v>
      </c>
      <c r="H34" s="1339">
        <v>5.97</v>
      </c>
      <c r="I34" s="1339"/>
      <c r="J34" s="1339"/>
      <c r="K34" s="1279"/>
    </row>
    <row r="35" spans="1:11" ht="7.5" customHeight="1"/>
    <row r="36" spans="1:11" s="514" customFormat="1" ht="36.75" customHeight="1">
      <c r="A36" s="2351" t="s">
        <v>1078</v>
      </c>
      <c r="B36" s="2351"/>
      <c r="C36" s="2351"/>
      <c r="D36" s="2351"/>
      <c r="E36" s="2351"/>
      <c r="F36" s="2351"/>
      <c r="G36" s="2351"/>
      <c r="H36" s="2351"/>
      <c r="I36" s="2351"/>
      <c r="J36" s="2351"/>
    </row>
    <row r="37" spans="1:11" ht="7.5" customHeight="1"/>
    <row r="38" spans="1:11" ht="15.75" customHeight="1">
      <c r="A38" s="2440" t="s">
        <v>1079</v>
      </c>
      <c r="B38" s="2440"/>
      <c r="C38" s="2440"/>
      <c r="D38" s="2440"/>
      <c r="E38" s="2440"/>
      <c r="F38" s="2440"/>
      <c r="G38" s="2440"/>
      <c r="H38" s="2440"/>
      <c r="I38" s="2440"/>
      <c r="J38" s="2440"/>
    </row>
    <row r="39" spans="1:11" ht="22.5" customHeight="1">
      <c r="A39" s="2438" t="s">
        <v>1080</v>
      </c>
      <c r="B39" s="2438"/>
      <c r="C39" s="2438"/>
      <c r="D39" s="2438"/>
      <c r="E39" s="2438"/>
      <c r="F39" s="2438"/>
      <c r="G39" s="2438"/>
      <c r="H39" s="2438"/>
      <c r="I39" s="2438"/>
      <c r="J39" s="2438"/>
    </row>
    <row r="40" spans="1:11" ht="8.25" customHeight="1">
      <c r="A40" s="1340"/>
      <c r="B40" s="1341"/>
    </row>
    <row r="41" spans="1:11" ht="14.25" customHeight="1">
      <c r="A41" s="1342" t="s">
        <v>1071</v>
      </c>
      <c r="B41" s="1341"/>
    </row>
    <row r="42" spans="1:11" ht="41.25" customHeight="1">
      <c r="A42" s="2438" t="s">
        <v>1081</v>
      </c>
      <c r="B42" s="2438"/>
      <c r="C42" s="2438"/>
      <c r="D42" s="2438"/>
      <c r="E42" s="2438"/>
      <c r="F42" s="2438"/>
      <c r="G42" s="2438"/>
      <c r="H42" s="2438"/>
      <c r="I42" s="2438"/>
      <c r="J42" s="2438"/>
    </row>
    <row r="43" spans="1:11" s="92" customFormat="1" ht="22.5" customHeight="1">
      <c r="A43" s="1270"/>
      <c r="B43" s="1271"/>
      <c r="C43" s="1271"/>
      <c r="D43" s="1271"/>
      <c r="E43" s="1271"/>
      <c r="F43" s="1271"/>
      <c r="G43" s="1271"/>
      <c r="H43" s="1271"/>
      <c r="I43" s="1271"/>
      <c r="J43" s="1271"/>
    </row>
    <row r="44" spans="1:11" s="94" customFormat="1" ht="18.75" customHeight="1">
      <c r="A44" s="133" t="s">
        <v>1082</v>
      </c>
    </row>
    <row r="45" spans="1:11" s="95" customFormat="1" ht="12.75" customHeight="1"/>
    <row r="46" spans="1:11" s="1275" customFormat="1" ht="11.1" customHeight="1">
      <c r="A46" s="1272"/>
      <c r="B46" s="1273" t="s">
        <v>769</v>
      </c>
      <c r="C46" s="1274" t="s">
        <v>377</v>
      </c>
      <c r="D46" s="1274" t="s">
        <v>378</v>
      </c>
      <c r="E46" s="1274" t="s">
        <v>1051</v>
      </c>
      <c r="F46" s="1274" t="s">
        <v>769</v>
      </c>
      <c r="G46" s="1274" t="s">
        <v>377</v>
      </c>
      <c r="H46" s="1274" t="s">
        <v>378</v>
      </c>
      <c r="I46" s="1274" t="s">
        <v>379</v>
      </c>
      <c r="J46" s="1274" t="s">
        <v>376</v>
      </c>
    </row>
    <row r="47" spans="1:11" s="1280" customFormat="1" ht="11.1" customHeight="1">
      <c r="A47" s="183" t="s">
        <v>287</v>
      </c>
      <c r="B47" s="871" t="s">
        <v>380</v>
      </c>
      <c r="C47" s="1278" t="s">
        <v>380</v>
      </c>
      <c r="D47" s="1278" t="s">
        <v>329</v>
      </c>
      <c r="E47" s="1278" t="s">
        <v>329</v>
      </c>
      <c r="F47" s="1278" t="s">
        <v>329</v>
      </c>
      <c r="G47" s="1278" t="s">
        <v>329</v>
      </c>
      <c r="H47" s="1278" t="s">
        <v>330</v>
      </c>
      <c r="I47" s="1278" t="s">
        <v>330</v>
      </c>
      <c r="J47" s="1278" t="s">
        <v>330</v>
      </c>
      <c r="K47" s="1279"/>
    </row>
    <row r="48" spans="1:11" s="1280" customFormat="1" ht="12" customHeight="1">
      <c r="A48" s="1301" t="s">
        <v>1083</v>
      </c>
      <c r="B48" s="1343"/>
      <c r="C48" s="1344"/>
      <c r="D48" s="1345"/>
      <c r="E48" s="1345"/>
      <c r="F48" s="1345"/>
      <c r="G48" s="1345"/>
      <c r="H48" s="1345"/>
      <c r="I48" s="1345"/>
      <c r="J48" s="1345"/>
      <c r="K48" s="1279"/>
    </row>
    <row r="49" spans="1:11" s="1280" customFormat="1" ht="12" customHeight="1">
      <c r="A49" s="1346" t="s">
        <v>930</v>
      </c>
      <c r="B49" s="557">
        <v>34162.312756200001</v>
      </c>
      <c r="C49" s="558">
        <v>31715.984047008002</v>
      </c>
      <c r="D49" s="559">
        <v>33420.828353600002</v>
      </c>
      <c r="E49" s="559">
        <v>29401.733920000002</v>
      </c>
      <c r="F49" s="559">
        <v>28367.029440000002</v>
      </c>
      <c r="G49" s="559">
        <v>29545.355520000001</v>
      </c>
      <c r="H49" s="559">
        <v>29699.22696</v>
      </c>
      <c r="I49" s="559">
        <v>27237.016</v>
      </c>
      <c r="J49" s="559">
        <v>26330.931280000001</v>
      </c>
      <c r="K49" s="1279"/>
    </row>
    <row r="50" spans="1:11" s="1280" customFormat="1" ht="12" customHeight="1">
      <c r="A50" s="1346" t="s">
        <v>1084</v>
      </c>
      <c r="B50" s="557">
        <v>354.66745232</v>
      </c>
      <c r="C50" s="558">
        <v>505.412410712</v>
      </c>
      <c r="D50" s="559">
        <v>467.50338880000004</v>
      </c>
      <c r="E50" s="559">
        <v>182.51848000000001</v>
      </c>
      <c r="F50" s="559">
        <v>209.8296</v>
      </c>
      <c r="G50" s="559">
        <v>176.00512000000001</v>
      </c>
      <c r="H50" s="559">
        <v>179.08176</v>
      </c>
      <c r="I50" s="559">
        <v>273.84032000000002</v>
      </c>
      <c r="J50" s="559">
        <v>280.25640000000004</v>
      </c>
      <c r="K50" s="1279"/>
    </row>
    <row r="51" spans="1:11" s="1280" customFormat="1" ht="12" customHeight="1">
      <c r="A51" s="1347" t="s">
        <v>1085</v>
      </c>
      <c r="B51" s="557">
        <v>12506.793509640002</v>
      </c>
      <c r="C51" s="558">
        <v>12402.917385024</v>
      </c>
      <c r="D51" s="559">
        <v>12240.6373848</v>
      </c>
      <c r="E51" s="559">
        <v>12921.7212</v>
      </c>
      <c r="F51" s="559">
        <v>13072.78184</v>
      </c>
      <c r="G51" s="559">
        <v>12947.449919999999</v>
      </c>
      <c r="H51" s="559">
        <v>8705.0364000000009</v>
      </c>
      <c r="I51" s="559">
        <v>8803.9183200000007</v>
      </c>
      <c r="J51" s="559">
        <v>8697.4235200000003</v>
      </c>
      <c r="K51" s="1279"/>
    </row>
    <row r="52" spans="1:11" s="1280" customFormat="1" ht="12" customHeight="1">
      <c r="A52" s="1347" t="s">
        <v>1086</v>
      </c>
      <c r="B52" s="557">
        <v>1953.4925567999999</v>
      </c>
      <c r="C52" s="558">
        <v>1965.7915567759999</v>
      </c>
      <c r="D52" s="559">
        <v>1965.458104</v>
      </c>
      <c r="E52" s="559">
        <v>2001.1179999999999</v>
      </c>
      <c r="F52" s="559">
        <v>2014.6738400000002</v>
      </c>
      <c r="G52" s="559">
        <v>2029.79856</v>
      </c>
      <c r="H52" s="559">
        <v>2015.60176</v>
      </c>
      <c r="I52" s="559">
        <v>1995.8755200000001</v>
      </c>
      <c r="J52" s="559">
        <v>1955.9816799999999</v>
      </c>
      <c r="K52" s="1279"/>
    </row>
    <row r="53" spans="1:11" s="1280" customFormat="1" ht="12" customHeight="1">
      <c r="A53" s="1348" t="s">
        <v>1087</v>
      </c>
      <c r="B53" s="608">
        <v>1045.3527792</v>
      </c>
      <c r="C53" s="609">
        <v>1117.0041303999999</v>
      </c>
      <c r="D53" s="610">
        <v>1200.5618144</v>
      </c>
      <c r="E53" s="610">
        <v>1694.9476000000002</v>
      </c>
      <c r="F53" s="610">
        <v>1452.1040800000001</v>
      </c>
      <c r="G53" s="610">
        <v>1535.8392799999999</v>
      </c>
      <c r="H53" s="610">
        <v>1819.7319199999999</v>
      </c>
      <c r="I53" s="610">
        <v>1839.2423999999999</v>
      </c>
      <c r="J53" s="610">
        <v>2234.1385599999999</v>
      </c>
      <c r="K53" s="1279"/>
    </row>
    <row r="54" spans="1:11" s="1280" customFormat="1" ht="12" customHeight="1">
      <c r="A54" s="1296" t="s">
        <v>1088</v>
      </c>
      <c r="B54" s="563">
        <v>50022.619054160001</v>
      </c>
      <c r="C54" s="564">
        <v>47707.109529919995</v>
      </c>
      <c r="D54" s="565">
        <v>49294.989045599999</v>
      </c>
      <c r="E54" s="565">
        <v>46202.039199999999</v>
      </c>
      <c r="F54" s="565">
        <v>45116.418800000007</v>
      </c>
      <c r="G54" s="565">
        <v>46234.448400000001</v>
      </c>
      <c r="H54" s="565">
        <v>42418.678799999994</v>
      </c>
      <c r="I54" s="565">
        <v>40149.892560000008</v>
      </c>
      <c r="J54" s="565">
        <v>39498.731439999996</v>
      </c>
      <c r="K54" s="1300"/>
    </row>
    <row r="55" spans="1:11" s="1280" customFormat="1" ht="12" customHeight="1">
      <c r="A55" s="1301" t="s">
        <v>1089</v>
      </c>
      <c r="B55" s="1349"/>
      <c r="C55" s="1350"/>
      <c r="D55" s="1351"/>
      <c r="E55" s="1351"/>
      <c r="F55" s="1351"/>
      <c r="G55" s="1351"/>
      <c r="H55" s="1351"/>
      <c r="I55" s="1351"/>
      <c r="J55" s="1351"/>
      <c r="K55" s="1279"/>
    </row>
    <row r="56" spans="1:11" s="1280" customFormat="1" ht="12" customHeight="1">
      <c r="A56" s="1346" t="s">
        <v>1090</v>
      </c>
      <c r="B56" s="557">
        <v>11.813715977600001</v>
      </c>
      <c r="C56" s="558">
        <v>25.2559185</v>
      </c>
      <c r="D56" s="559">
        <v>32.868125836800004</v>
      </c>
      <c r="E56" s="559">
        <v>6.3087464970000005</v>
      </c>
      <c r="F56" s="559">
        <v>18.226294683999999</v>
      </c>
      <c r="G56" s="559">
        <v>17.814122348000001</v>
      </c>
      <c r="H56" s="559">
        <v>18.350758009</v>
      </c>
      <c r="I56" s="559">
        <v>18.037174566000001</v>
      </c>
      <c r="J56" s="559">
        <v>27.129879283999998</v>
      </c>
      <c r="K56" s="1279"/>
    </row>
    <row r="57" spans="1:11" s="1280" customFormat="1" ht="12" customHeight="1">
      <c r="A57" s="1346" t="s">
        <v>1091</v>
      </c>
      <c r="B57" s="557">
        <v>2316.5674278442702</v>
      </c>
      <c r="C57" s="558">
        <v>2225.3202365880302</v>
      </c>
      <c r="D57" s="559">
        <v>2229.8305477432004</v>
      </c>
      <c r="E57" s="559">
        <v>2803.0787883509997</v>
      </c>
      <c r="F57" s="559">
        <v>2550.6077072529997</v>
      </c>
      <c r="G57" s="559">
        <v>2558.5632718389998</v>
      </c>
      <c r="H57" s="559">
        <v>2730.0205539696803</v>
      </c>
      <c r="I57" s="559">
        <v>2568.7739892640002</v>
      </c>
      <c r="J57" s="559">
        <v>2110.161826606</v>
      </c>
      <c r="K57" s="1279"/>
    </row>
    <row r="58" spans="1:11" s="1280" customFormat="1" ht="12" customHeight="1">
      <c r="A58" s="1346" t="s">
        <v>930</v>
      </c>
      <c r="B58" s="557">
        <v>8882.9202300219113</v>
      </c>
      <c r="C58" s="558">
        <v>8430.316815445769</v>
      </c>
      <c r="D58" s="559">
        <v>9656.8124457907215</v>
      </c>
      <c r="E58" s="559">
        <v>16687.359739416639</v>
      </c>
      <c r="F58" s="559">
        <v>16536.945964823</v>
      </c>
      <c r="G58" s="559">
        <v>17882.919892040998</v>
      </c>
      <c r="H58" s="559">
        <v>16153.172391029</v>
      </c>
      <c r="I58" s="559">
        <v>14676.511503537999</v>
      </c>
      <c r="J58" s="559">
        <v>15405.748723292001</v>
      </c>
      <c r="K58" s="1279"/>
    </row>
    <row r="59" spans="1:11" s="1280" customFormat="1" ht="12" customHeight="1">
      <c r="A59" s="1347" t="s">
        <v>1085</v>
      </c>
      <c r="B59" s="557">
        <v>1729.7106444864</v>
      </c>
      <c r="C59" s="558">
        <v>1774.0964119368</v>
      </c>
      <c r="D59" s="559">
        <v>1763.6970962512003</v>
      </c>
      <c r="E59" s="559">
        <v>1735.4238116260001</v>
      </c>
      <c r="F59" s="559">
        <v>1595.4230895400001</v>
      </c>
      <c r="G59" s="559">
        <v>1618.0068659240001</v>
      </c>
      <c r="H59" s="559">
        <v>1657.170503802</v>
      </c>
      <c r="I59" s="559">
        <v>1518.0079017070002</v>
      </c>
      <c r="J59" s="559">
        <v>1690.765211359</v>
      </c>
      <c r="K59" s="1279"/>
    </row>
    <row r="60" spans="1:11" s="1280" customFormat="1" ht="12" customHeight="1">
      <c r="A60" s="1347" t="s">
        <v>1092</v>
      </c>
      <c r="B60" s="557">
        <v>3347.5493497552002</v>
      </c>
      <c r="C60" s="558">
        <v>2757.4239211248</v>
      </c>
      <c r="D60" s="559">
        <v>2641.8950542000002</v>
      </c>
      <c r="E60" s="559">
        <v>2821.4979562010003</v>
      </c>
      <c r="F60" s="559">
        <v>3028.7594674659999</v>
      </c>
      <c r="G60" s="559">
        <v>2874.8942805050001</v>
      </c>
      <c r="H60" s="559">
        <v>2757.3051218730002</v>
      </c>
      <c r="I60" s="559">
        <v>2635.134935688</v>
      </c>
      <c r="J60" s="559">
        <v>2523.1524401949996</v>
      </c>
      <c r="K60" s="1279"/>
    </row>
    <row r="61" spans="1:11" s="1280" customFormat="1" ht="12" customHeight="1">
      <c r="A61" s="1346" t="s">
        <v>1093</v>
      </c>
      <c r="B61" s="557">
        <v>3463.7538171152</v>
      </c>
      <c r="C61" s="558">
        <v>3452.7868228213501</v>
      </c>
      <c r="D61" s="559">
        <v>275.53233913280013</v>
      </c>
      <c r="E61" s="559">
        <v>188.04736436499999</v>
      </c>
      <c r="F61" s="559">
        <v>207.24188068199999</v>
      </c>
      <c r="G61" s="559">
        <v>244.05005048800001</v>
      </c>
      <c r="H61" s="559">
        <v>240.59380194400001</v>
      </c>
      <c r="I61" s="559">
        <v>361.42462502199999</v>
      </c>
      <c r="J61" s="559">
        <v>566.02886828800001</v>
      </c>
      <c r="K61" s="1279"/>
    </row>
    <row r="62" spans="1:11" s="1280" customFormat="1" ht="12" customHeight="1">
      <c r="A62" s="1346" t="s">
        <v>1087</v>
      </c>
      <c r="B62" s="557">
        <v>64.938239999999993</v>
      </c>
      <c r="C62" s="558">
        <v>66.53683199999999</v>
      </c>
      <c r="D62" s="559">
        <v>59.825760000000002</v>
      </c>
      <c r="E62" s="559">
        <v>63.558336000000004</v>
      </c>
      <c r="F62" s="559">
        <v>60.806815999999998</v>
      </c>
      <c r="G62" s="559">
        <v>64.628351999999992</v>
      </c>
      <c r="H62" s="559">
        <v>66.154399999999995</v>
      </c>
      <c r="I62" s="559">
        <v>63.570303999999993</v>
      </c>
      <c r="J62" s="559">
        <v>40.145120000000006</v>
      </c>
      <c r="K62" s="1279"/>
    </row>
    <row r="63" spans="1:11" s="1280" customFormat="1" ht="12" customHeight="1">
      <c r="A63" s="1348" t="s">
        <v>396</v>
      </c>
      <c r="B63" s="608">
        <v>718.41534045280002</v>
      </c>
      <c r="C63" s="609">
        <v>689.43831999999998</v>
      </c>
      <c r="D63" s="610">
        <v>535</v>
      </c>
      <c r="E63" s="610">
        <v>306.08447055009174</v>
      </c>
      <c r="F63" s="610">
        <v>771.46190894155995</v>
      </c>
      <c r="G63" s="610">
        <v>828.84499238991987</v>
      </c>
      <c r="H63" s="610">
        <v>673.80239729552125</v>
      </c>
      <c r="I63" s="610">
        <v>616.00585105311995</v>
      </c>
      <c r="J63" s="610">
        <v>1037.2647273690791</v>
      </c>
      <c r="K63" s="1279"/>
    </row>
    <row r="64" spans="1:11" s="1280" customFormat="1" ht="12" customHeight="1">
      <c r="A64" s="1296" t="s">
        <v>1094</v>
      </c>
      <c r="B64" s="563">
        <v>20535.668765653383</v>
      </c>
      <c r="C64" s="564">
        <v>19421.175278416751</v>
      </c>
      <c r="D64" s="565">
        <v>17195</v>
      </c>
      <c r="E64" s="565">
        <v>24611.35921300673</v>
      </c>
      <c r="F64" s="565">
        <v>24769.47312938956</v>
      </c>
      <c r="G64" s="565">
        <v>26089.721827534915</v>
      </c>
      <c r="H64" s="565">
        <v>24296.569927922199</v>
      </c>
      <c r="I64" s="565">
        <v>22457.466284838119</v>
      </c>
      <c r="J64" s="565">
        <v>23400.396796393081</v>
      </c>
      <c r="K64" s="1300"/>
    </row>
    <row r="65" spans="1:11" s="1280" customFormat="1" ht="12" customHeight="1">
      <c r="A65" s="1296" t="s">
        <v>1095</v>
      </c>
      <c r="B65" s="563">
        <v>70558.287819813384</v>
      </c>
      <c r="C65" s="564">
        <v>67128.284808336743</v>
      </c>
      <c r="D65" s="565">
        <v>66490</v>
      </c>
      <c r="E65" s="565">
        <v>70813.398413006726</v>
      </c>
      <c r="F65" s="565">
        <v>69885.89192938956</v>
      </c>
      <c r="G65" s="565">
        <v>72324.170227534923</v>
      </c>
      <c r="H65" s="565">
        <v>66715.248727922197</v>
      </c>
      <c r="I65" s="565">
        <v>62607.358844838127</v>
      </c>
      <c r="J65" s="565">
        <v>62899.12823639308</v>
      </c>
      <c r="K65" s="1300"/>
    </row>
    <row r="66" spans="1:11" s="1280" customFormat="1" ht="12" customHeight="1">
      <c r="A66" s="1301" t="s">
        <v>1096</v>
      </c>
      <c r="B66" s="1349"/>
      <c r="C66" s="1350"/>
      <c r="D66" s="1351"/>
      <c r="E66" s="1351"/>
      <c r="F66" s="1351"/>
      <c r="G66" s="1351"/>
      <c r="H66" s="1351"/>
      <c r="I66" s="1351"/>
      <c r="J66" s="1351"/>
      <c r="K66" s="1279"/>
    </row>
    <row r="67" spans="1:11" s="1280" customFormat="1" ht="12" customHeight="1">
      <c r="A67" s="1346" t="s">
        <v>1097</v>
      </c>
      <c r="B67" s="557">
        <v>1140.8326454518799</v>
      </c>
      <c r="C67" s="558">
        <v>1079.9639576000002</v>
      </c>
      <c r="D67" s="559">
        <v>1141</v>
      </c>
      <c r="E67" s="559">
        <v>1379.8930359210829</v>
      </c>
      <c r="F67" s="559">
        <v>1448.4587189528622</v>
      </c>
      <c r="G67" s="559">
        <v>1367.1871224222978</v>
      </c>
      <c r="H67" s="559">
        <v>1379.8756044304996</v>
      </c>
      <c r="I67" s="559">
        <v>1223.33481576944</v>
      </c>
      <c r="J67" s="559">
        <v>1395.2538523787202</v>
      </c>
      <c r="K67" s="1279"/>
    </row>
    <row r="68" spans="1:11" s="1280" customFormat="1" ht="12" customHeight="1">
      <c r="A68" s="1346" t="s">
        <v>1098</v>
      </c>
      <c r="B68" s="557">
        <v>23.466080000000002</v>
      </c>
      <c r="C68" s="558">
        <v>18.747318755200002</v>
      </c>
      <c r="D68" s="559">
        <v>36.457453363200003</v>
      </c>
      <c r="E68" s="559">
        <v>19.658080000000002</v>
      </c>
      <c r="F68" s="559">
        <v>25.84712</v>
      </c>
      <c r="G68" s="559">
        <v>19.521840000000001</v>
      </c>
      <c r="H68" s="559">
        <v>39.37724</v>
      </c>
      <c r="I68" s="559">
        <v>32.058959999999999</v>
      </c>
      <c r="J68" s="559">
        <v>32.094799999999999</v>
      </c>
      <c r="K68" s="1279"/>
    </row>
    <row r="69" spans="1:11" s="1280" customFormat="1" ht="12" customHeight="1">
      <c r="A69" s="1352" t="s">
        <v>1099</v>
      </c>
      <c r="B69" s="557">
        <v>0</v>
      </c>
      <c r="C69" s="1353">
        <v>0</v>
      </c>
      <c r="D69" s="559">
        <v>0</v>
      </c>
      <c r="E69" s="559">
        <v>0</v>
      </c>
      <c r="F69" s="559">
        <v>0</v>
      </c>
      <c r="G69" s="559"/>
      <c r="H69" s="559"/>
      <c r="I69" s="559"/>
      <c r="J69" s="559">
        <v>233.06632000000002</v>
      </c>
      <c r="K69" s="1279"/>
    </row>
    <row r="70" spans="1:11" s="1280" customFormat="1" ht="12" customHeight="1">
      <c r="A70" s="1346" t="s">
        <v>1100</v>
      </c>
      <c r="B70" s="557">
        <v>9.5999999999999992E-3</v>
      </c>
      <c r="C70" s="558">
        <v>1.2729999999999999</v>
      </c>
      <c r="D70" s="559">
        <v>3.0310000000000001</v>
      </c>
      <c r="E70" s="559">
        <v>4.0753599999999999</v>
      </c>
      <c r="F70" s="559">
        <v>4.2762399999999996</v>
      </c>
      <c r="G70" s="559">
        <v>8.6196800000000007</v>
      </c>
      <c r="H70" s="559">
        <v>8.5996800000000011</v>
      </c>
      <c r="I70" s="559">
        <v>16.918479999999999</v>
      </c>
      <c r="J70" s="559">
        <v>12.8087407920986</v>
      </c>
      <c r="K70" s="1279"/>
    </row>
    <row r="71" spans="1:11" s="1280" customFormat="1" ht="12" customHeight="1">
      <c r="A71" s="1348" t="s">
        <v>1101</v>
      </c>
      <c r="B71" s="608">
        <v>344.48656800000003</v>
      </c>
      <c r="C71" s="609">
        <v>451.91937100000001</v>
      </c>
      <c r="D71" s="609">
        <v>512.52140498827123</v>
      </c>
      <c r="E71" s="609">
        <v>691.76466073070048</v>
      </c>
      <c r="F71" s="609">
        <v>588.32219281545292</v>
      </c>
      <c r="G71" s="609">
        <v>580.12063673220382</v>
      </c>
      <c r="H71" s="609">
        <v>601.47320441497129</v>
      </c>
      <c r="I71" s="609">
        <v>497.97330204855888</v>
      </c>
      <c r="J71" s="609"/>
      <c r="K71" s="1279"/>
    </row>
    <row r="72" spans="1:11" s="1280" customFormat="1" ht="12" customHeight="1">
      <c r="A72" s="1296" t="s">
        <v>1102</v>
      </c>
      <c r="B72" s="563">
        <v>1508.7948934518799</v>
      </c>
      <c r="C72" s="564">
        <v>1551.9036473552001</v>
      </c>
      <c r="D72" s="565">
        <v>1693</v>
      </c>
      <c r="E72" s="565">
        <v>2095.3911366517832</v>
      </c>
      <c r="F72" s="565">
        <v>2066.9042717683151</v>
      </c>
      <c r="G72" s="565">
        <v>1975.4492791545017</v>
      </c>
      <c r="H72" s="565">
        <v>2029.3257288454711</v>
      </c>
      <c r="I72" s="565">
        <v>1770.285557817999</v>
      </c>
      <c r="J72" s="565">
        <v>1673.2237131708191</v>
      </c>
      <c r="K72" s="1300"/>
    </row>
    <row r="73" spans="1:11" s="1280" customFormat="1" ht="12" customHeight="1">
      <c r="A73" s="1301" t="s">
        <v>1103</v>
      </c>
      <c r="B73" s="1349">
        <v>6670.4884080000002</v>
      </c>
      <c r="C73" s="1350">
        <v>6670.4884080000002</v>
      </c>
      <c r="D73" s="1351">
        <v>6670</v>
      </c>
      <c r="E73" s="1351">
        <v>6546.4280799999997</v>
      </c>
      <c r="F73" s="1351">
        <v>6546.4280799999997</v>
      </c>
      <c r="G73" s="1351">
        <v>6546.4280799999997</v>
      </c>
      <c r="H73" s="1351">
        <v>6546</v>
      </c>
      <c r="I73" s="1351">
        <v>6407.9160000000002</v>
      </c>
      <c r="J73" s="1351">
        <v>6407.9160000000002</v>
      </c>
      <c r="K73" s="1279"/>
    </row>
    <row r="74" spans="1:11" s="1280" customFormat="1" ht="12" customHeight="1">
      <c r="A74" s="733" t="s">
        <v>1104</v>
      </c>
      <c r="B74" s="557"/>
      <c r="C74" s="558">
        <v>0</v>
      </c>
      <c r="D74" s="559">
        <v>6463.3199199999999</v>
      </c>
      <c r="E74" s="559">
        <v>6700.64015087384</v>
      </c>
      <c r="F74" s="559">
        <v>6761.2998348302408</v>
      </c>
      <c r="G74" s="559">
        <v>6813.5313815319996</v>
      </c>
      <c r="H74" s="559">
        <v>6828.0958874846392</v>
      </c>
      <c r="I74" s="559">
        <v>7112.7926803668806</v>
      </c>
      <c r="J74" s="559">
        <v>7008.0602321135984</v>
      </c>
      <c r="K74" s="1279"/>
    </row>
    <row r="75" spans="1:11" s="1280" customFormat="1" ht="12" customHeight="1">
      <c r="A75" s="818" t="s">
        <v>1058</v>
      </c>
      <c r="B75" s="608"/>
      <c r="C75" s="609"/>
      <c r="D75" s="610"/>
      <c r="E75" s="610"/>
      <c r="F75" s="610"/>
      <c r="G75" s="610"/>
      <c r="H75" s="610"/>
      <c r="I75" s="610"/>
      <c r="J75" s="610">
        <v>-52.451066976144503</v>
      </c>
      <c r="K75" s="1279"/>
    </row>
    <row r="76" spans="1:11" s="1359" customFormat="1" ht="12" customHeight="1">
      <c r="A76" s="1354" t="s">
        <v>1105</v>
      </c>
      <c r="B76" s="1355">
        <v>78737.571121265268</v>
      </c>
      <c r="C76" s="1356">
        <v>75350.676863691944</v>
      </c>
      <c r="D76" s="1357">
        <v>81317</v>
      </c>
      <c r="E76" s="1357">
        <v>86155.857780532344</v>
      </c>
      <c r="F76" s="1357">
        <v>85260.524115988112</v>
      </c>
      <c r="G76" s="1357">
        <v>87659.578968221424</v>
      </c>
      <c r="H76" s="1357">
        <v>82118.670344252314</v>
      </c>
      <c r="I76" s="1357">
        <v>77898.353083023016</v>
      </c>
      <c r="J76" s="1357">
        <v>77935.877114701347</v>
      </c>
      <c r="K76" s="1358"/>
    </row>
    <row r="77" spans="1:11" s="1280" customFormat="1" ht="12" customHeight="1">
      <c r="A77" s="1360" t="s">
        <v>1106</v>
      </c>
      <c r="B77" s="608">
        <v>6749.2579615770101</v>
      </c>
      <c r="C77" s="609">
        <v>8598.6858976776803</v>
      </c>
      <c r="D77" s="610">
        <v>9033</v>
      </c>
      <c r="E77" s="610">
        <v>7147.5922534548763</v>
      </c>
      <c r="F77" s="610">
        <v>6045.9601093078518</v>
      </c>
      <c r="G77" s="610">
        <v>4468.5227269245433</v>
      </c>
      <c r="H77" s="610">
        <v>7534</v>
      </c>
      <c r="I77" s="610">
        <v>8477.7114237830592</v>
      </c>
      <c r="J77" s="610">
        <v>9684.800099405662</v>
      </c>
      <c r="K77" s="1279"/>
    </row>
    <row r="78" spans="1:11" s="1280" customFormat="1" ht="12" customHeight="1">
      <c r="A78" s="1313" t="s">
        <v>1107</v>
      </c>
      <c r="B78" s="563">
        <v>85486.829082842276</v>
      </c>
      <c r="C78" s="564">
        <v>83949.36276136963</v>
      </c>
      <c r="D78" s="565">
        <v>90349.860338487051</v>
      </c>
      <c r="E78" s="565">
        <v>93303.450033987217</v>
      </c>
      <c r="F78" s="565">
        <v>91306.484225295964</v>
      </c>
      <c r="G78" s="565">
        <v>92128.101695145961</v>
      </c>
      <c r="H78" s="565">
        <v>89652.670344252314</v>
      </c>
      <c r="I78" s="565">
        <v>86376.064506806069</v>
      </c>
      <c r="J78" s="565">
        <v>87620.677214107011</v>
      </c>
      <c r="K78" s="1300"/>
    </row>
    <row r="79" spans="1:11" ht="7.5" customHeight="1"/>
    <row r="80" spans="1:11" s="514" customFormat="1" ht="12.75" customHeight="1">
      <c r="A80" s="412" t="s">
        <v>1108</v>
      </c>
    </row>
    <row r="81" spans="1:10" s="514" customFormat="1" ht="22.5" customHeight="1">
      <c r="A81" s="412"/>
    </row>
    <row r="82" spans="1:10" s="94" customFormat="1" ht="18.75" customHeight="1">
      <c r="A82" s="133" t="s">
        <v>1109</v>
      </c>
    </row>
    <row r="83" spans="1:10" s="514" customFormat="1" ht="12.75" customHeight="1">
      <c r="A83" s="412"/>
    </row>
    <row r="84" spans="1:10" s="514" customFormat="1" ht="12.75" customHeight="1">
      <c r="A84" s="412"/>
    </row>
    <row r="85" spans="1:10" s="514" customFormat="1" ht="12.75" customHeight="1">
      <c r="A85" s="412"/>
    </row>
    <row r="86" spans="1:10" s="514" customFormat="1" ht="12.75" customHeight="1">
      <c r="A86" s="412"/>
    </row>
    <row r="87" spans="1:10" s="514" customFormat="1" ht="12.75" customHeight="1">
      <c r="A87" s="412"/>
    </row>
    <row r="88" spans="1:10" s="514" customFormat="1" ht="12.75" customHeight="1">
      <c r="A88" s="412"/>
    </row>
    <row r="89" spans="1:10" s="514" customFormat="1" ht="12.75" customHeight="1">
      <c r="A89" s="412"/>
    </row>
    <row r="90" spans="1:10" s="514" customFormat="1" ht="12.75" customHeight="1">
      <c r="A90" s="412"/>
    </row>
    <row r="91" spans="1:10" s="514" customFormat="1" ht="12.75" customHeight="1">
      <c r="A91" s="412"/>
    </row>
    <row r="92" spans="1:10" s="514" customFormat="1" ht="12.75" customHeight="1">
      <c r="A92" s="412"/>
    </row>
    <row r="93" spans="1:10" s="514" customFormat="1" ht="12.75" customHeight="1">
      <c r="A93" s="412"/>
    </row>
    <row r="94" spans="1:10" s="514" customFormat="1" ht="12.75" customHeight="1">
      <c r="A94" s="412"/>
    </row>
    <row r="95" spans="1:10" s="514" customFormat="1" ht="3.75" customHeight="1">
      <c r="A95" s="412"/>
    </row>
    <row r="96" spans="1:10" s="514" customFormat="1" ht="13.5" customHeight="1">
      <c r="A96" s="2441" t="s">
        <v>1110</v>
      </c>
      <c r="B96" s="2441"/>
      <c r="C96" s="2441"/>
      <c r="D96" s="2441"/>
      <c r="E96" s="2441"/>
      <c r="F96" s="2441"/>
      <c r="G96" s="2441"/>
      <c r="H96" s="2441"/>
      <c r="I96" s="2441"/>
      <c r="J96" s="2441"/>
    </row>
    <row r="97" spans="1:10" s="514" customFormat="1" ht="5.25" customHeight="1">
      <c r="A97" s="530"/>
      <c r="B97" s="1361"/>
      <c r="C97" s="1361"/>
      <c r="D97" s="1361"/>
      <c r="E97" s="1361"/>
      <c r="F97" s="1361"/>
      <c r="G97" s="1361"/>
      <c r="H97" s="1361"/>
      <c r="I97" s="1361"/>
      <c r="J97" s="1361"/>
    </row>
    <row r="98" spans="1:10" s="92" customFormat="1" ht="22.5" customHeight="1">
      <c r="A98" s="1270"/>
      <c r="B98" s="1271"/>
      <c r="C98" s="1271"/>
      <c r="D98" s="1271"/>
      <c r="E98" s="1271"/>
      <c r="F98" s="1271"/>
      <c r="G98" s="1271"/>
      <c r="H98" s="1271"/>
      <c r="I98" s="1271"/>
      <c r="J98" s="1271"/>
    </row>
    <row r="99" spans="1:10" s="94" customFormat="1" ht="18.75" customHeight="1">
      <c r="A99" s="133" t="s">
        <v>1111</v>
      </c>
    </row>
    <row r="100" spans="1:10" s="95" customFormat="1" ht="12.75" customHeight="1"/>
    <row r="101" spans="1:10" s="1275" customFormat="1" ht="11.1" customHeight="1">
      <c r="A101" s="1362" t="s">
        <v>1112</v>
      </c>
      <c r="B101" s="1274"/>
      <c r="C101" s="1274"/>
      <c r="D101" s="1274" t="s">
        <v>1113</v>
      </c>
      <c r="E101" s="1274"/>
      <c r="F101" s="1274"/>
    </row>
    <row r="102" spans="1:10" s="1275" customFormat="1" ht="11.1" customHeight="1">
      <c r="A102" s="1363"/>
      <c r="B102" s="629"/>
      <c r="C102" s="629" t="s">
        <v>1114</v>
      </c>
      <c r="D102" s="629" t="s">
        <v>1115</v>
      </c>
      <c r="E102" s="629" t="s">
        <v>1116</v>
      </c>
      <c r="F102" s="629" t="s">
        <v>1117</v>
      </c>
    </row>
    <row r="103" spans="1:10" s="1275" customFormat="1" ht="11.1" customHeight="1">
      <c r="A103" s="583"/>
      <c r="B103" s="629" t="s">
        <v>1118</v>
      </c>
      <c r="C103" s="629" t="s">
        <v>1119</v>
      </c>
      <c r="D103" s="629" t="s">
        <v>1120</v>
      </c>
      <c r="E103" s="629" t="s">
        <v>1121</v>
      </c>
      <c r="F103" s="629" t="s">
        <v>1122</v>
      </c>
    </row>
    <row r="104" spans="1:10" s="1280" customFormat="1" ht="11.1" customHeight="1">
      <c r="A104" s="183" t="s">
        <v>287</v>
      </c>
      <c r="B104" s="1278" t="s">
        <v>1119</v>
      </c>
      <c r="C104" s="1278" t="s">
        <v>1123</v>
      </c>
      <c r="D104" s="1364" t="s">
        <v>1124</v>
      </c>
      <c r="E104" s="1278" t="s">
        <v>1125</v>
      </c>
      <c r="F104" s="1278" t="s">
        <v>1126</v>
      </c>
      <c r="G104" s="1279"/>
    </row>
    <row r="105" spans="1:10" s="1280" customFormat="1" ht="12" customHeight="1">
      <c r="A105" s="1365" t="s">
        <v>1083</v>
      </c>
      <c r="B105" s="1366"/>
      <c r="C105" s="1366"/>
      <c r="D105" s="1366"/>
      <c r="E105" s="1366"/>
      <c r="F105" s="1366"/>
      <c r="G105" s="1279"/>
    </row>
    <row r="106" spans="1:10" s="1280" customFormat="1" ht="12" customHeight="1">
      <c r="A106" s="1352" t="s">
        <v>930</v>
      </c>
      <c r="B106" s="1288">
        <v>1070530.4150888999</v>
      </c>
      <c r="C106" s="1288">
        <v>881037.45495210006</v>
      </c>
      <c r="D106" s="1367">
        <v>48.468871221339455</v>
      </c>
      <c r="E106" s="1288">
        <v>427028.9094525</v>
      </c>
      <c r="F106" s="1288">
        <v>34162.312756200001</v>
      </c>
      <c r="G106" s="1279"/>
    </row>
    <row r="107" spans="1:10" s="1280" customFormat="1" ht="12" customHeight="1">
      <c r="A107" s="1352" t="s">
        <v>1084</v>
      </c>
      <c r="B107" s="1288">
        <v>11277.146444100001</v>
      </c>
      <c r="C107" s="1288">
        <v>10855.892506100001</v>
      </c>
      <c r="D107" s="1367">
        <v>40.838126865284217</v>
      </c>
      <c r="E107" s="1288">
        <v>4433.3431540000001</v>
      </c>
      <c r="F107" s="1288">
        <v>354.66745232</v>
      </c>
      <c r="G107" s="1279"/>
    </row>
    <row r="108" spans="1:10" s="1280" customFormat="1" ht="12" customHeight="1">
      <c r="A108" s="1352" t="s">
        <v>1085</v>
      </c>
      <c r="B108" s="1288">
        <v>680605.51217680005</v>
      </c>
      <c r="C108" s="1288">
        <v>680591.63417680003</v>
      </c>
      <c r="D108" s="1367">
        <v>22.97044380505686</v>
      </c>
      <c r="E108" s="1288">
        <v>156334.9188705</v>
      </c>
      <c r="F108" s="1288">
        <v>12506.793509640002</v>
      </c>
      <c r="G108" s="1279"/>
    </row>
    <row r="109" spans="1:10" s="1280" customFormat="1" ht="12" customHeight="1">
      <c r="A109" s="1352" t="s">
        <v>1086</v>
      </c>
      <c r="B109" s="1288">
        <v>110566.58873649999</v>
      </c>
      <c r="C109" s="1288">
        <v>90737.284563199995</v>
      </c>
      <c r="D109" s="1367">
        <v>26.911381663611511</v>
      </c>
      <c r="E109" s="1288">
        <v>24418.65696</v>
      </c>
      <c r="F109" s="1288">
        <v>1953.4925567999999</v>
      </c>
      <c r="G109" s="1279"/>
    </row>
    <row r="110" spans="1:10" s="1280" customFormat="1" ht="12" customHeight="1">
      <c r="A110" s="1368" t="s">
        <v>1087</v>
      </c>
      <c r="B110" s="1294">
        <v>15478.653119999999</v>
      </c>
      <c r="C110" s="1294">
        <v>15478.653119999999</v>
      </c>
      <c r="D110" s="1369">
        <v>84.418906727202383</v>
      </c>
      <c r="E110" s="1294">
        <v>13066.909740000001</v>
      </c>
      <c r="F110" s="1294">
        <v>1045.3527792</v>
      </c>
      <c r="G110" s="1279"/>
    </row>
    <row r="111" spans="1:10" s="1280" customFormat="1" ht="12" customHeight="1">
      <c r="A111" s="1370" t="s">
        <v>1088</v>
      </c>
      <c r="B111" s="1299">
        <v>1888458.3155662997</v>
      </c>
      <c r="C111" s="1299">
        <v>1678700.9193182001</v>
      </c>
      <c r="D111" s="1367">
        <v>37.248013090441205</v>
      </c>
      <c r="E111" s="1299">
        <v>625282.73817700008</v>
      </c>
      <c r="F111" s="1299">
        <v>50022.619054160001</v>
      </c>
      <c r="G111" s="1300"/>
    </row>
    <row r="112" spans="1:10" s="1280" customFormat="1" ht="12" customHeight="1">
      <c r="A112" s="1365" t="s">
        <v>1089</v>
      </c>
      <c r="B112" s="1284"/>
      <c r="C112" s="1284"/>
      <c r="D112" s="1371"/>
      <c r="E112" s="1284"/>
      <c r="F112" s="1284"/>
      <c r="G112" s="1279"/>
    </row>
    <row r="113" spans="1:7" s="1280" customFormat="1" ht="12" customHeight="1">
      <c r="A113" s="1352" t="s">
        <v>1090</v>
      </c>
      <c r="B113" s="1288">
        <v>48505.589606909998</v>
      </c>
      <c r="C113" s="1288">
        <v>60452.730180849998</v>
      </c>
      <c r="D113" s="1367">
        <v>0.24427589833945804</v>
      </c>
      <c r="E113" s="1288">
        <v>147.67144972</v>
      </c>
      <c r="F113" s="1288">
        <v>11.813715977600001</v>
      </c>
      <c r="G113" s="1279"/>
    </row>
    <row r="114" spans="1:7" s="1280" customFormat="1" ht="12" customHeight="1">
      <c r="A114" s="1352" t="s">
        <v>1091</v>
      </c>
      <c r="B114" s="1288">
        <v>175239.28690121201</v>
      </c>
      <c r="C114" s="1288">
        <v>108393.286927604</v>
      </c>
      <c r="D114" s="1367">
        <v>26.714839699799654</v>
      </c>
      <c r="E114" s="1288">
        <v>28957.0928480533</v>
      </c>
      <c r="F114" s="1288">
        <v>2316.5674278442702</v>
      </c>
      <c r="G114" s="1279"/>
    </row>
    <row r="115" spans="1:7" s="1280" customFormat="1" ht="12" customHeight="1">
      <c r="A115" s="1352" t="s">
        <v>930</v>
      </c>
      <c r="B115" s="1288">
        <v>164187.63623113401</v>
      </c>
      <c r="C115" s="1288">
        <v>129475.36826139801</v>
      </c>
      <c r="D115" s="1367">
        <v>85.758785139040697</v>
      </c>
      <c r="E115" s="1288">
        <v>111036.502875274</v>
      </c>
      <c r="F115" s="1288">
        <v>8882.9202300219113</v>
      </c>
      <c r="G115" s="1279"/>
    </row>
    <row r="116" spans="1:7" s="1280" customFormat="1" ht="12" customHeight="1">
      <c r="A116" s="1352" t="s">
        <v>1085</v>
      </c>
      <c r="B116" s="1288">
        <v>48702.035570120002</v>
      </c>
      <c r="C116" s="1288">
        <v>46776.102644311999</v>
      </c>
      <c r="D116" s="1367">
        <v>46.223139239474818</v>
      </c>
      <c r="E116" s="1288">
        <v>21621.383056079998</v>
      </c>
      <c r="F116" s="1288">
        <v>1729.7106444864</v>
      </c>
      <c r="G116" s="1279"/>
    </row>
    <row r="117" spans="1:7" s="1280" customFormat="1" ht="12" customHeight="1">
      <c r="A117" s="1352" t="s">
        <v>1092</v>
      </c>
      <c r="B117" s="1288">
        <v>132177.09173411998</v>
      </c>
      <c r="C117" s="1288">
        <v>58313.123276054001</v>
      </c>
      <c r="D117" s="1367">
        <v>71.758061515328208</v>
      </c>
      <c r="E117" s="1288">
        <v>41844.366871940001</v>
      </c>
      <c r="F117" s="1288">
        <v>3347.5493497552002</v>
      </c>
      <c r="G117" s="1279"/>
    </row>
    <row r="118" spans="1:7" s="1280" customFormat="1" ht="12" customHeight="1">
      <c r="A118" s="1352" t="s">
        <v>1093</v>
      </c>
      <c r="B118" s="1288">
        <v>18697.562400940002</v>
      </c>
      <c r="C118" s="1288">
        <v>18697.562400940002</v>
      </c>
      <c r="D118" s="1367">
        <v>2.31564531169921</v>
      </c>
      <c r="E118" s="1288">
        <v>43296.922713940003</v>
      </c>
      <c r="F118" s="1288">
        <v>3463.7538171152</v>
      </c>
      <c r="G118" s="1279"/>
    </row>
    <row r="119" spans="1:7" s="1280" customFormat="1" ht="12" customHeight="1">
      <c r="A119" s="1352" t="s">
        <v>1087</v>
      </c>
      <c r="B119" s="1288">
        <v>2176.7015999999999</v>
      </c>
      <c r="C119" s="1288">
        <v>2176.7015999999999</v>
      </c>
      <c r="D119" s="1367">
        <v>37.291652654640394</v>
      </c>
      <c r="E119" s="1288">
        <v>811.72799999999995</v>
      </c>
      <c r="F119" s="1288">
        <v>64.938239999999993</v>
      </c>
      <c r="G119" s="1279"/>
    </row>
    <row r="120" spans="1:7" s="1280" customFormat="1" ht="12" customHeight="1">
      <c r="A120" s="1368" t="s">
        <v>396</v>
      </c>
      <c r="B120" s="1294">
        <v>14494.961815659999</v>
      </c>
      <c r="C120" s="1294">
        <v>14494.961815659999</v>
      </c>
      <c r="D120" s="1369">
        <v>61.953883493215024</v>
      </c>
      <c r="E120" s="1294">
        <v>8980.1917556600001</v>
      </c>
      <c r="F120" s="1294">
        <v>718.41534045280002</v>
      </c>
      <c r="G120" s="1279"/>
    </row>
    <row r="121" spans="1:7" s="1280" customFormat="1" ht="12" customHeight="1">
      <c r="A121" s="1370" t="s">
        <v>1094</v>
      </c>
      <c r="B121" s="1299">
        <v>604180.86586009595</v>
      </c>
      <c r="C121" s="1299">
        <v>438779.83710681798</v>
      </c>
      <c r="D121" s="1369">
        <v>58.502200388979233</v>
      </c>
      <c r="E121" s="1299">
        <v>256695.85957066729</v>
      </c>
      <c r="F121" s="1299">
        <v>20535.668765653383</v>
      </c>
      <c r="G121" s="1300"/>
    </row>
    <row r="122" spans="1:7" s="1280" customFormat="1" ht="12" customHeight="1">
      <c r="A122" s="1370" t="s">
        <v>1127</v>
      </c>
      <c r="B122" s="1299">
        <v>2492639.1814263957</v>
      </c>
      <c r="C122" s="1299">
        <v>2117480.756425018</v>
      </c>
      <c r="D122" s="1369">
        <v>41.652260360407155</v>
      </c>
      <c r="E122" s="1299">
        <v>881978.59774766734</v>
      </c>
      <c r="F122" s="1299">
        <v>70558.287819813384</v>
      </c>
      <c r="G122" s="1300"/>
    </row>
    <row r="124" spans="1:7" s="1275" customFormat="1" ht="11.1" customHeight="1">
      <c r="A124" s="1362" t="s">
        <v>1128</v>
      </c>
      <c r="B124" s="1274"/>
      <c r="C124" s="1274"/>
      <c r="D124" s="1274" t="s">
        <v>1113</v>
      </c>
      <c r="E124" s="1274"/>
      <c r="F124" s="1274"/>
    </row>
    <row r="125" spans="1:7" s="1275" customFormat="1" ht="11.1" customHeight="1">
      <c r="A125" s="1363"/>
      <c r="B125" s="629"/>
      <c r="C125" s="629" t="s">
        <v>1114</v>
      </c>
      <c r="D125" s="629" t="s">
        <v>1115</v>
      </c>
      <c r="E125" s="629" t="s">
        <v>1116</v>
      </c>
      <c r="F125" s="629" t="s">
        <v>1117</v>
      </c>
    </row>
    <row r="126" spans="1:7" s="1275" customFormat="1" ht="11.1" customHeight="1">
      <c r="A126" s="583"/>
      <c r="B126" s="629" t="s">
        <v>1118</v>
      </c>
      <c r="C126" s="629" t="s">
        <v>1119</v>
      </c>
      <c r="D126" s="629" t="s">
        <v>1120</v>
      </c>
      <c r="E126" s="629" t="s">
        <v>1121</v>
      </c>
      <c r="F126" s="629" t="s">
        <v>1122</v>
      </c>
    </row>
    <row r="127" spans="1:7" s="1280" customFormat="1" ht="11.1" customHeight="1">
      <c r="A127" s="183" t="s">
        <v>287</v>
      </c>
      <c r="B127" s="1278" t="s">
        <v>1119</v>
      </c>
      <c r="C127" s="1278" t="s">
        <v>1123</v>
      </c>
      <c r="D127" s="1364" t="s">
        <v>1124</v>
      </c>
      <c r="E127" s="1278" t="s">
        <v>1125</v>
      </c>
      <c r="F127" s="1278" t="s">
        <v>1126</v>
      </c>
      <c r="G127" s="1279"/>
    </row>
    <row r="128" spans="1:7" s="1280" customFormat="1" ht="12" customHeight="1">
      <c r="A128" s="1365" t="s">
        <v>1083</v>
      </c>
      <c r="B128" s="1366"/>
      <c r="C128" s="1366"/>
      <c r="D128" s="1366"/>
      <c r="E128" s="1366"/>
      <c r="F128" s="1366"/>
      <c r="G128" s="1279"/>
    </row>
    <row r="129" spans="1:7" s="1280" customFormat="1" ht="12" customHeight="1">
      <c r="A129" s="1352" t="s">
        <v>930</v>
      </c>
      <c r="B129" s="1288">
        <v>1076466.5851701</v>
      </c>
      <c r="C129" s="1288">
        <v>880824.72597489995</v>
      </c>
      <c r="D129" s="1367">
        <v>45.008931844960181</v>
      </c>
      <c r="E129" s="1288">
        <v>396449.80058759998</v>
      </c>
      <c r="F129" s="1288">
        <v>31715.984047008002</v>
      </c>
      <c r="G129" s="1279"/>
    </row>
    <row r="130" spans="1:7" s="1280" customFormat="1" ht="12" customHeight="1">
      <c r="A130" s="1352" t="s">
        <v>1084</v>
      </c>
      <c r="B130" s="1288">
        <v>11080.380595899998</v>
      </c>
      <c r="C130" s="1288">
        <v>10370.436215</v>
      </c>
      <c r="D130" s="1367">
        <v>60.919859135356532</v>
      </c>
      <c r="E130" s="1288">
        <v>6317.6551338999998</v>
      </c>
      <c r="F130" s="1288">
        <v>505.412410712</v>
      </c>
      <c r="G130" s="1279"/>
    </row>
    <row r="131" spans="1:7" s="1280" customFormat="1" ht="12" customHeight="1">
      <c r="A131" s="1352" t="s">
        <v>1085</v>
      </c>
      <c r="B131" s="1288">
        <v>672777.14388300001</v>
      </c>
      <c r="C131" s="1288">
        <v>672777.14388300001</v>
      </c>
      <c r="D131" s="1367">
        <v>23.044253022329453</v>
      </c>
      <c r="E131" s="1288">
        <v>155036.4673128</v>
      </c>
      <c r="F131" s="1288">
        <v>12402.917385024</v>
      </c>
      <c r="G131" s="1279"/>
    </row>
    <row r="132" spans="1:7" s="1280" customFormat="1" ht="12" customHeight="1">
      <c r="A132" s="1352" t="s">
        <v>1086</v>
      </c>
      <c r="B132" s="1288">
        <v>111924.5220941</v>
      </c>
      <c r="C132" s="1288">
        <v>92150.624414000005</v>
      </c>
      <c r="D132" s="1367">
        <v>26.665467126196525</v>
      </c>
      <c r="E132" s="1288">
        <v>24572.394459700001</v>
      </c>
      <c r="F132" s="1288">
        <v>1965.7915567759999</v>
      </c>
      <c r="G132" s="1279"/>
    </row>
    <row r="133" spans="1:7" s="1280" customFormat="1" ht="12" customHeight="1">
      <c r="A133" s="1368" t="s">
        <v>1087</v>
      </c>
      <c r="B133" s="1294">
        <v>16727.51107</v>
      </c>
      <c r="C133" s="1294">
        <v>16727.51107</v>
      </c>
      <c r="D133" s="1369">
        <v>83.470586697390843</v>
      </c>
      <c r="E133" s="1294">
        <v>13962.55163</v>
      </c>
      <c r="F133" s="1294">
        <v>1117.0041303999999</v>
      </c>
      <c r="G133" s="1279"/>
    </row>
    <row r="134" spans="1:7" s="1280" customFormat="1" ht="12" customHeight="1">
      <c r="A134" s="1370" t="s">
        <v>1088</v>
      </c>
      <c r="B134" s="1299">
        <v>1888976.1428131</v>
      </c>
      <c r="C134" s="1299">
        <v>1672850.4415569</v>
      </c>
      <c r="D134" s="1367">
        <v>35.648068369399191</v>
      </c>
      <c r="E134" s="1299">
        <v>596338.86912399996</v>
      </c>
      <c r="F134" s="1299">
        <v>47707.109529919995</v>
      </c>
      <c r="G134" s="1300"/>
    </row>
    <row r="135" spans="1:7" s="1280" customFormat="1" ht="12" customHeight="1">
      <c r="A135" s="1365" t="s">
        <v>1089</v>
      </c>
      <c r="B135" s="1284"/>
      <c r="C135" s="1284"/>
      <c r="D135" s="1372"/>
      <c r="E135" s="1284"/>
      <c r="F135" s="1284"/>
      <c r="G135" s="1279"/>
    </row>
    <row r="136" spans="1:7" s="1280" customFormat="1" ht="12" customHeight="1">
      <c r="A136" s="1352" t="s">
        <v>1090</v>
      </c>
      <c r="B136" s="1288">
        <v>47610.829286969994</v>
      </c>
      <c r="C136" s="1288">
        <v>61197.047054025003</v>
      </c>
      <c r="D136" s="1367">
        <v>0.51587289983338525</v>
      </c>
      <c r="E136" s="1288">
        <v>315.69898125000003</v>
      </c>
      <c r="F136" s="1288">
        <v>25.2559185</v>
      </c>
      <c r="G136" s="1279"/>
    </row>
    <row r="137" spans="1:7" s="1280" customFormat="1" ht="12" customHeight="1">
      <c r="A137" s="1352" t="s">
        <v>1091</v>
      </c>
      <c r="B137" s="1288">
        <v>206108.915821406</v>
      </c>
      <c r="C137" s="1288">
        <v>111001.586805832</v>
      </c>
      <c r="D137" s="1367">
        <v>25.059554334126805</v>
      </c>
      <c r="E137" s="1288">
        <v>27816.5029573504</v>
      </c>
      <c r="F137" s="1288">
        <v>2225.3202365880302</v>
      </c>
      <c r="G137" s="1279"/>
    </row>
    <row r="138" spans="1:7" s="1280" customFormat="1" ht="12" customHeight="1">
      <c r="A138" s="1352" t="s">
        <v>930</v>
      </c>
      <c r="B138" s="1288">
        <v>160288.33147552202</v>
      </c>
      <c r="C138" s="1288">
        <v>124680.107338398</v>
      </c>
      <c r="D138" s="1367">
        <v>84.51946540843106</v>
      </c>
      <c r="E138" s="1288">
        <v>105378.96019307201</v>
      </c>
      <c r="F138" s="1288">
        <v>8430.316815445769</v>
      </c>
      <c r="G138" s="1279"/>
    </row>
    <row r="139" spans="1:7" s="1280" customFormat="1" ht="12" customHeight="1">
      <c r="A139" s="1352" t="s">
        <v>1085</v>
      </c>
      <c r="B139" s="1288">
        <v>49203.607966119998</v>
      </c>
      <c r="C139" s="1288">
        <v>47139.455002292998</v>
      </c>
      <c r="D139" s="1367">
        <v>47.043830159112545</v>
      </c>
      <c r="E139" s="1288">
        <v>22176.20514921</v>
      </c>
      <c r="F139" s="1288">
        <v>1774.0964119368</v>
      </c>
      <c r="G139" s="1279"/>
    </row>
    <row r="140" spans="1:7" s="1280" customFormat="1" ht="12" customHeight="1">
      <c r="A140" s="1352" t="s">
        <v>1092</v>
      </c>
      <c r="B140" s="1288">
        <v>107155.63583412001</v>
      </c>
      <c r="C140" s="1288">
        <v>45540.955906297997</v>
      </c>
      <c r="D140" s="1367">
        <v>75.685277851827763</v>
      </c>
      <c r="E140" s="1288">
        <v>34467.799014060001</v>
      </c>
      <c r="F140" s="1288">
        <v>2757.4239211248</v>
      </c>
      <c r="G140" s="1279"/>
    </row>
    <row r="141" spans="1:7" s="1280" customFormat="1" ht="12" customHeight="1">
      <c r="A141" s="1352" t="s">
        <v>1093</v>
      </c>
      <c r="B141" s="1288">
        <v>19212.099765266797</v>
      </c>
      <c r="C141" s="1288">
        <v>19212.099765266797</v>
      </c>
      <c r="D141" s="1367">
        <v>224.64923570350535</v>
      </c>
      <c r="E141" s="1288">
        <v>43159.835285266803</v>
      </c>
      <c r="F141" s="1288">
        <v>3452.7868228213497</v>
      </c>
      <c r="G141" s="1279"/>
    </row>
    <row r="142" spans="1:7" s="1280" customFormat="1" ht="12" customHeight="1">
      <c r="A142" s="1352" t="s">
        <v>1087</v>
      </c>
      <c r="B142" s="1288">
        <v>2229.6563999999998</v>
      </c>
      <c r="C142" s="1288">
        <v>2229.6563999999998</v>
      </c>
      <c r="D142" s="1367">
        <v>37.302178039629794</v>
      </c>
      <c r="E142" s="1288">
        <v>831.71040000000005</v>
      </c>
      <c r="F142" s="1288">
        <v>66.53683199999999</v>
      </c>
      <c r="G142" s="1279"/>
    </row>
    <row r="143" spans="1:7" s="1280" customFormat="1" ht="12" customHeight="1">
      <c r="A143" s="1368" t="s">
        <v>396</v>
      </c>
      <c r="B143" s="1294">
        <v>14165.092000000001</v>
      </c>
      <c r="C143" s="1294">
        <v>14165.092000000001</v>
      </c>
      <c r="D143" s="1369">
        <v>60.839555436703122</v>
      </c>
      <c r="E143" s="1294">
        <v>8617.9789999999994</v>
      </c>
      <c r="F143" s="1294">
        <v>689.43831999999998</v>
      </c>
      <c r="G143" s="1279"/>
    </row>
    <row r="144" spans="1:7" s="1280" customFormat="1" ht="12" customHeight="1">
      <c r="A144" s="1370" t="s">
        <v>1094</v>
      </c>
      <c r="B144" s="1299">
        <v>605974.16854940495</v>
      </c>
      <c r="C144" s="1299">
        <v>425166.00027211301</v>
      </c>
      <c r="D144" s="1369">
        <v>57.098801603335161</v>
      </c>
      <c r="E144" s="1299">
        <v>242764.69098020921</v>
      </c>
      <c r="F144" s="1299">
        <v>19421.175278416751</v>
      </c>
      <c r="G144" s="1300"/>
    </row>
    <row r="145" spans="1:10" s="1280" customFormat="1" ht="12" customHeight="1">
      <c r="A145" s="1370" t="s">
        <v>1127</v>
      </c>
      <c r="B145" s="1299">
        <v>2494950.3113625101</v>
      </c>
      <c r="C145" s="1299">
        <v>2098016.4418290099</v>
      </c>
      <c r="D145" s="1369">
        <v>39.995089808385629</v>
      </c>
      <c r="E145" s="1299">
        <v>839103.56010420923</v>
      </c>
      <c r="F145" s="1299">
        <v>67128.284808336743</v>
      </c>
      <c r="G145" s="1300"/>
    </row>
    <row r="146" spans="1:10" s="1280" customFormat="1" ht="12" customHeight="1">
      <c r="A146" s="1365"/>
      <c r="B146" s="1373"/>
      <c r="C146" s="1373"/>
      <c r="D146" s="1374"/>
      <c r="E146" s="1373"/>
      <c r="F146" s="1373"/>
      <c r="G146" s="1300"/>
    </row>
    <row r="147" spans="1:10" s="92" customFormat="1" ht="22.5" customHeight="1">
      <c r="A147" s="1270"/>
      <c r="B147" s="1271"/>
      <c r="C147" s="1271"/>
      <c r="D147" s="1271"/>
      <c r="E147" s="1271"/>
      <c r="F147" s="1271"/>
      <c r="G147" s="1271"/>
      <c r="H147" s="1271"/>
      <c r="I147" s="1271"/>
      <c r="J147" s="1271"/>
    </row>
    <row r="148" spans="1:10" s="94" customFormat="1" ht="18.75" customHeight="1">
      <c r="A148" s="133" t="s">
        <v>1129</v>
      </c>
    </row>
    <row r="149" spans="1:10" s="95" customFormat="1" ht="72.75" customHeight="1">
      <c r="A149" s="2439" t="s">
        <v>1050</v>
      </c>
      <c r="B149" s="2439"/>
      <c r="C149" s="2439"/>
      <c r="D149" s="2439"/>
      <c r="E149" s="2439"/>
      <c r="F149" s="2439"/>
      <c r="G149" s="2439"/>
      <c r="H149" s="2439"/>
      <c r="I149" s="2439"/>
      <c r="J149" s="2439"/>
    </row>
    <row r="150" spans="1:10" s="1275" customFormat="1" ht="12" customHeight="1">
      <c r="A150" s="1272"/>
      <c r="B150" s="2442" t="s">
        <v>1130</v>
      </c>
      <c r="C150" s="2443"/>
      <c r="D150" s="2444"/>
      <c r="E150" s="2442" t="s">
        <v>1131</v>
      </c>
      <c r="F150" s="2443"/>
      <c r="G150" s="2444"/>
      <c r="H150" s="2442" t="s">
        <v>1132</v>
      </c>
      <c r="I150" s="2443"/>
      <c r="J150" s="2444"/>
    </row>
    <row r="151" spans="1:10" s="1275" customFormat="1" ht="12" customHeight="1">
      <c r="A151" s="1272"/>
      <c r="B151" s="1273" t="s">
        <v>376</v>
      </c>
      <c r="C151" s="1274" t="s">
        <v>1133</v>
      </c>
      <c r="D151" s="1274" t="s">
        <v>376</v>
      </c>
      <c r="E151" s="1273" t="s">
        <v>376</v>
      </c>
      <c r="F151" s="1274" t="s">
        <v>1133</v>
      </c>
      <c r="G151" s="1274" t="s">
        <v>376</v>
      </c>
      <c r="H151" s="1273" t="s">
        <v>376</v>
      </c>
      <c r="I151" s="1274" t="s">
        <v>1133</v>
      </c>
      <c r="J151" s="1274" t="s">
        <v>376</v>
      </c>
    </row>
    <row r="152" spans="1:10" s="1280" customFormat="1" ht="12" customHeight="1">
      <c r="A152" s="183" t="s">
        <v>287</v>
      </c>
      <c r="B152" s="1276" t="s">
        <v>380</v>
      </c>
      <c r="C152" s="1278" t="s">
        <v>380</v>
      </c>
      <c r="D152" s="1364" t="s">
        <v>329</v>
      </c>
      <c r="E152" s="1276" t="s">
        <v>380</v>
      </c>
      <c r="F152" s="1278" t="s">
        <v>380</v>
      </c>
      <c r="G152" s="1364" t="s">
        <v>329</v>
      </c>
      <c r="H152" s="1276" t="s">
        <v>380</v>
      </c>
      <c r="I152" s="1277" t="s">
        <v>618</v>
      </c>
      <c r="J152" s="1364" t="s">
        <v>329</v>
      </c>
    </row>
    <row r="153" spans="1:10" s="1280" customFormat="1" ht="12" customHeight="1">
      <c r="A153" s="1375" t="s">
        <v>1134</v>
      </c>
      <c r="B153" s="1376">
        <v>152512.46914950022</v>
      </c>
      <c r="C153" s="1377">
        <v>151135.56690773051</v>
      </c>
      <c r="D153" s="1377">
        <v>136822.855166972</v>
      </c>
      <c r="E153" s="1376">
        <v>166751.65709145661</v>
      </c>
      <c r="F153" s="1378">
        <v>171657.26473169355</v>
      </c>
      <c r="G153" s="1377">
        <v>146909.50933523398</v>
      </c>
      <c r="H153" s="1376">
        <v>181717.8677827866</v>
      </c>
      <c r="I153" s="1378">
        <v>188809.13136951363</v>
      </c>
      <c r="J153" s="1377">
        <v>162389.88510349797</v>
      </c>
    </row>
    <row r="154" spans="1:10" s="1280" customFormat="1" ht="12" customHeight="1">
      <c r="A154" s="1379" t="s">
        <v>1054</v>
      </c>
      <c r="B154" s="1380"/>
      <c r="C154" s="1381"/>
      <c r="D154" s="1381"/>
      <c r="E154" s="1380">
        <v>-580.52931220763924</v>
      </c>
      <c r="F154" s="1382">
        <v>-531.05975858822467</v>
      </c>
      <c r="G154" s="1382">
        <v>-249.05287269198894</v>
      </c>
      <c r="H154" s="1380">
        <v>-5037.7871252075438</v>
      </c>
      <c r="I154" s="1382">
        <v>-6083.3167805881794</v>
      </c>
      <c r="J154" s="1382">
        <v>-249.05287269198894</v>
      </c>
    </row>
    <row r="155" spans="1:10" s="1280" customFormat="1" ht="12" customHeight="1">
      <c r="A155" s="1379" t="s">
        <v>1135</v>
      </c>
      <c r="B155" s="1380"/>
      <c r="C155" s="1381"/>
      <c r="D155" s="1381"/>
      <c r="E155" s="1380"/>
      <c r="F155" s="1382"/>
      <c r="G155" s="1382"/>
      <c r="H155" s="1380"/>
      <c r="I155" s="1382"/>
      <c r="J155" s="1381">
        <v>-1335.3869999999999</v>
      </c>
    </row>
    <row r="156" spans="1:10" s="1280" customFormat="1" ht="12" customHeight="1">
      <c r="A156" s="1379" t="s">
        <v>1136</v>
      </c>
      <c r="B156" s="1380">
        <v>-9453.3624999999993</v>
      </c>
      <c r="C156" s="1381">
        <v>-8053.3625000000002</v>
      </c>
      <c r="D156" s="1381">
        <v>-8053.3625000000002</v>
      </c>
      <c r="E156" s="1380">
        <v>-9453.3624999999993</v>
      </c>
      <c r="F156" s="1382">
        <v>-8053.3625000000002</v>
      </c>
      <c r="G156" s="1382">
        <v>-8053.3625000000002</v>
      </c>
      <c r="H156" s="1380">
        <v>-9453.3624999999993</v>
      </c>
      <c r="I156" s="1382">
        <v>-8053.3625000000002</v>
      </c>
      <c r="J156" s="1382">
        <v>-8053.3625000000002</v>
      </c>
    </row>
    <row r="157" spans="1:10" s="1280" customFormat="1" ht="12" customHeight="1">
      <c r="A157" s="1379" t="s">
        <v>1137</v>
      </c>
      <c r="B157" s="1383">
        <v>-79.064197499999779</v>
      </c>
      <c r="C157" s="1381">
        <v>-10.491832500000251</v>
      </c>
      <c r="D157" s="1381">
        <v>-72.619638610000294</v>
      </c>
      <c r="E157" s="1383">
        <v>-79.064197499999779</v>
      </c>
      <c r="F157" s="1382">
        <v>-10.491832500000251</v>
      </c>
      <c r="G157" s="1382">
        <v>-72.619638610000294</v>
      </c>
      <c r="H157" s="1383">
        <v>-79.064197499999779</v>
      </c>
      <c r="I157" s="1382">
        <v>-10.491832500000251</v>
      </c>
      <c r="J157" s="1382">
        <v>-72.619638610000294</v>
      </c>
    </row>
    <row r="158" spans="1:10" s="1280" customFormat="1" ht="12" customHeight="1">
      <c r="A158" s="1384" t="s">
        <v>1138</v>
      </c>
      <c r="B158" s="1385">
        <v>142980.04245200023</v>
      </c>
      <c r="C158" s="1386">
        <v>143071.71257523051</v>
      </c>
      <c r="D158" s="1386">
        <v>128696.873028362</v>
      </c>
      <c r="E158" s="1385">
        <v>156638.70108174899</v>
      </c>
      <c r="F158" s="1387">
        <v>163062.35064060532</v>
      </c>
      <c r="G158" s="1386">
        <v>138534.47432393199</v>
      </c>
      <c r="H158" s="1385">
        <v>167147.65396007907</v>
      </c>
      <c r="I158" s="1387">
        <v>174661.96025642546</v>
      </c>
      <c r="J158" s="1386">
        <v>152679.46309219601</v>
      </c>
    </row>
    <row r="159" spans="1:10" s="1280" customFormat="1" ht="12" customHeight="1">
      <c r="A159" s="1301" t="s">
        <v>1058</v>
      </c>
      <c r="B159" s="1388"/>
      <c r="C159" s="1389"/>
      <c r="D159" s="1389"/>
      <c r="E159" s="1388"/>
      <c r="F159" s="1389"/>
      <c r="G159" s="1389"/>
      <c r="H159" s="1388"/>
      <c r="I159" s="1390"/>
      <c r="J159" s="1389"/>
    </row>
    <row r="160" spans="1:10" s="1280" customFormat="1" ht="12" customHeight="1">
      <c r="A160" s="1391" t="s">
        <v>1139</v>
      </c>
      <c r="B160" s="1383">
        <v>-40.182360579375</v>
      </c>
      <c r="C160" s="1382">
        <v>-39.257611975724998</v>
      </c>
      <c r="D160" s="1382">
        <v>-13.650241543869999</v>
      </c>
      <c r="E160" s="1383">
        <v>-40.182360579375</v>
      </c>
      <c r="F160" s="1382">
        <v>-39.257611975724998</v>
      </c>
      <c r="G160" s="1382">
        <v>-13.650241543869999</v>
      </c>
      <c r="H160" s="1383">
        <v>-40.182360579375</v>
      </c>
      <c r="I160" s="1382">
        <v>-39.257611975724998</v>
      </c>
      <c r="J160" s="1382">
        <v>-24.352771543870002</v>
      </c>
    </row>
    <row r="161" spans="1:10" s="1280" customFormat="1" ht="12" customHeight="1">
      <c r="A161" s="1391" t="s">
        <v>1140</v>
      </c>
      <c r="B161" s="1383">
        <v>-2979.4021007246001</v>
      </c>
      <c r="C161" s="1382">
        <v>-2999.5667593466001</v>
      </c>
      <c r="D161" s="1382">
        <v>-2959.5061486260001</v>
      </c>
      <c r="E161" s="1383">
        <v>-2995.9387211846001</v>
      </c>
      <c r="F161" s="1382">
        <v>-3016.1491747766004</v>
      </c>
      <c r="G161" s="1382">
        <v>-2975.858662566</v>
      </c>
      <c r="H161" s="1383">
        <v>-4700.9047211846</v>
      </c>
      <c r="I161" s="1382">
        <v>-4721.1151747765998</v>
      </c>
      <c r="J161" s="1382">
        <v>-4709.956662566</v>
      </c>
    </row>
    <row r="162" spans="1:10" s="1280" customFormat="1" ht="21" customHeight="1">
      <c r="A162" s="1392" t="s">
        <v>1141</v>
      </c>
      <c r="B162" s="1383">
        <v>-195</v>
      </c>
      <c r="C162" s="1382">
        <v>-195</v>
      </c>
      <c r="D162" s="1382">
        <v>-82</v>
      </c>
      <c r="E162" s="1383">
        <v>-641</v>
      </c>
      <c r="F162" s="1382">
        <v>-641</v>
      </c>
      <c r="G162" s="1382">
        <v>-513.798</v>
      </c>
      <c r="H162" s="1383">
        <v>-641</v>
      </c>
      <c r="I162" s="1382">
        <v>-641</v>
      </c>
      <c r="J162" s="1382">
        <v>-513.798</v>
      </c>
    </row>
    <row r="163" spans="1:10" s="1280" customFormat="1" ht="12" customHeight="1">
      <c r="A163" s="1391" t="s">
        <v>1142</v>
      </c>
      <c r="B163" s="1383">
        <v>-620.60147227999983</v>
      </c>
      <c r="C163" s="1382">
        <v>-629.17800364999982</v>
      </c>
      <c r="D163" s="1382">
        <v>-742.81592648799983</v>
      </c>
      <c r="E163" s="1383">
        <v>-985.17835255299985</v>
      </c>
      <c r="F163" s="1382">
        <v>-1012.6184013140002</v>
      </c>
      <c r="G163" s="1382">
        <v>-1140.961405474</v>
      </c>
      <c r="H163" s="1383">
        <v>-985.17835255299985</v>
      </c>
      <c r="I163" s="1382">
        <v>-1012.6184013140002</v>
      </c>
      <c r="J163" s="1382">
        <v>-1368.8270331829997</v>
      </c>
    </row>
    <row r="164" spans="1:10" s="1280" customFormat="1" ht="12" customHeight="1">
      <c r="A164" s="1391" t="s">
        <v>1143</v>
      </c>
      <c r="B164" s="1383"/>
      <c r="C164" s="1382"/>
      <c r="D164" s="1382"/>
      <c r="E164" s="1383"/>
      <c r="F164" s="1382">
        <v>-5000</v>
      </c>
      <c r="G164" s="1382"/>
      <c r="H164" s="1383"/>
      <c r="I164" s="1382">
        <v>-7330</v>
      </c>
      <c r="J164" s="1382"/>
    </row>
    <row r="165" spans="1:10" s="1280" customFormat="1" ht="12" customHeight="1">
      <c r="A165" s="1393" t="s">
        <v>1144</v>
      </c>
      <c r="B165" s="1383"/>
      <c r="C165" s="1382"/>
      <c r="D165" s="1382"/>
      <c r="E165" s="1383"/>
      <c r="F165" s="1382"/>
      <c r="G165" s="1382"/>
      <c r="H165" s="1383">
        <v>-639.93239318677479</v>
      </c>
      <c r="I165" s="1382" t="s">
        <v>1145</v>
      </c>
      <c r="J165" s="1382"/>
    </row>
    <row r="166" spans="1:10" s="1280" customFormat="1" ht="21" customHeight="1">
      <c r="A166" s="1394" t="s">
        <v>1146</v>
      </c>
      <c r="B166" s="1383">
        <v>-631.58380250949085</v>
      </c>
      <c r="C166" s="1382">
        <v>-911.40650175347696</v>
      </c>
      <c r="D166" s="1382">
        <v>-1235.69179014</v>
      </c>
      <c r="E166" s="1383">
        <v>-1232.8674077627632</v>
      </c>
      <c r="F166" s="1382">
        <v>-1694.7218713982502</v>
      </c>
      <c r="G166" s="1382">
        <v>-2309.1217986627498</v>
      </c>
      <c r="H166" s="1383">
        <v>-1232.8674077627632</v>
      </c>
      <c r="I166" s="1382">
        <v>-1694.7218713982502</v>
      </c>
      <c r="J166" s="1382">
        <v>-2309.1217986627498</v>
      </c>
    </row>
    <row r="167" spans="1:10" s="1280" customFormat="1" ht="21" customHeight="1">
      <c r="A167" s="1394" t="s">
        <v>1147</v>
      </c>
      <c r="B167" s="1383">
        <v>-554.95624777232388</v>
      </c>
      <c r="C167" s="1382">
        <v>-717.49913629513867</v>
      </c>
      <c r="D167" s="1382">
        <v>-496.37445345292355</v>
      </c>
      <c r="E167" s="1383">
        <v>-908.55301671905204</v>
      </c>
      <c r="F167" s="1382">
        <v>-1110.5334001860288</v>
      </c>
      <c r="G167" s="1382">
        <v>-1224.1950727973506</v>
      </c>
      <c r="H167" s="1383">
        <v>-908.55301671905204</v>
      </c>
      <c r="I167" s="1382">
        <v>-1110.5334001860288</v>
      </c>
      <c r="J167" s="1382">
        <v>-1224.1950727973506</v>
      </c>
    </row>
    <row r="168" spans="1:10" s="1280" customFormat="1" ht="21" customHeight="1">
      <c r="A168" s="1394" t="s">
        <v>1148</v>
      </c>
      <c r="B168" s="1383">
        <v>-15.683649946185</v>
      </c>
      <c r="C168" s="1382">
        <v>-15.683649946185</v>
      </c>
      <c r="D168" s="1382">
        <v>277.99309402837764</v>
      </c>
      <c r="E168" s="1383">
        <v>-414.22815310741601</v>
      </c>
      <c r="F168" s="1382">
        <v>-414.22815310741601</v>
      </c>
      <c r="G168" s="1382">
        <v>646.45567404847736</v>
      </c>
      <c r="H168" s="1383">
        <v>-414.22815310741601</v>
      </c>
      <c r="I168" s="1382">
        <v>-414.22815310741601</v>
      </c>
      <c r="J168" s="1382">
        <v>646.45567404847736</v>
      </c>
    </row>
    <row r="169" spans="1:10" s="1280" customFormat="1" ht="21" customHeight="1">
      <c r="A169" s="1394" t="s">
        <v>1149</v>
      </c>
      <c r="B169" s="1383">
        <v>-970.09063032803408</v>
      </c>
      <c r="C169" s="1382">
        <v>-906.11280284240706</v>
      </c>
      <c r="D169" s="1382">
        <v>-704.79499999999996</v>
      </c>
      <c r="E169" s="1383">
        <v>-196.18188687150007</v>
      </c>
      <c r="F169" s="1382">
        <v>-174.24307928157677</v>
      </c>
      <c r="G169" s="1382">
        <v>-157.44399999999999</v>
      </c>
      <c r="H169" s="1383">
        <v>-196.11388004062854</v>
      </c>
      <c r="I169" s="1382">
        <v>-174.19398075370972</v>
      </c>
      <c r="J169" s="1382">
        <v>-157.261</v>
      </c>
    </row>
    <row r="170" spans="1:10" s="1280" customFormat="1" ht="12" customHeight="1">
      <c r="A170" s="1395" t="s">
        <v>1150</v>
      </c>
      <c r="B170" s="1396"/>
      <c r="C170" s="1397"/>
      <c r="D170" s="1397"/>
      <c r="E170" s="1396"/>
      <c r="F170" s="1397"/>
      <c r="G170" s="1397"/>
      <c r="H170" s="1396"/>
      <c r="I170" s="1397"/>
      <c r="J170" s="1397">
        <v>-18.468</v>
      </c>
    </row>
    <row r="171" spans="1:10" s="1280" customFormat="1" ht="12" customHeight="1">
      <c r="A171" s="1398" t="s">
        <v>1151</v>
      </c>
      <c r="B171" s="1383">
        <v>136972.54218786024</v>
      </c>
      <c r="C171" s="1382">
        <v>136658.00810942097</v>
      </c>
      <c r="D171" s="1399">
        <v>122740.03256213959</v>
      </c>
      <c r="E171" s="1383">
        <v>149224.5711829713</v>
      </c>
      <c r="F171" s="1382">
        <v>149959.59894856575</v>
      </c>
      <c r="G171" s="1399">
        <v>130845.90081693651</v>
      </c>
      <c r="H171" s="1383">
        <v>157388.69367494545</v>
      </c>
      <c r="I171" s="1378">
        <v>157524.29166291375</v>
      </c>
      <c r="J171" s="1399">
        <v>142999.93842749149</v>
      </c>
    </row>
    <row r="172" spans="1:10" s="1280" customFormat="1" ht="21" customHeight="1">
      <c r="A172" s="1400" t="s">
        <v>1152</v>
      </c>
      <c r="B172" s="1380">
        <v>140255.47136372386</v>
      </c>
      <c r="C172" s="1381">
        <v>138281.81934124348</v>
      </c>
      <c r="D172" s="1381">
        <v>125967.4134335936</v>
      </c>
      <c r="E172" s="1380">
        <v>153853.16385494859</v>
      </c>
      <c r="F172" s="1381">
        <v>152420.37626012252</v>
      </c>
      <c r="G172" s="1381">
        <v>136168.2545515325</v>
      </c>
      <c r="H172" s="1380">
        <v>161982.04782218573</v>
      </c>
      <c r="I172" s="1381">
        <v>159971.70359810448</v>
      </c>
      <c r="J172" s="1381">
        <v>148711.51616703649</v>
      </c>
    </row>
    <row r="173" spans="1:10" s="1280" customFormat="1" ht="12" customHeight="1">
      <c r="A173" s="1401" t="s">
        <v>1153</v>
      </c>
      <c r="B173" s="1402">
        <v>11350.749879999999</v>
      </c>
      <c r="C173" s="1397">
        <v>9950.7498799999994</v>
      </c>
      <c r="D173" s="1397">
        <v>10266.981110000001</v>
      </c>
      <c r="E173" s="1402">
        <v>11350.749879999999</v>
      </c>
      <c r="F173" s="1397">
        <v>9950.7498799999994</v>
      </c>
      <c r="G173" s="1397">
        <v>10266.981110000001</v>
      </c>
      <c r="H173" s="1402">
        <v>11350.749879999999</v>
      </c>
      <c r="I173" s="1397">
        <v>9950.7498799999994</v>
      </c>
      <c r="J173" s="1397">
        <v>10266.981110000001</v>
      </c>
    </row>
    <row r="174" spans="1:10" s="1280" customFormat="1" ht="12" customHeight="1">
      <c r="A174" s="1403" t="s">
        <v>1154</v>
      </c>
      <c r="B174" s="1383">
        <v>148323.29206786022</v>
      </c>
      <c r="C174" s="1382">
        <v>146608.75798942096</v>
      </c>
      <c r="D174" s="1382">
        <v>133007.01367213958</v>
      </c>
      <c r="E174" s="1383">
        <v>160575.32106297128</v>
      </c>
      <c r="F174" s="1382">
        <v>159910.34882856574</v>
      </c>
      <c r="G174" s="1382">
        <v>141112.8819269365</v>
      </c>
      <c r="H174" s="1383">
        <v>168739.44355494544</v>
      </c>
      <c r="I174" s="1378">
        <v>167475.04154291374</v>
      </c>
      <c r="J174" s="1382">
        <v>153266.91953749149</v>
      </c>
    </row>
    <row r="175" spans="1:10" s="1280" customFormat="1" ht="12" customHeight="1">
      <c r="A175" s="1401" t="s">
        <v>1155</v>
      </c>
      <c r="B175" s="1402">
        <v>151606.22124372385</v>
      </c>
      <c r="C175" s="1397">
        <v>148232.56922124347</v>
      </c>
      <c r="D175" s="1397">
        <v>136234.39454359357</v>
      </c>
      <c r="E175" s="1402">
        <v>165203.91373494858</v>
      </c>
      <c r="F175" s="1397">
        <v>162371.12614012251</v>
      </c>
      <c r="G175" s="1397">
        <v>146435.2356615325</v>
      </c>
      <c r="H175" s="1402">
        <v>173332.79770218572</v>
      </c>
      <c r="I175" s="1397">
        <v>169922.45347810446</v>
      </c>
      <c r="J175" s="1397">
        <v>158978.49727703648</v>
      </c>
    </row>
    <row r="176" spans="1:10" s="1280" customFormat="1" ht="12" customHeight="1">
      <c r="A176" s="1403" t="s">
        <v>1156</v>
      </c>
      <c r="B176" s="1383">
        <v>5546.3579500000005</v>
      </c>
      <c r="C176" s="1382">
        <v>5415.4791500000001</v>
      </c>
      <c r="D176" s="1382">
        <v>5072.7346500000003</v>
      </c>
      <c r="E176" s="1383">
        <v>5546.3579500000005</v>
      </c>
      <c r="F176" s="1382">
        <v>5415.4791500000001</v>
      </c>
      <c r="G176" s="1382">
        <v>5072.7346500000003</v>
      </c>
      <c r="H176" s="1383">
        <v>5546.3579500000005</v>
      </c>
      <c r="I176" s="1382">
        <v>5415.4791500000001</v>
      </c>
      <c r="J176" s="1382">
        <v>5072.7346500000003</v>
      </c>
    </row>
    <row r="177" spans="1:10" s="1280" customFormat="1" ht="12" customHeight="1">
      <c r="A177" s="1403" t="s">
        <v>1157</v>
      </c>
      <c r="B177" s="1383">
        <v>21200.007610000001</v>
      </c>
      <c r="C177" s="1382">
        <v>21767.1315</v>
      </c>
      <c r="D177" s="1382">
        <v>20343.756219999999</v>
      </c>
      <c r="E177" s="1383">
        <v>21200.007610000001</v>
      </c>
      <c r="F177" s="1382">
        <v>21767.1315</v>
      </c>
      <c r="G177" s="1382">
        <v>20343.756219999999</v>
      </c>
      <c r="H177" s="1383">
        <v>21200.007610000001</v>
      </c>
      <c r="I177" s="1382">
        <v>21767.1315</v>
      </c>
      <c r="J177" s="1382">
        <v>20343.756219999999</v>
      </c>
    </row>
    <row r="178" spans="1:10" s="1280" customFormat="1" ht="12" customHeight="1">
      <c r="A178" s="1403" t="s">
        <v>1158</v>
      </c>
      <c r="B178" s="1383"/>
      <c r="C178" s="1382"/>
      <c r="D178" s="1382"/>
      <c r="E178" s="1383"/>
      <c r="F178" s="1382"/>
      <c r="G178" s="1382"/>
      <c r="H178" s="1383"/>
      <c r="I178" s="1382"/>
      <c r="J178" s="1382"/>
    </row>
    <row r="179" spans="1:10" s="1280" customFormat="1" ht="12" customHeight="1">
      <c r="A179" s="1403" t="s">
        <v>1159</v>
      </c>
      <c r="B179" s="1396"/>
      <c r="C179" s="1381"/>
      <c r="D179" s="1381"/>
      <c r="E179" s="1396"/>
      <c r="F179" s="1381"/>
      <c r="G179" s="1382"/>
      <c r="H179" s="1396">
        <v>-5550</v>
      </c>
      <c r="I179" s="1381">
        <v>-5550.0170875000003</v>
      </c>
      <c r="J179" s="1382"/>
    </row>
    <row r="180" spans="1:10" s="1280" customFormat="1" ht="12" customHeight="1">
      <c r="A180" s="1404" t="s">
        <v>1160</v>
      </c>
      <c r="B180" s="1405">
        <v>26746.365560000002</v>
      </c>
      <c r="C180" s="1387">
        <v>27182.610649999999</v>
      </c>
      <c r="D180" s="1387">
        <v>25416.490870000001</v>
      </c>
      <c r="E180" s="1405">
        <v>26746.365560000002</v>
      </c>
      <c r="F180" s="1387">
        <v>27182.610649999999</v>
      </c>
      <c r="G180" s="1387">
        <v>25416.490870000001</v>
      </c>
      <c r="H180" s="1405">
        <v>21196.365560000002</v>
      </c>
      <c r="I180" s="1387">
        <v>21632.593562499998</v>
      </c>
      <c r="J180" s="1387">
        <v>25416.490870000001</v>
      </c>
    </row>
    <row r="181" spans="1:10" s="1280" customFormat="1" ht="12" customHeight="1">
      <c r="A181" s="1379" t="s">
        <v>1063</v>
      </c>
      <c r="B181" s="1383">
        <v>175069.65762786023</v>
      </c>
      <c r="C181" s="1382">
        <v>173791.36863942095</v>
      </c>
      <c r="D181" s="1382">
        <v>158423.50454213959</v>
      </c>
      <c r="E181" s="1383">
        <v>187321.68662297129</v>
      </c>
      <c r="F181" s="1382">
        <v>187092.95947856572</v>
      </c>
      <c r="G181" s="1382">
        <v>166529.37279693651</v>
      </c>
      <c r="H181" s="1383">
        <v>189935.80911494544</v>
      </c>
      <c r="I181" s="1406">
        <v>189107.63510541373</v>
      </c>
      <c r="J181" s="1382">
        <v>178683.41040749149</v>
      </c>
    </row>
    <row r="182" spans="1:10" s="1280" customFormat="1" ht="21" customHeight="1">
      <c r="A182" s="1407" t="s">
        <v>1161</v>
      </c>
      <c r="B182" s="1402">
        <v>178352.58680372385</v>
      </c>
      <c r="C182" s="1397">
        <v>175415.17987124345</v>
      </c>
      <c r="D182" s="1397">
        <v>161650.88541359358</v>
      </c>
      <c r="E182" s="1402">
        <v>191950.27929494859</v>
      </c>
      <c r="F182" s="1397">
        <v>189553.73679012249</v>
      </c>
      <c r="G182" s="1397">
        <v>171851.72653153251</v>
      </c>
      <c r="H182" s="1402">
        <v>194529.16326218573</v>
      </c>
      <c r="I182" s="1397">
        <v>191555.04704060446</v>
      </c>
      <c r="J182" s="1397">
        <v>184394.98814703649</v>
      </c>
    </row>
    <row r="183" spans="1:10" s="1280" customFormat="1" ht="12" customHeight="1">
      <c r="A183" s="1384" t="s">
        <v>1067</v>
      </c>
      <c r="B183" s="1405">
        <v>799142.64319289895</v>
      </c>
      <c r="C183" s="1387">
        <v>873256.21971930005</v>
      </c>
      <c r="D183" s="1387">
        <v>913215.77091557556</v>
      </c>
      <c r="E183" s="1405">
        <v>1059481.0435355266</v>
      </c>
      <c r="F183" s="1387">
        <v>1040334.0073176252</v>
      </c>
      <c r="G183" s="1387">
        <v>1060254.0128808178</v>
      </c>
      <c r="H183" s="1405">
        <v>1068585.3635355267</v>
      </c>
      <c r="I183" s="1387">
        <v>1049367.0345176249</v>
      </c>
      <c r="J183" s="1387">
        <v>1141331.0528161956</v>
      </c>
    </row>
    <row r="184" spans="1:10" s="1290" customFormat="1" ht="12" customHeight="1">
      <c r="A184" s="1384" t="s">
        <v>1162</v>
      </c>
      <c r="B184" s="1405">
        <v>63931.411455431917</v>
      </c>
      <c r="C184" s="1387">
        <v>69860.497577544011</v>
      </c>
      <c r="D184" s="1387">
        <v>73057.261673246045</v>
      </c>
      <c r="E184" s="1405">
        <v>84758.48348284213</v>
      </c>
      <c r="F184" s="1387">
        <v>83226.720585410018</v>
      </c>
      <c r="G184" s="1387">
        <v>84820.32103046542</v>
      </c>
      <c r="H184" s="1405">
        <v>85486.82908284213</v>
      </c>
      <c r="I184" s="1387">
        <v>83949.362761409997</v>
      </c>
      <c r="J184" s="1387">
        <v>91306.484225295659</v>
      </c>
    </row>
    <row r="185" spans="1:10" s="1312" customFormat="1" ht="12" customHeight="1">
      <c r="A185" s="1408" t="s">
        <v>1069</v>
      </c>
      <c r="B185" s="1409">
        <v>17.550742981671753</v>
      </c>
      <c r="C185" s="1410">
        <v>15.835194324260623</v>
      </c>
      <c r="D185" s="1410">
        <v>13.793828079348724</v>
      </c>
      <c r="E185" s="1409">
        <v>14.521558907890888</v>
      </c>
      <c r="F185" s="1410">
        <v>14.651100049408164</v>
      </c>
      <c r="G185" s="1410">
        <v>12.842984124299567</v>
      </c>
      <c r="H185" s="1409">
        <v>15.158550112108138</v>
      </c>
      <c r="I185" s="1410">
        <v>15.244590151589865</v>
      </c>
      <c r="J185" s="1410">
        <v>13.029656540063103</v>
      </c>
    </row>
    <row r="186" spans="1:10" s="1312" customFormat="1" ht="12" customHeight="1">
      <c r="A186" s="1411" t="s">
        <v>1070</v>
      </c>
      <c r="B186" s="1409">
        <v>18.971108917175979</v>
      </c>
      <c r="C186" s="1410">
        <v>16.974693781040738</v>
      </c>
      <c r="D186" s="1410">
        <v>14.918094812029709</v>
      </c>
      <c r="E186" s="1409">
        <v>15.592908881470604</v>
      </c>
      <c r="F186" s="1410">
        <v>15.607595733487239</v>
      </c>
      <c r="G186" s="1410">
        <v>13.811335197275328</v>
      </c>
      <c r="H186" s="1409">
        <v>16.220772211280902</v>
      </c>
      <c r="I186" s="1410">
        <v>16.192852251759057</v>
      </c>
      <c r="J186" s="1410">
        <v>13.929218598299103</v>
      </c>
    </row>
    <row r="187" spans="1:10" s="1312" customFormat="1" ht="12" customHeight="1">
      <c r="A187" s="1412" t="s">
        <v>480</v>
      </c>
      <c r="B187" s="1413">
        <v>22.317991452831617</v>
      </c>
      <c r="C187" s="1414">
        <v>20.087481303898301</v>
      </c>
      <c r="D187" s="1414">
        <v>17.701280525578856</v>
      </c>
      <c r="E187" s="1413">
        <v>18.117386853322412</v>
      </c>
      <c r="F187" s="1414">
        <v>18.220469143257535</v>
      </c>
      <c r="G187" s="1414">
        <v>16.208542900450233</v>
      </c>
      <c r="H187" s="1413">
        <v>18.20436344164079</v>
      </c>
      <c r="I187" s="1414">
        <v>18.254341973745998</v>
      </c>
      <c r="J187" s="1414">
        <v>16.156135215286408</v>
      </c>
    </row>
    <row r="188" spans="1:10" s="1290" customFormat="1" ht="21" customHeight="1">
      <c r="A188" s="1415" t="s">
        <v>1163</v>
      </c>
      <c r="B188" s="1416">
        <v>17.13993657510246</v>
      </c>
      <c r="C188" s="1417">
        <v>15.649245321533284</v>
      </c>
      <c r="D188" s="1417">
        <v>13.440419720202859</v>
      </c>
      <c r="E188" s="1416">
        <v>14.08468533660626</v>
      </c>
      <c r="F188" s="1418">
        <v>14.414562812881446</v>
      </c>
      <c r="G188" s="1417">
        <v>12.340995575335285</v>
      </c>
      <c r="H188" s="1416">
        <v>14.728696372389797</v>
      </c>
      <c r="I188" s="1418">
        <v>15.011362705454609</v>
      </c>
      <c r="J188" s="1417">
        <v>12.529225247542684</v>
      </c>
    </row>
    <row r="189" spans="1:10" s="1290" customFormat="1" ht="21" customHeight="1">
      <c r="A189" s="1415" t="s">
        <v>1164</v>
      </c>
      <c r="B189" s="1419">
        <v>18.560302510606682</v>
      </c>
      <c r="C189" s="1420">
        <v>16.788744778313397</v>
      </c>
      <c r="D189" s="1420">
        <v>14.564686452883842</v>
      </c>
      <c r="E189" s="1419">
        <v>15.156035310185977</v>
      </c>
      <c r="F189" s="1418">
        <v>15.371058496960522</v>
      </c>
      <c r="G189" s="1420">
        <v>13.309346648311049</v>
      </c>
      <c r="H189" s="1419">
        <v>15.790918471562563</v>
      </c>
      <c r="I189" s="1418">
        <v>15.9596248056238</v>
      </c>
      <c r="J189" s="1420">
        <v>13.428787305778684</v>
      </c>
    </row>
    <row r="190" spans="1:10" s="1290" customFormat="1" ht="21" customHeight="1">
      <c r="A190" s="1407" t="s">
        <v>1165</v>
      </c>
      <c r="B190" s="1421">
        <v>21.907185046262324</v>
      </c>
      <c r="C190" s="1422">
        <v>19.90153230117096</v>
      </c>
      <c r="D190" s="1422">
        <v>17.347872166432989</v>
      </c>
      <c r="E190" s="1421">
        <v>17.680513282037783</v>
      </c>
      <c r="F190" s="1423">
        <v>17.983931906730817</v>
      </c>
      <c r="G190" s="1422">
        <v>15.706554351485952</v>
      </c>
      <c r="H190" s="1421">
        <v>17.774509701922447</v>
      </c>
      <c r="I190" s="1423">
        <v>18.021114527610742</v>
      </c>
      <c r="J190" s="1422">
        <v>15.655703922765987</v>
      </c>
    </row>
    <row r="191" spans="1:10" ht="4.5" customHeight="1">
      <c r="B191" s="1424"/>
      <c r="C191" s="1424"/>
      <c r="D191" s="1424"/>
      <c r="E191" s="1424"/>
      <c r="F191" s="1424"/>
    </row>
    <row r="192" spans="1:10" ht="7.5" customHeight="1"/>
    <row r="193" spans="1:10" s="514" customFormat="1" ht="39" customHeight="1">
      <c r="A193" s="2351" t="s">
        <v>1078</v>
      </c>
      <c r="B193" s="2351"/>
      <c r="C193" s="2351"/>
      <c r="D193" s="2351"/>
      <c r="E193" s="2351"/>
      <c r="F193" s="2351"/>
      <c r="G193" s="2351"/>
      <c r="H193" s="2351"/>
      <c r="I193" s="2351"/>
      <c r="J193" s="2351"/>
    </row>
    <row r="194" spans="1:10" s="514" customFormat="1" ht="12.75" customHeight="1">
      <c r="A194" s="1034"/>
      <c r="B194" s="1034"/>
      <c r="C194" s="1034"/>
      <c r="D194" s="1034"/>
      <c r="E194" s="1034"/>
      <c r="F194" s="1034"/>
      <c r="G194" s="1034"/>
      <c r="H194" s="1034"/>
      <c r="I194" s="1034"/>
      <c r="J194" s="1034"/>
    </row>
    <row r="195" spans="1:10" ht="22.5" customHeight="1">
      <c r="A195" s="2438" t="s">
        <v>1080</v>
      </c>
      <c r="B195" s="2438"/>
      <c r="C195" s="2438"/>
      <c r="D195" s="2438"/>
      <c r="E195" s="2438"/>
      <c r="F195" s="2438"/>
      <c r="G195" s="2438"/>
      <c r="H195" s="2438"/>
      <c r="I195" s="2438"/>
      <c r="J195" s="2438"/>
    </row>
  </sheetData>
  <mergeCells count="12">
    <mergeCell ref="A195:J195"/>
    <mergeCell ref="A3:J3"/>
    <mergeCell ref="A36:J36"/>
    <mergeCell ref="A38:J38"/>
    <mergeCell ref="A39:J39"/>
    <mergeCell ref="A42:J42"/>
    <mergeCell ref="A96:J96"/>
    <mergeCell ref="A149:J149"/>
    <mergeCell ref="B150:D150"/>
    <mergeCell ref="E150:G150"/>
    <mergeCell ref="H150:J150"/>
    <mergeCell ref="A193:J193"/>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3" manualBreakCount="3">
    <brk id="42" max="16383" man="1"/>
    <brk id="97" max="16383" man="1"/>
    <brk id="14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25"/>
      <c r="B1" s="1425"/>
      <c r="C1" s="1425"/>
    </row>
    <row r="8" spans="1:3">
      <c r="B8" s="79"/>
    </row>
    <row r="9" spans="1:3" ht="26.25">
      <c r="B9" s="80" t="s">
        <v>1166</v>
      </c>
    </row>
    <row r="10" spans="1:3">
      <c r="B10" s="81"/>
    </row>
    <row r="11" spans="1:3" s="60" customFormat="1" ht="11.1" customHeight="1">
      <c r="A11" s="82"/>
      <c r="B11" s="83" t="s">
        <v>189</v>
      </c>
      <c r="C11" s="59"/>
    </row>
    <row r="12" spans="1:3" ht="8.25" customHeight="1">
      <c r="A12" s="84"/>
      <c r="B12" s="83"/>
      <c r="C12" s="43"/>
    </row>
    <row r="13" spans="1:3" s="86" customFormat="1" ht="11.1" customHeight="1">
      <c r="A13" s="82"/>
      <c r="B13" s="85" t="s">
        <v>195</v>
      </c>
      <c r="C13" s="50"/>
    </row>
    <row r="14" spans="1:3" ht="8.25" customHeight="1">
      <c r="A14" s="84"/>
      <c r="B14" s="83"/>
      <c r="C14" s="43"/>
    </row>
    <row r="15" spans="1:3" s="86" customFormat="1" ht="11.1" customHeight="1">
      <c r="A15" s="87"/>
      <c r="B15" s="88" t="s">
        <v>507</v>
      </c>
      <c r="C15" s="35"/>
    </row>
    <row r="16" spans="1:3" ht="8.25" customHeight="1">
      <c r="A16" s="84"/>
      <c r="B16" s="83"/>
      <c r="C16" s="43"/>
    </row>
    <row r="17" spans="1:3" s="86" customFormat="1" ht="11.1" customHeight="1">
      <c r="A17" s="87"/>
      <c r="B17" s="88" t="s">
        <v>508</v>
      </c>
      <c r="C17" s="35"/>
    </row>
    <row r="18" spans="1:3" ht="8.25" customHeight="1">
      <c r="A18" s="84"/>
      <c r="B18" s="83"/>
      <c r="C18" s="43"/>
    </row>
    <row r="19" spans="1:3" s="86" customFormat="1" ht="11.1" customHeight="1">
      <c r="A19" s="87"/>
      <c r="B19" s="88" t="s">
        <v>227</v>
      </c>
      <c r="C19" s="35"/>
    </row>
    <row r="20" spans="1:3" ht="8.25" customHeight="1">
      <c r="A20" s="84"/>
      <c r="B20" s="83"/>
      <c r="C20" s="43"/>
    </row>
    <row r="21" spans="1:3" s="86" customFormat="1" ht="11.1" customHeight="1">
      <c r="A21" s="87"/>
      <c r="B21" s="88" t="s">
        <v>192</v>
      </c>
      <c r="C21" s="35"/>
    </row>
    <row r="22" spans="1:3" ht="8.25" customHeight="1">
      <c r="A22" s="84"/>
      <c r="B22" s="83"/>
      <c r="C22" s="43"/>
    </row>
    <row r="23" spans="1:3" s="86" customFormat="1" ht="11.1" customHeight="1">
      <c r="A23" s="87"/>
      <c r="B23" s="88" t="s">
        <v>229</v>
      </c>
      <c r="C23" s="35"/>
    </row>
    <row r="24" spans="1:3" ht="8.25" customHeight="1">
      <c r="A24" s="84"/>
      <c r="B24" s="83"/>
      <c r="C24" s="43"/>
    </row>
    <row r="25" spans="1:3" s="1426" customFormat="1" ht="11.1" customHeight="1">
      <c r="A25" s="87"/>
      <c r="B25" s="88" t="s">
        <v>231</v>
      </c>
      <c r="C25" s="69"/>
    </row>
    <row r="26" spans="1:3">
      <c r="B26" s="89"/>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- 2Q16</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1"/>
  <sheetViews>
    <sheetView showGridLines="0" zoomScale="140" zoomScaleNormal="140" zoomScaleSheetLayoutView="90" workbookViewId="0"/>
  </sheetViews>
  <sheetFormatPr baseColWidth="10" defaultColWidth="11.42578125" defaultRowHeight="22.5" customHeight="1"/>
  <cols>
    <col min="1" max="1" width="14.85546875" style="17" customWidth="1"/>
    <col min="2" max="2" width="23.42578125" style="17" customWidth="1"/>
    <col min="3" max="3" width="26.28515625" style="17" customWidth="1"/>
    <col min="4" max="4" width="28.5703125" style="17" customWidth="1"/>
    <col min="5" max="6" width="11.5703125" style="17" customWidth="1"/>
    <col min="7" max="16384" width="11.42578125" style="17"/>
  </cols>
  <sheetData>
    <row r="1" spans="1:4" s="2" customFormat="1" ht="22.5" customHeight="1">
      <c r="B1" s="3"/>
    </row>
    <row r="2" spans="1:4" s="7" customFormat="1" ht="26.25">
      <c r="A2" s="4" t="s">
        <v>0</v>
      </c>
      <c r="B2" s="5"/>
      <c r="C2" s="6"/>
      <c r="D2" s="6"/>
    </row>
    <row r="3" spans="1:4" s="8" customFormat="1" ht="12" customHeight="1"/>
    <row r="4" spans="1:4" s="10" customFormat="1" ht="15" customHeight="1">
      <c r="A4" s="9" t="s">
        <v>1</v>
      </c>
      <c r="B4" s="9"/>
    </row>
    <row r="5" spans="1:4" s="12" customFormat="1" ht="12.95" customHeight="1">
      <c r="A5" s="11" t="s">
        <v>2</v>
      </c>
      <c r="B5" s="11"/>
      <c r="C5" s="11"/>
      <c r="D5" s="11"/>
    </row>
    <row r="6" spans="1:4" s="8" customFormat="1" ht="12" customHeight="1"/>
    <row r="7" spans="1:4" s="10" customFormat="1" ht="15" customHeight="1">
      <c r="A7" s="9" t="s">
        <v>3</v>
      </c>
      <c r="B7" s="9"/>
    </row>
    <row r="8" spans="1:4" s="12" customFormat="1" ht="12.95" customHeight="1">
      <c r="A8" s="13" t="s">
        <v>4</v>
      </c>
      <c r="B8" s="13"/>
      <c r="C8" s="13" t="s">
        <v>5</v>
      </c>
      <c r="D8" s="14" t="s">
        <v>6</v>
      </c>
    </row>
    <row r="9" spans="1:4" s="12" customFormat="1" ht="12.95" customHeight="1">
      <c r="A9" s="13" t="s">
        <v>7</v>
      </c>
      <c r="B9" s="13"/>
      <c r="C9" s="13" t="s">
        <v>8</v>
      </c>
      <c r="D9" s="14" t="s">
        <v>9</v>
      </c>
    </row>
    <row r="10" spans="1:4" s="12" customFormat="1" ht="12.95" customHeight="1">
      <c r="A10" s="11" t="s">
        <v>10</v>
      </c>
      <c r="B10" s="11"/>
      <c r="C10" s="11" t="s">
        <v>11</v>
      </c>
      <c r="D10" s="15" t="s">
        <v>12</v>
      </c>
    </row>
    <row r="11" spans="1:4" s="12" customFormat="1" ht="12.95" customHeight="1">
      <c r="A11" s="11" t="s">
        <v>13</v>
      </c>
      <c r="B11" s="11"/>
      <c r="C11" s="11" t="s">
        <v>14</v>
      </c>
      <c r="D11" s="14" t="s">
        <v>15</v>
      </c>
    </row>
    <row r="12" spans="1:4" s="12" customFormat="1" ht="12.95" customHeight="1">
      <c r="A12" s="13" t="s">
        <v>16</v>
      </c>
      <c r="B12" s="13"/>
      <c r="C12" s="13" t="s">
        <v>17</v>
      </c>
      <c r="D12" s="15" t="s">
        <v>18</v>
      </c>
    </row>
    <row r="13" spans="1:4" s="12" customFormat="1" ht="12.95" customHeight="1">
      <c r="A13" s="13" t="s">
        <v>19</v>
      </c>
      <c r="B13" s="13"/>
      <c r="C13" s="11" t="s">
        <v>20</v>
      </c>
      <c r="D13" s="16" t="s">
        <v>21</v>
      </c>
    </row>
    <row r="14" spans="1:4" s="8" customFormat="1" ht="12" customHeight="1"/>
    <row r="15" spans="1:4" s="10" customFormat="1" ht="15" customHeight="1">
      <c r="A15" s="9" t="s">
        <v>22</v>
      </c>
      <c r="B15" s="9"/>
      <c r="D15" s="16"/>
    </row>
    <row r="16" spans="1:4" s="12" customFormat="1" ht="12.95" customHeight="1">
      <c r="A16" s="11" t="s">
        <v>23</v>
      </c>
      <c r="B16" s="11"/>
      <c r="C16" s="11"/>
      <c r="D16" s="16"/>
    </row>
    <row r="17" spans="1:5" s="12" customFormat="1" ht="12.95" customHeight="1">
      <c r="A17" s="11" t="s">
        <v>24</v>
      </c>
      <c r="B17" s="11"/>
      <c r="C17" s="11"/>
      <c r="D17" s="16"/>
    </row>
    <row r="18" spans="1:5" s="8" customFormat="1" ht="12" customHeight="1"/>
    <row r="19" spans="1:5" s="10" customFormat="1" ht="15" customHeight="1">
      <c r="A19" s="9" t="s">
        <v>25</v>
      </c>
      <c r="B19" s="9"/>
      <c r="D19" s="16"/>
    </row>
    <row r="20" spans="1:5" s="12" customFormat="1" ht="12.95" customHeight="1">
      <c r="A20" s="11" t="s">
        <v>26</v>
      </c>
      <c r="B20" s="11"/>
      <c r="C20" s="11"/>
      <c r="D20" s="16"/>
    </row>
    <row r="21" spans="1:5" s="12" customFormat="1" ht="12.95" customHeight="1">
      <c r="A21" s="11" t="s">
        <v>27</v>
      </c>
      <c r="B21" s="11"/>
      <c r="C21" s="11"/>
      <c r="D21" s="16"/>
    </row>
    <row r="22" spans="1:5" s="8" customFormat="1" ht="12" customHeight="1"/>
    <row r="23" spans="1:5" s="10" customFormat="1" ht="15" customHeight="1">
      <c r="A23" s="9" t="s">
        <v>28</v>
      </c>
      <c r="B23" s="9"/>
    </row>
    <row r="24" spans="1:5" s="12" customFormat="1" ht="12.95" customHeight="1">
      <c r="A24" s="11" t="s">
        <v>29</v>
      </c>
      <c r="B24" s="11"/>
      <c r="C24" s="11"/>
      <c r="D24" s="16"/>
    </row>
    <row r="25" spans="1:5" ht="30" customHeight="1"/>
    <row r="26" spans="1:5" s="19" customFormat="1" ht="26.25">
      <c r="A26" s="4" t="s">
        <v>30</v>
      </c>
      <c r="B26" s="5"/>
      <c r="C26" s="18"/>
      <c r="D26" s="6"/>
    </row>
    <row r="27" spans="1:5" ht="9" customHeight="1"/>
    <row r="28" spans="1:5" s="12" customFormat="1" ht="12.95" customHeight="1">
      <c r="A28" s="13" t="s">
        <v>31</v>
      </c>
      <c r="B28" s="11"/>
      <c r="C28" s="20" t="s">
        <v>32</v>
      </c>
      <c r="D28" s="16"/>
      <c r="E28" s="20"/>
    </row>
    <row r="29" spans="1:5" s="12" customFormat="1" ht="12.95" customHeight="1">
      <c r="A29" s="13" t="s">
        <v>33</v>
      </c>
      <c r="B29" s="11"/>
      <c r="C29" s="21" t="s">
        <v>34</v>
      </c>
      <c r="D29" s="16"/>
      <c r="E29" s="20"/>
    </row>
    <row r="30" spans="1:5" s="12" customFormat="1" ht="12.95" customHeight="1">
      <c r="D30" s="16"/>
      <c r="E30" s="20"/>
    </row>
    <row r="31" spans="1:5" s="12" customFormat="1" ht="12.95" customHeight="1">
      <c r="A31" s="13" t="s">
        <v>35</v>
      </c>
      <c r="B31" s="11"/>
      <c r="C31" s="21" t="s">
        <v>36</v>
      </c>
      <c r="D31" s="16"/>
      <c r="E31" s="20"/>
    </row>
    <row r="32" spans="1:5" s="12" customFormat="1" ht="12.95" customHeight="1">
      <c r="A32" s="13" t="s">
        <v>37</v>
      </c>
      <c r="B32" s="11"/>
      <c r="C32" s="21" t="s">
        <v>38</v>
      </c>
      <c r="D32" s="16"/>
      <c r="E32" s="20"/>
    </row>
    <row r="33" spans="1:5" s="12" customFormat="1" ht="12.95" customHeight="1">
      <c r="A33" s="13" t="s">
        <v>39</v>
      </c>
      <c r="B33" s="11"/>
      <c r="C33" s="21" t="s">
        <v>40</v>
      </c>
      <c r="D33" s="16"/>
      <c r="E33" s="20"/>
    </row>
    <row r="34" spans="1:5" s="12" customFormat="1" ht="12.95" customHeight="1">
      <c r="A34" s="13" t="s">
        <v>41</v>
      </c>
      <c r="B34" s="11"/>
      <c r="C34" s="21" t="s">
        <v>42</v>
      </c>
      <c r="D34" s="16"/>
      <c r="E34" s="20"/>
    </row>
    <row r="35" spans="1:5" s="12" customFormat="1" ht="12.95" customHeight="1">
      <c r="A35" s="13" t="s">
        <v>43</v>
      </c>
      <c r="B35" s="11"/>
      <c r="C35" s="21" t="s">
        <v>44</v>
      </c>
      <c r="D35" s="16"/>
      <c r="E35" s="21"/>
    </row>
    <row r="36" spans="1:5" s="12" customFormat="1" ht="12.95" customHeight="1">
      <c r="A36" s="13" t="s">
        <v>45</v>
      </c>
      <c r="B36" s="11"/>
      <c r="C36" s="21" t="s">
        <v>46</v>
      </c>
      <c r="D36" s="16"/>
      <c r="E36" s="21"/>
    </row>
    <row r="37" spans="1:5" s="12" customFormat="1" ht="12.95" customHeight="1">
      <c r="A37" s="13" t="s">
        <v>47</v>
      </c>
      <c r="B37" s="11"/>
      <c r="C37" s="21" t="s">
        <v>48</v>
      </c>
      <c r="D37" s="16"/>
      <c r="E37" s="20"/>
    </row>
    <row r="38" spans="1:5" s="12" customFormat="1" ht="12.95" customHeight="1">
      <c r="A38" s="13" t="s">
        <v>49</v>
      </c>
      <c r="B38" s="11"/>
      <c r="C38" s="21" t="s">
        <v>50</v>
      </c>
      <c r="D38" s="16"/>
      <c r="E38" s="20"/>
    </row>
    <row r="39" spans="1:5" s="12" customFormat="1" ht="12.95" customHeight="1">
      <c r="A39" s="13" t="s">
        <v>51</v>
      </c>
      <c r="B39" s="11"/>
      <c r="C39" s="21" t="s">
        <v>52</v>
      </c>
      <c r="D39" s="16"/>
      <c r="E39" s="20"/>
    </row>
    <row r="40" spans="1:5" s="12" customFormat="1" ht="19.5" customHeight="1">
      <c r="A40" s="11"/>
      <c r="B40" s="11"/>
      <c r="C40" s="20"/>
      <c r="D40" s="16"/>
    </row>
    <row r="41" spans="1:5" ht="21" customHeight="1">
      <c r="A41" s="2323" t="s">
        <v>53</v>
      </c>
      <c r="B41" s="2323"/>
      <c r="C41" s="2323"/>
      <c r="D41" s="2323"/>
    </row>
  </sheetData>
  <mergeCells count="1">
    <mergeCell ref="A41:D41"/>
  </mergeCell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showGridLines="0" zoomScale="140" zoomScaleNormal="140" zoomScaleSheetLayoutView="90" workbookViewId="0"/>
  </sheetViews>
  <sheetFormatPr baseColWidth="10" defaultColWidth="11.42578125" defaultRowHeight="22.5" customHeight="1"/>
  <cols>
    <col min="1" max="1" width="50.28515625" style="644" customWidth="1"/>
    <col min="2" max="4" width="14.28515625" style="644" customWidth="1"/>
    <col min="5" max="16384" width="11.42578125" style="644"/>
  </cols>
  <sheetData>
    <row r="1" spans="1:7" s="973" customFormat="1" ht="22.5" customHeight="1">
      <c r="A1" s="1270"/>
      <c r="B1" s="1427"/>
      <c r="C1" s="1427"/>
      <c r="D1" s="1427"/>
    </row>
    <row r="2" spans="1:7" s="8" customFormat="1" ht="18.75" customHeight="1">
      <c r="A2" s="1428" t="s">
        <v>1167</v>
      </c>
    </row>
    <row r="3" spans="1:7" s="8" customFormat="1" ht="12" customHeight="1"/>
    <row r="4" spans="1:7" s="95" customFormat="1" ht="12.75" customHeight="1">
      <c r="A4" s="975" t="s">
        <v>1168</v>
      </c>
      <c r="B4" s="519"/>
      <c r="C4" s="519"/>
      <c r="D4" s="519"/>
    </row>
    <row r="5" spans="1:7" ht="10.5" customHeight="1">
      <c r="A5" s="1429"/>
      <c r="B5" s="1430"/>
      <c r="C5" s="1431" t="s">
        <v>645</v>
      </c>
      <c r="D5" s="1431" t="s">
        <v>645</v>
      </c>
    </row>
    <row r="6" spans="1:7" ht="13.5" customHeight="1">
      <c r="A6" s="664" t="s">
        <v>287</v>
      </c>
      <c r="B6" s="1432" t="s">
        <v>288</v>
      </c>
      <c r="C6" s="1433" t="s">
        <v>1169</v>
      </c>
      <c r="D6" s="1433" t="s">
        <v>1170</v>
      </c>
    </row>
    <row r="7" spans="1:7" s="674" customFormat="1" ht="13.5" customHeight="1">
      <c r="A7" s="1434" t="s">
        <v>95</v>
      </c>
      <c r="B7" s="671">
        <v>8543.6959999999999</v>
      </c>
      <c r="C7" s="672">
        <v>-169.6200000000008</v>
      </c>
      <c r="D7" s="672">
        <v>-184.49941500000023</v>
      </c>
    </row>
    <row r="8" spans="1:7" s="1438" customFormat="1" ht="13.5" customHeight="1">
      <c r="A8" s="1435" t="s">
        <v>195</v>
      </c>
      <c r="B8" s="1436">
        <v>3330.576</v>
      </c>
      <c r="C8" s="1437">
        <v>-76.695000000000164</v>
      </c>
      <c r="D8" s="1437">
        <v>-90.069152899999608</v>
      </c>
    </row>
    <row r="9" spans="1:7" s="1438" customFormat="1" ht="13.5" customHeight="1">
      <c r="A9" s="1435" t="s">
        <v>507</v>
      </c>
      <c r="B9" s="686">
        <v>1569.981</v>
      </c>
      <c r="C9" s="699">
        <v>8.7729999999999109</v>
      </c>
      <c r="D9" s="699">
        <v>55.130692000000181</v>
      </c>
    </row>
    <row r="10" spans="1:7" s="1438" customFormat="1" ht="13.5" customHeight="1">
      <c r="A10" s="1435" t="s">
        <v>508</v>
      </c>
      <c r="B10" s="686">
        <v>3483.913</v>
      </c>
      <c r="C10" s="699">
        <v>-157.23099999999977</v>
      </c>
      <c r="D10" s="699">
        <v>-265.52875851800036</v>
      </c>
    </row>
    <row r="11" spans="1:7" s="1438" customFormat="1" ht="13.5" customHeight="1">
      <c r="A11" s="1435" t="s">
        <v>227</v>
      </c>
      <c r="B11" s="686">
        <v>2.6709999999999998</v>
      </c>
      <c r="C11" s="699">
        <v>-3.0920000000000001</v>
      </c>
      <c r="D11" s="699">
        <v>-85.308093046000025</v>
      </c>
    </row>
    <row r="12" spans="1:7" s="1438" customFormat="1" ht="13.5" customHeight="1">
      <c r="A12" s="1439" t="s">
        <v>509</v>
      </c>
      <c r="B12" s="1440">
        <v>156.55500000000012</v>
      </c>
      <c r="C12" s="1441">
        <v>58.624999999999218</v>
      </c>
      <c r="D12" s="1441">
        <v>201.27589746399957</v>
      </c>
    </row>
    <row r="13" spans="1:7" s="635" customFormat="1" ht="30" customHeight="1">
      <c r="A13" s="693"/>
      <c r="B13" s="663"/>
      <c r="C13" s="663"/>
      <c r="D13" s="663"/>
      <c r="F13" s="1438"/>
      <c r="G13" s="1438"/>
    </row>
    <row r="14" spans="1:7" s="95" customFormat="1" ht="12.75" customHeight="1">
      <c r="A14" s="975" t="s">
        <v>1171</v>
      </c>
      <c r="B14" s="519"/>
      <c r="C14" s="519"/>
      <c r="D14" s="519"/>
    </row>
    <row r="15" spans="1:7" ht="10.5" customHeight="1">
      <c r="A15" s="1429"/>
      <c r="B15" s="1430"/>
      <c r="C15" s="1431" t="s">
        <v>645</v>
      </c>
      <c r="D15" s="1431" t="s">
        <v>645</v>
      </c>
    </row>
    <row r="16" spans="1:7" ht="13.5" customHeight="1">
      <c r="A16" s="664" t="s">
        <v>287</v>
      </c>
      <c r="B16" s="1432" t="s">
        <v>288</v>
      </c>
      <c r="C16" s="1433" t="s">
        <v>1169</v>
      </c>
      <c r="D16" s="1433" t="s">
        <v>1170</v>
      </c>
    </row>
    <row r="17" spans="1:4" s="674" customFormat="1" ht="13.5" customHeight="1">
      <c r="A17" s="1434" t="s">
        <v>98</v>
      </c>
      <c r="B17" s="671">
        <v>4952.3230000000003</v>
      </c>
      <c r="C17" s="672">
        <v>10.200000000000728</v>
      </c>
      <c r="D17" s="672">
        <v>731.63830200000029</v>
      </c>
    </row>
    <row r="18" spans="1:4" s="1438" customFormat="1" ht="13.5" customHeight="1">
      <c r="A18" s="1435" t="s">
        <v>195</v>
      </c>
      <c r="B18" s="1436">
        <v>1355.7919999999999</v>
      </c>
      <c r="C18" s="1437">
        <v>218.16899999999987</v>
      </c>
      <c r="D18" s="1437">
        <v>44.432144699999526</v>
      </c>
    </row>
    <row r="19" spans="1:4" s="1438" customFormat="1" ht="13.5" customHeight="1">
      <c r="A19" s="1435" t="s">
        <v>507</v>
      </c>
      <c r="B19" s="686">
        <v>517.37099999999998</v>
      </c>
      <c r="C19" s="699">
        <v>63.315999999999974</v>
      </c>
      <c r="D19" s="699">
        <v>95.064701999999954</v>
      </c>
    </row>
    <row r="20" spans="1:4" s="1438" customFormat="1" ht="13.5" customHeight="1">
      <c r="A20" s="1435" t="s">
        <v>508</v>
      </c>
      <c r="B20" s="686">
        <v>1645.0840000000001</v>
      </c>
      <c r="C20" s="699">
        <v>336.26600000000008</v>
      </c>
      <c r="D20" s="699">
        <v>-116.67863752199992</v>
      </c>
    </row>
    <row r="21" spans="1:4" s="1438" customFormat="1" ht="13.5" customHeight="1">
      <c r="A21" s="1435" t="s">
        <v>227</v>
      </c>
      <c r="B21" s="686">
        <v>687.64800000000002</v>
      </c>
      <c r="C21" s="699">
        <v>350.67500000000001</v>
      </c>
      <c r="D21" s="699">
        <v>106.42329456500011</v>
      </c>
    </row>
    <row r="22" spans="1:4" s="1438" customFormat="1" ht="13.5" customHeight="1">
      <c r="A22" s="1435" t="s">
        <v>229</v>
      </c>
      <c r="B22" s="686">
        <v>314.642</v>
      </c>
      <c r="C22" s="699">
        <v>-24.809000000000026</v>
      </c>
      <c r="D22" s="699">
        <v>-203.45729599999999</v>
      </c>
    </row>
    <row r="23" spans="1:4" s="1438" customFormat="1" ht="13.5" customHeight="1">
      <c r="A23" s="1439" t="s">
        <v>1172</v>
      </c>
      <c r="B23" s="1440">
        <v>431.78600000000046</v>
      </c>
      <c r="C23" s="1441">
        <v>-933.41699999999923</v>
      </c>
      <c r="D23" s="1441">
        <v>805.85409425700072</v>
      </c>
    </row>
    <row r="24" spans="1:4" s="635" customFormat="1" ht="30" customHeight="1">
      <c r="A24" s="1442"/>
      <c r="B24" s="1443"/>
      <c r="C24" s="1443"/>
      <c r="D24" s="697"/>
    </row>
    <row r="25" spans="1:4" s="95" customFormat="1" ht="12.75" customHeight="1">
      <c r="A25" s="975" t="s">
        <v>1173</v>
      </c>
      <c r="B25" s="519"/>
      <c r="C25" s="519"/>
      <c r="D25" s="519"/>
    </row>
    <row r="26" spans="1:4" ht="10.5" customHeight="1">
      <c r="A26" s="1429"/>
      <c r="B26" s="1430"/>
      <c r="C26" s="1431" t="s">
        <v>645</v>
      </c>
      <c r="D26" s="1431" t="s">
        <v>645</v>
      </c>
    </row>
    <row r="27" spans="1:4" ht="13.5" customHeight="1">
      <c r="A27" s="664" t="s">
        <v>287</v>
      </c>
      <c r="B27" s="1432" t="s">
        <v>288</v>
      </c>
      <c r="C27" s="1433" t="s">
        <v>1169</v>
      </c>
      <c r="D27" s="1433" t="s">
        <v>1170</v>
      </c>
    </row>
    <row r="28" spans="1:4" s="674" customFormat="1" ht="13.5" customHeight="1">
      <c r="A28" s="1434" t="s">
        <v>100</v>
      </c>
      <c r="B28" s="671">
        <v>-5385.2560000000003</v>
      </c>
      <c r="C28" s="672">
        <v>325.36599999999999</v>
      </c>
      <c r="D28" s="672">
        <v>141.72381899999982</v>
      </c>
    </row>
    <row r="29" spans="1:4" s="1438" customFormat="1" ht="13.5" customHeight="1">
      <c r="A29" s="1435" t="s">
        <v>195</v>
      </c>
      <c r="B29" s="1436">
        <v>-2126.9810000000002</v>
      </c>
      <c r="C29" s="1437">
        <v>418.82399999999961</v>
      </c>
      <c r="D29" s="1437">
        <v>160.44938885900001</v>
      </c>
    </row>
    <row r="30" spans="1:4" s="1438" customFormat="1" ht="13.5" customHeight="1">
      <c r="A30" s="1435" t="s">
        <v>507</v>
      </c>
      <c r="B30" s="686">
        <v>-837.43</v>
      </c>
      <c r="C30" s="699">
        <v>-20.108999999999924</v>
      </c>
      <c r="D30" s="699">
        <v>-64.235716999999909</v>
      </c>
    </row>
    <row r="31" spans="1:4" s="1438" customFormat="1" ht="13.5" customHeight="1">
      <c r="A31" s="1435" t="s">
        <v>508</v>
      </c>
      <c r="B31" s="686">
        <v>-1944.82</v>
      </c>
      <c r="C31" s="699">
        <v>68.257000000000062</v>
      </c>
      <c r="D31" s="699">
        <v>-52.616199326999777</v>
      </c>
    </row>
    <row r="32" spans="1:4" s="1438" customFormat="1" ht="13.5" customHeight="1">
      <c r="A32" s="1435" t="s">
        <v>227</v>
      </c>
      <c r="B32" s="686">
        <v>-130.709</v>
      </c>
      <c r="C32" s="699">
        <v>0.53700000000000614</v>
      </c>
      <c r="D32" s="699">
        <v>24.3681925839999</v>
      </c>
    </row>
    <row r="33" spans="1:15" s="1438" customFormat="1" ht="13.5" customHeight="1">
      <c r="A33" s="1435" t="s">
        <v>229</v>
      </c>
      <c r="B33" s="686">
        <v>-117.877</v>
      </c>
      <c r="C33" s="699">
        <v>11.310999999999993</v>
      </c>
      <c r="D33" s="699">
        <v>13.573209999999975</v>
      </c>
    </row>
    <row r="34" spans="1:15" s="1438" customFormat="1" ht="13.5" customHeight="1">
      <c r="A34" s="1439" t="s">
        <v>509</v>
      </c>
      <c r="B34" s="1440">
        <v>-227.43900000000042</v>
      </c>
      <c r="C34" s="1441">
        <v>-153.45399999999978</v>
      </c>
      <c r="D34" s="1441">
        <v>60.184943883999622</v>
      </c>
    </row>
    <row r="35" spans="1:15" s="635" customFormat="1" ht="30" customHeight="1">
      <c r="A35" s="1442"/>
      <c r="B35" s="1443"/>
      <c r="C35" s="1443"/>
      <c r="D35" s="697"/>
    </row>
    <row r="36" spans="1:15" s="95" customFormat="1" ht="12.75" customHeight="1">
      <c r="A36" s="975" t="s">
        <v>1174</v>
      </c>
      <c r="B36" s="519"/>
      <c r="C36" s="519"/>
      <c r="D36" s="519"/>
    </row>
    <row r="37" spans="1:15" ht="10.5" customHeight="1">
      <c r="A37" s="1429"/>
      <c r="B37" s="1430"/>
      <c r="C37" s="1431" t="s">
        <v>645</v>
      </c>
      <c r="D37" s="1431" t="s">
        <v>645</v>
      </c>
    </row>
    <row r="38" spans="1:15" ht="13.5" customHeight="1">
      <c r="A38" s="664" t="s">
        <v>287</v>
      </c>
      <c r="B38" s="1432" t="s">
        <v>288</v>
      </c>
      <c r="C38" s="1433" t="s">
        <v>1169</v>
      </c>
      <c r="D38" s="1433" t="s">
        <v>1170</v>
      </c>
    </row>
    <row r="39" spans="1:15" s="674" customFormat="1" ht="13.5" customHeight="1">
      <c r="A39" s="1434" t="s">
        <v>115</v>
      </c>
      <c r="B39" s="671">
        <v>-2321.223</v>
      </c>
      <c r="C39" s="672">
        <v>-1147.0229999999999</v>
      </c>
      <c r="D39" s="672">
        <v>-1654.628931</v>
      </c>
    </row>
    <row r="40" spans="1:15" s="1438" customFormat="1" ht="13.5" customHeight="1">
      <c r="A40" s="1435" t="s">
        <v>195</v>
      </c>
      <c r="B40" s="1436">
        <v>-88.144999999999996</v>
      </c>
      <c r="C40" s="1437">
        <v>-518.02599999999995</v>
      </c>
      <c r="D40" s="1437">
        <v>-4.1966520000000003</v>
      </c>
    </row>
    <row r="41" spans="1:15" s="1438" customFormat="1" ht="13.5" customHeight="1">
      <c r="A41" s="1435" t="s">
        <v>507</v>
      </c>
      <c r="B41" s="686">
        <v>-203.95699999999999</v>
      </c>
      <c r="C41" s="699">
        <v>46.811000000000007</v>
      </c>
      <c r="D41" s="699">
        <v>76.343714999999975</v>
      </c>
    </row>
    <row r="42" spans="1:15" s="1438" customFormat="1" ht="13.5" customHeight="1">
      <c r="A42" s="1435" t="s">
        <v>508</v>
      </c>
      <c r="B42" s="686">
        <v>-2033.22</v>
      </c>
      <c r="C42" s="699">
        <v>-677.18299999999999</v>
      </c>
      <c r="D42" s="699">
        <v>-1749.1671471330001</v>
      </c>
    </row>
    <row r="43" spans="1:15" s="1438" customFormat="1" ht="13.5" customHeight="1">
      <c r="A43" s="1439" t="s">
        <v>509</v>
      </c>
      <c r="B43" s="1440">
        <v>4.0989999999999327</v>
      </c>
      <c r="C43" s="1441">
        <v>1.375</v>
      </c>
      <c r="D43" s="1441">
        <v>22.391153133000216</v>
      </c>
    </row>
    <row r="44" spans="1:15" s="635" customFormat="1" ht="13.5" customHeight="1">
      <c r="A44" s="1443"/>
      <c r="B44" s="1443"/>
      <c r="C44" s="1443"/>
      <c r="D44" s="697"/>
    </row>
    <row r="45" spans="1:15" ht="41.25" customHeight="1">
      <c r="A45" s="2334" t="s">
        <v>1175</v>
      </c>
      <c r="B45" s="2334"/>
      <c r="C45" s="2334"/>
      <c r="D45" s="2334"/>
    </row>
    <row r="46" spans="1:15" ht="16.5" customHeight="1">
      <c r="A46" s="2334"/>
      <c r="B46" s="2334"/>
      <c r="C46" s="2334"/>
      <c r="D46" s="2334"/>
      <c r="E46" s="643"/>
      <c r="F46" s="643"/>
      <c r="G46" s="643"/>
      <c r="H46" s="643"/>
      <c r="I46" s="643"/>
      <c r="J46" s="643"/>
      <c r="K46" s="643"/>
      <c r="L46" s="643"/>
      <c r="M46" s="643"/>
      <c r="N46" s="643"/>
      <c r="O46" s="643"/>
    </row>
    <row r="47" spans="1:15" s="635" customFormat="1" ht="14.25" customHeight="1">
      <c r="A47" s="99"/>
      <c r="B47" s="99"/>
      <c r="C47" s="99"/>
      <c r="D47" s="99"/>
    </row>
    <row r="48" spans="1:15" s="635" customFormat="1" ht="22.5" customHeight="1">
      <c r="A48" s="99"/>
      <c r="B48" s="99"/>
      <c r="C48" s="99"/>
      <c r="D48" s="99"/>
    </row>
    <row r="49" spans="1:6" s="635" customFormat="1" ht="22.5" customHeight="1">
      <c r="A49" s="99"/>
      <c r="B49" s="99"/>
      <c r="C49" s="99"/>
      <c r="D49" s="99"/>
      <c r="F49" s="644"/>
    </row>
    <row r="50" spans="1:6" s="635" customFormat="1" ht="22.5" customHeight="1">
      <c r="A50" s="99"/>
      <c r="B50" s="99"/>
      <c r="C50" s="99"/>
      <c r="D50" s="99"/>
      <c r="F50" s="644"/>
    </row>
    <row r="51" spans="1:6" s="635" customFormat="1" ht="22.5" customHeight="1">
      <c r="F51" s="644"/>
    </row>
    <row r="52" spans="1:6" s="635" customFormat="1" ht="22.5" customHeight="1">
      <c r="F52" s="644"/>
    </row>
    <row r="53" spans="1:6" s="635" customFormat="1" ht="22.5" customHeight="1">
      <c r="F53" s="644"/>
    </row>
    <row r="54" spans="1:6" ht="22.5" customHeight="1">
      <c r="A54" s="635"/>
      <c r="B54" s="635"/>
      <c r="C54" s="635"/>
      <c r="D54" s="635"/>
    </row>
    <row r="58" spans="1:6" s="635" customFormat="1" ht="22.5" customHeight="1">
      <c r="A58" s="644"/>
      <c r="B58" s="644"/>
      <c r="C58" s="644"/>
      <c r="D58" s="644"/>
      <c r="F58" s="644"/>
    </row>
    <row r="59" spans="1:6" s="635" customFormat="1" ht="22.5" customHeight="1">
      <c r="A59" s="644"/>
      <c r="B59" s="644"/>
      <c r="C59" s="644"/>
      <c r="D59" s="644"/>
      <c r="F59" s="644"/>
    </row>
    <row r="60" spans="1:6" s="635" customFormat="1" ht="22.5" customHeight="1">
      <c r="A60" s="644"/>
      <c r="B60" s="644"/>
      <c r="C60" s="644"/>
      <c r="D60" s="644"/>
      <c r="F60" s="644"/>
    </row>
    <row r="61" spans="1:6" s="635" customFormat="1" ht="22.5" customHeight="1">
      <c r="A61" s="644"/>
      <c r="B61" s="644"/>
      <c r="C61" s="644"/>
      <c r="D61" s="644"/>
      <c r="F61" s="644"/>
    </row>
    <row r="62" spans="1:6" s="635" customFormat="1" ht="22.5" customHeight="1">
      <c r="A62" s="644"/>
      <c r="B62" s="644"/>
      <c r="C62" s="644"/>
      <c r="D62" s="644"/>
      <c r="F62" s="644"/>
    </row>
    <row r="63" spans="1:6" s="635" customFormat="1" ht="22.5" customHeight="1">
      <c r="A63" s="644"/>
      <c r="B63" s="644"/>
      <c r="C63" s="644"/>
      <c r="D63" s="644"/>
      <c r="F63" s="644"/>
    </row>
    <row r="64" spans="1:6" s="635" customFormat="1" ht="22.5" customHeight="1">
      <c r="A64" s="644"/>
      <c r="B64" s="644"/>
      <c r="C64" s="644"/>
      <c r="D64" s="644"/>
      <c r="F64" s="644"/>
    </row>
    <row r="65" spans="1:6" s="635" customFormat="1" ht="22.5" customHeight="1">
      <c r="A65" s="644"/>
      <c r="B65" s="644"/>
      <c r="C65" s="644"/>
      <c r="D65" s="644"/>
      <c r="F65" s="644"/>
    </row>
    <row r="66" spans="1:6" s="635" customFormat="1" ht="22.5" customHeight="1">
      <c r="A66" s="644"/>
      <c r="B66" s="644"/>
      <c r="C66" s="644"/>
      <c r="D66" s="644"/>
      <c r="F66" s="644"/>
    </row>
  </sheetData>
  <mergeCells count="2">
    <mergeCell ref="A45:D45"/>
    <mergeCell ref="A46:D46"/>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- 2Q16</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showGridLines="0" showZeros="0" zoomScale="140" zoomScaleNormal="140" zoomScaleSheetLayoutView="150" workbookViewId="0"/>
  </sheetViews>
  <sheetFormatPr baseColWidth="10" defaultColWidth="10.85546875" defaultRowHeight="22.5" customHeight="1"/>
  <cols>
    <col min="1" max="1" width="23.140625" style="424" customWidth="1"/>
    <col min="2" max="15" width="5" style="424" customWidth="1"/>
    <col min="16" max="19" width="5.7109375" style="424" customWidth="1"/>
    <col min="20" max="20" width="5.42578125" style="92" customWidth="1"/>
    <col min="21" max="22" width="5.42578125" style="424" customWidth="1"/>
    <col min="23" max="23" width="4.85546875" style="424" customWidth="1"/>
    <col min="24" max="24" width="4.7109375" style="424" customWidth="1"/>
    <col min="25" max="25" width="10.85546875" style="424" customWidth="1"/>
    <col min="26" max="26" width="49" style="424" customWidth="1"/>
    <col min="27" max="33" width="10.42578125" style="424" customWidth="1"/>
    <col min="34" max="34" width="10.85546875" style="424" customWidth="1"/>
    <col min="35" max="35" width="49" style="424" customWidth="1"/>
    <col min="36" max="42" width="10.42578125" style="424" customWidth="1"/>
    <col min="43" max="16384" width="10.85546875" style="424"/>
  </cols>
  <sheetData>
    <row r="1" spans="1:18" s="973" customFormat="1" ht="22.5" customHeight="1">
      <c r="A1" s="1270"/>
      <c r="B1" s="1427"/>
      <c r="C1" s="1427"/>
      <c r="D1" s="1427"/>
      <c r="E1" s="1427"/>
      <c r="F1" s="1427"/>
      <c r="G1" s="1427"/>
      <c r="H1" s="1427"/>
      <c r="I1" s="1427"/>
      <c r="J1" s="1427"/>
      <c r="K1" s="1427"/>
      <c r="L1" s="1427"/>
      <c r="M1" s="1427"/>
      <c r="N1" s="1427"/>
      <c r="O1" s="1427"/>
    </row>
    <row r="2" spans="1:18" s="8" customFormat="1" ht="18.75" customHeight="1">
      <c r="A2" s="1428" t="s">
        <v>1176</v>
      </c>
    </row>
    <row r="3" spans="1:18" s="8" customFormat="1" ht="12" customHeight="1"/>
    <row r="4" spans="1:18" s="1261" customFormat="1" ht="33" customHeight="1">
      <c r="B4" s="2445" t="s">
        <v>1177</v>
      </c>
      <c r="C4" s="2445"/>
      <c r="D4" s="2445" t="s">
        <v>507</v>
      </c>
      <c r="E4" s="2445"/>
      <c r="F4" s="2445" t="s">
        <v>508</v>
      </c>
      <c r="G4" s="2445"/>
      <c r="H4" s="2445" t="s">
        <v>227</v>
      </c>
      <c r="I4" s="2445"/>
      <c r="J4" s="2445" t="s">
        <v>1178</v>
      </c>
      <c r="K4" s="2445"/>
      <c r="L4" s="2446" t="s">
        <v>1179</v>
      </c>
      <c r="M4" s="2446"/>
      <c r="N4" s="2446" t="s">
        <v>1180</v>
      </c>
      <c r="O4" s="2446"/>
      <c r="P4" s="2453"/>
      <c r="Q4" s="2453"/>
      <c r="R4" s="1444"/>
    </row>
    <row r="5" spans="1:18" s="846" customFormat="1" ht="11.1" customHeight="1">
      <c r="A5" s="1445" t="s">
        <v>287</v>
      </c>
      <c r="B5" s="1446" t="s">
        <v>288</v>
      </c>
      <c r="C5" s="1447" t="s">
        <v>292</v>
      </c>
      <c r="D5" s="1446" t="s">
        <v>288</v>
      </c>
      <c r="E5" s="1447" t="s">
        <v>292</v>
      </c>
      <c r="F5" s="1446" t="s">
        <v>288</v>
      </c>
      <c r="G5" s="1447" t="s">
        <v>292</v>
      </c>
      <c r="H5" s="1446" t="s">
        <v>288</v>
      </c>
      <c r="I5" s="1447" t="s">
        <v>292</v>
      </c>
      <c r="J5" s="1446" t="s">
        <v>288</v>
      </c>
      <c r="K5" s="1447" t="s">
        <v>292</v>
      </c>
      <c r="L5" s="1446" t="s">
        <v>288</v>
      </c>
      <c r="M5" s="1447" t="s">
        <v>292</v>
      </c>
      <c r="N5" s="1446" t="s">
        <v>288</v>
      </c>
      <c r="O5" s="1447" t="s">
        <v>292</v>
      </c>
      <c r="P5" s="1448"/>
      <c r="Q5" s="1448"/>
      <c r="R5" s="1449"/>
    </row>
    <row r="6" spans="1:18" s="846" customFormat="1" ht="11.1" customHeight="1">
      <c r="A6" s="1450" t="s">
        <v>95</v>
      </c>
      <c r="B6" s="1376">
        <v>3330.576</v>
      </c>
      <c r="C6" s="1451">
        <v>3420.6451528999996</v>
      </c>
      <c r="D6" s="1376">
        <v>1569.981</v>
      </c>
      <c r="E6" s="1451">
        <v>1514.8503079999998</v>
      </c>
      <c r="F6" s="1376">
        <v>3483.913</v>
      </c>
      <c r="G6" s="1451">
        <v>3749.4417585180004</v>
      </c>
      <c r="H6" s="1376">
        <v>2.6709999999999998</v>
      </c>
      <c r="I6" s="1451">
        <v>87.979093046000031</v>
      </c>
      <c r="J6" s="1376">
        <v>0</v>
      </c>
      <c r="K6" s="1451"/>
      <c r="L6" s="1376">
        <v>156.55600000000001</v>
      </c>
      <c r="M6" s="1451">
        <v>-44.720897463999933</v>
      </c>
      <c r="N6" s="1376">
        <v>8543.6959999999999</v>
      </c>
      <c r="O6" s="1451">
        <v>8728.1954150000001</v>
      </c>
      <c r="P6" s="1452"/>
      <c r="Q6" s="1452"/>
      <c r="R6" s="1449"/>
    </row>
    <row r="7" spans="1:18" s="846" customFormat="1" ht="11.1" customHeight="1">
      <c r="A7" s="1453" t="s">
        <v>98</v>
      </c>
      <c r="B7" s="1396">
        <v>1355.7919999999999</v>
      </c>
      <c r="C7" s="1454">
        <v>1311.3598553000004</v>
      </c>
      <c r="D7" s="1396">
        <v>517.37099999999998</v>
      </c>
      <c r="E7" s="1454">
        <v>422.30629800000003</v>
      </c>
      <c r="F7" s="1396">
        <v>1645.0840000000001</v>
      </c>
      <c r="G7" s="1454">
        <v>1761.762637522</v>
      </c>
      <c r="H7" s="1396">
        <v>687.64800000000002</v>
      </c>
      <c r="I7" s="1454">
        <v>581.22470543499992</v>
      </c>
      <c r="J7" s="1396">
        <v>314.642</v>
      </c>
      <c r="K7" s="1454">
        <v>518.09929599999998</v>
      </c>
      <c r="L7" s="1396">
        <v>431.786</v>
      </c>
      <c r="M7" s="1454">
        <v>-374.06809425699998</v>
      </c>
      <c r="N7" s="1396">
        <v>4952.3230000000003</v>
      </c>
      <c r="O7" s="1454">
        <v>4220.684698</v>
      </c>
      <c r="P7" s="1452"/>
      <c r="Q7" s="1452"/>
      <c r="R7" s="1449"/>
    </row>
    <row r="8" spans="1:18" s="846" customFormat="1" ht="11.1" customHeight="1">
      <c r="A8" s="1455" t="s">
        <v>303</v>
      </c>
      <c r="B8" s="1385">
        <v>4686.3680000000004</v>
      </c>
      <c r="C8" s="1456">
        <v>4732.0050081999998</v>
      </c>
      <c r="D8" s="1385">
        <v>2087.3519999999999</v>
      </c>
      <c r="E8" s="1456">
        <v>1937.1566059999998</v>
      </c>
      <c r="F8" s="1385">
        <v>5128.9970000000003</v>
      </c>
      <c r="G8" s="1456">
        <v>5511.2043960400006</v>
      </c>
      <c r="H8" s="1385">
        <v>690.31799999999998</v>
      </c>
      <c r="I8" s="1456">
        <v>669.20379848099992</v>
      </c>
      <c r="J8" s="1385">
        <v>314.642</v>
      </c>
      <c r="K8" s="1456">
        <v>518.09929599999998</v>
      </c>
      <c r="L8" s="1385">
        <v>588.34199999999998</v>
      </c>
      <c r="M8" s="1456">
        <v>-418.78899172100057</v>
      </c>
      <c r="N8" s="1385">
        <v>13496.019</v>
      </c>
      <c r="O8" s="1456">
        <v>12948.880112999999</v>
      </c>
      <c r="P8" s="864"/>
      <c r="Q8" s="864"/>
      <c r="R8" s="1449"/>
    </row>
    <row r="9" spans="1:18" s="846" customFormat="1" ht="11.1" customHeight="1">
      <c r="A9" s="1457" t="s">
        <v>100</v>
      </c>
      <c r="B9" s="1380">
        <v>-2126.9810000000002</v>
      </c>
      <c r="C9" s="1458">
        <v>-2287.4303888590002</v>
      </c>
      <c r="D9" s="1380">
        <v>-837.43</v>
      </c>
      <c r="E9" s="1458">
        <v>-773.19428300000004</v>
      </c>
      <c r="F9" s="1380">
        <v>-1944.82</v>
      </c>
      <c r="G9" s="1458">
        <v>-1892.2038006730002</v>
      </c>
      <c r="H9" s="1380">
        <v>-130.709</v>
      </c>
      <c r="I9" s="1458">
        <v>-155.0771925839999</v>
      </c>
      <c r="J9" s="1380">
        <v>-117.877</v>
      </c>
      <c r="K9" s="1458">
        <v>-131.45020999999997</v>
      </c>
      <c r="L9" s="1380">
        <v>-227.44</v>
      </c>
      <c r="M9" s="1458">
        <v>-287.62394388400003</v>
      </c>
      <c r="N9" s="1380">
        <v>-5385.2560000000003</v>
      </c>
      <c r="O9" s="1458">
        <v>-5526.9798190000001</v>
      </c>
      <c r="P9" s="864"/>
      <c r="Q9" s="864"/>
      <c r="R9" s="1449"/>
    </row>
    <row r="10" spans="1:18" s="846" customFormat="1" ht="11.1" customHeight="1">
      <c r="A10" s="1459" t="s">
        <v>305</v>
      </c>
      <c r="B10" s="1376">
        <v>2559.3870000000002</v>
      </c>
      <c r="C10" s="1451">
        <v>2444.5746193409996</v>
      </c>
      <c r="D10" s="1376">
        <v>1249.922</v>
      </c>
      <c r="E10" s="1451">
        <v>1163.9623229999997</v>
      </c>
      <c r="F10" s="1376">
        <v>3184.1770000000001</v>
      </c>
      <c r="G10" s="1451">
        <v>3619.0005953670006</v>
      </c>
      <c r="H10" s="1376">
        <v>559.61</v>
      </c>
      <c r="I10" s="1451">
        <v>514.12660589699999</v>
      </c>
      <c r="J10" s="1376">
        <v>196.76499999999999</v>
      </c>
      <c r="K10" s="1451">
        <v>386.64908600000001</v>
      </c>
      <c r="L10" s="1376">
        <v>360.90300000000002</v>
      </c>
      <c r="M10" s="1451">
        <v>-706.41293560499992</v>
      </c>
      <c r="N10" s="1376">
        <v>8110.7629999999999</v>
      </c>
      <c r="O10" s="1451">
        <v>7421.900294</v>
      </c>
      <c r="P10" s="864"/>
      <c r="Q10" s="864"/>
      <c r="R10" s="1449"/>
    </row>
    <row r="11" spans="1:18" s="846" customFormat="1" ht="11.1" customHeight="1">
      <c r="A11" s="1460" t="s">
        <v>306</v>
      </c>
      <c r="B11" s="1380">
        <v>6.0000000000000001E-3</v>
      </c>
      <c r="C11" s="1458">
        <v>2.5329999999999999</v>
      </c>
      <c r="D11" s="1380">
        <v>-1.2030000000000001</v>
      </c>
      <c r="E11" s="1458">
        <v>-0.37348000000000003</v>
      </c>
      <c r="F11" s="1380">
        <v>4.8140000000000001</v>
      </c>
      <c r="G11" s="1458">
        <v>41.587082486000007</v>
      </c>
      <c r="H11" s="1380">
        <v>0</v>
      </c>
      <c r="I11" s="1458">
        <v>0</v>
      </c>
      <c r="J11" s="1380">
        <v>0</v>
      </c>
      <c r="K11" s="1458">
        <v>0</v>
      </c>
      <c r="L11" s="1380">
        <v>-23.757999999999999</v>
      </c>
      <c r="M11" s="1458">
        <v>0.92354151399999296</v>
      </c>
      <c r="N11" s="1380">
        <v>-20.14</v>
      </c>
      <c r="O11" s="1458">
        <v>44.670144000000001</v>
      </c>
      <c r="P11" s="864"/>
      <c r="Q11" s="864"/>
      <c r="R11" s="1461"/>
    </row>
    <row r="12" spans="1:18" s="846" customFormat="1" ht="11.1" customHeight="1">
      <c r="A12" s="1460" t="s">
        <v>115</v>
      </c>
      <c r="B12" s="1380">
        <v>-88.144999999999996</v>
      </c>
      <c r="C12" s="1458">
        <v>-83.948347999999996</v>
      </c>
      <c r="D12" s="1380">
        <v>-203.95699999999999</v>
      </c>
      <c r="E12" s="1458">
        <v>-280.30071499999997</v>
      </c>
      <c r="F12" s="1380">
        <v>-2033.22</v>
      </c>
      <c r="G12" s="1458">
        <v>-284.05285286700001</v>
      </c>
      <c r="H12" s="1380">
        <v>-4.0000000000000001E-3</v>
      </c>
      <c r="I12" s="1458">
        <v>0</v>
      </c>
      <c r="J12" s="1380">
        <v>0</v>
      </c>
      <c r="K12" s="1458">
        <v>0</v>
      </c>
      <c r="L12" s="1380">
        <v>4.1029999999999998</v>
      </c>
      <c r="M12" s="1458">
        <v>-18.292153132999999</v>
      </c>
      <c r="N12" s="1380">
        <v>-2321.223</v>
      </c>
      <c r="O12" s="1458">
        <v>-666.59406899999999</v>
      </c>
      <c r="P12" s="864"/>
      <c r="Q12" s="864" t="s">
        <v>315</v>
      </c>
      <c r="R12" s="1461"/>
    </row>
    <row r="13" spans="1:18" s="846" customFormat="1" ht="11.1" customHeight="1">
      <c r="A13" s="1462" t="s">
        <v>1181</v>
      </c>
      <c r="B13" s="1396">
        <v>0</v>
      </c>
      <c r="C13" s="1454">
        <v>0</v>
      </c>
      <c r="D13" s="1396">
        <v>-11.712</v>
      </c>
      <c r="E13" s="1454">
        <v>-11.228</v>
      </c>
      <c r="F13" s="1396">
        <v>-4.5979999999999999</v>
      </c>
      <c r="G13" s="1454">
        <v>-5.3819999999999979</v>
      </c>
      <c r="H13" s="1396">
        <v>0</v>
      </c>
      <c r="I13" s="1454">
        <v>0</v>
      </c>
      <c r="J13" s="1396">
        <v>0</v>
      </c>
      <c r="K13" s="1454">
        <v>0</v>
      </c>
      <c r="L13" s="1396">
        <v>16.309999999999999</v>
      </c>
      <c r="M13" s="1454">
        <v>16.61</v>
      </c>
      <c r="N13" s="1396">
        <v>0</v>
      </c>
      <c r="O13" s="1454">
        <v>0</v>
      </c>
      <c r="P13" s="864"/>
      <c r="Q13" s="864"/>
      <c r="R13" s="1449"/>
    </row>
    <row r="14" spans="1:18" s="846" customFormat="1" ht="11.1" customHeight="1">
      <c r="A14" s="1463" t="s">
        <v>307</v>
      </c>
      <c r="B14" s="1376">
        <v>2471.248</v>
      </c>
      <c r="C14" s="1451">
        <v>2363.1592713409996</v>
      </c>
      <c r="D14" s="1376">
        <v>1033.05</v>
      </c>
      <c r="E14" s="1451">
        <v>872.06012799999985</v>
      </c>
      <c r="F14" s="1376">
        <v>1151.173</v>
      </c>
      <c r="G14" s="1451">
        <v>3371.1528249860003</v>
      </c>
      <c r="H14" s="1376">
        <v>559.60599999999999</v>
      </c>
      <c r="I14" s="1451">
        <v>514.12660589699999</v>
      </c>
      <c r="J14" s="1376">
        <v>196.76499999999999</v>
      </c>
      <c r="K14" s="1451">
        <v>386.64908600000001</v>
      </c>
      <c r="L14" s="1376">
        <v>357.55799999999999</v>
      </c>
      <c r="M14" s="1451">
        <v>-707.17154722399948</v>
      </c>
      <c r="N14" s="1376">
        <v>5770.4</v>
      </c>
      <c r="O14" s="1451">
        <v>6799.976369</v>
      </c>
      <c r="P14" s="864"/>
      <c r="Q14" s="864"/>
      <c r="R14" s="1449"/>
    </row>
    <row r="15" spans="1:18" s="846" customFormat="1" ht="11.1" customHeight="1">
      <c r="A15" s="1457" t="s">
        <v>308</v>
      </c>
      <c r="B15" s="1380">
        <v>-617.81200000000001</v>
      </c>
      <c r="C15" s="1458">
        <v>-638.05300326206998</v>
      </c>
      <c r="D15" s="1380">
        <v>-258.26249999999999</v>
      </c>
      <c r="E15" s="1458">
        <v>-235.45623455999998</v>
      </c>
      <c r="F15" s="1380">
        <v>-310.81671</v>
      </c>
      <c r="G15" s="1458">
        <v>-977.63431924593999</v>
      </c>
      <c r="H15" s="1380">
        <v>-139.9015</v>
      </c>
      <c r="I15" s="1458">
        <v>-133.67291753322002</v>
      </c>
      <c r="J15" s="1380">
        <v>-30.922000000000001</v>
      </c>
      <c r="K15" s="1458">
        <v>-56.211480999999999</v>
      </c>
      <c r="L15" s="1380">
        <v>167.21670999999995</v>
      </c>
      <c r="M15" s="1458">
        <v>339.42544560123002</v>
      </c>
      <c r="N15" s="1380">
        <v>-1190.498</v>
      </c>
      <c r="O15" s="1458">
        <v>-1701.6025099999999</v>
      </c>
      <c r="P15" s="864"/>
      <c r="Q15" s="864"/>
      <c r="R15" s="1461"/>
    </row>
    <row r="16" spans="1:18" s="846" customFormat="1" ht="18.95" customHeight="1">
      <c r="A16" s="1464" t="s">
        <v>1182</v>
      </c>
      <c r="B16" s="1396">
        <v>-0.157</v>
      </c>
      <c r="C16" s="1454">
        <v>-0.218</v>
      </c>
      <c r="D16" s="1396">
        <v>0</v>
      </c>
      <c r="E16" s="1454">
        <v>0</v>
      </c>
      <c r="F16" s="1396">
        <v>-3.5000000000000003E-2</v>
      </c>
      <c r="G16" s="1454">
        <v>0</v>
      </c>
      <c r="H16" s="1396">
        <v>0</v>
      </c>
      <c r="I16" s="1454">
        <v>0</v>
      </c>
      <c r="J16" s="1396">
        <v>0</v>
      </c>
      <c r="K16" s="1454">
        <v>0</v>
      </c>
      <c r="L16" s="1396">
        <v>-10.239000000000001</v>
      </c>
      <c r="M16" s="1454">
        <v>-16.808274999999998</v>
      </c>
      <c r="N16" s="1396">
        <v>-10.430999999999999</v>
      </c>
      <c r="O16" s="1454">
        <v>-17.026274999999998</v>
      </c>
      <c r="P16" s="864"/>
      <c r="Q16" s="864"/>
      <c r="R16" s="1461"/>
    </row>
    <row r="17" spans="1:20" s="846" customFormat="1" ht="11.1" customHeight="1">
      <c r="A17" s="1455" t="s">
        <v>310</v>
      </c>
      <c r="B17" s="1385">
        <v>1853.2780000000002</v>
      </c>
      <c r="C17" s="1456">
        <v>1724.8882680789295</v>
      </c>
      <c r="D17" s="1385">
        <v>774.78749999999991</v>
      </c>
      <c r="E17" s="1456">
        <v>636.60389343999987</v>
      </c>
      <c r="F17" s="1385">
        <v>840.32128999999986</v>
      </c>
      <c r="G17" s="1456">
        <v>2393.5185057400604</v>
      </c>
      <c r="H17" s="1385">
        <v>419.7045</v>
      </c>
      <c r="I17" s="1456">
        <v>380.45368836377997</v>
      </c>
      <c r="J17" s="1385">
        <v>165.84299999999999</v>
      </c>
      <c r="K17" s="1456">
        <v>330.43760500000002</v>
      </c>
      <c r="L17" s="1385">
        <v>514.53570999999999</v>
      </c>
      <c r="M17" s="1456">
        <v>-384.55437662276944</v>
      </c>
      <c r="N17" s="1385">
        <v>4569.4709999999995</v>
      </c>
      <c r="O17" s="1456">
        <v>5081.3475840000001</v>
      </c>
      <c r="P17" s="864"/>
      <c r="Q17" s="864"/>
      <c r="R17" s="1461"/>
    </row>
    <row r="18" spans="1:20" ht="7.5" customHeight="1">
      <c r="A18" s="92"/>
      <c r="B18" s="1465"/>
      <c r="C18" s="1465"/>
      <c r="D18" s="1465"/>
      <c r="E18" s="1465"/>
      <c r="F18" s="1465"/>
      <c r="G18" s="1465"/>
      <c r="H18" s="1465"/>
      <c r="I18" s="1465"/>
      <c r="J18" s="1465"/>
      <c r="K18" s="1465"/>
      <c r="L18" s="1465"/>
      <c r="M18" s="1465"/>
      <c r="N18" s="1465"/>
      <c r="O18" s="1465"/>
      <c r="P18" s="1465"/>
      <c r="Q18" s="1465"/>
      <c r="R18" s="1465"/>
      <c r="S18" s="1465"/>
    </row>
    <row r="19" spans="1:20" ht="10.5" customHeight="1">
      <c r="A19" s="2334" t="s">
        <v>1183</v>
      </c>
      <c r="B19" s="2334"/>
      <c r="C19" s="2334"/>
      <c r="D19" s="2334"/>
      <c r="E19" s="2334"/>
      <c r="F19" s="2334"/>
      <c r="G19" s="2334"/>
      <c r="H19" s="2334"/>
      <c r="I19" s="2334"/>
      <c r="J19" s="2334"/>
      <c r="K19" s="2334"/>
      <c r="L19" s="2334"/>
      <c r="M19" s="2334"/>
      <c r="N19" s="2334"/>
      <c r="O19" s="2334"/>
      <c r="P19" s="1465"/>
      <c r="Q19" s="1465"/>
      <c r="R19" s="1465"/>
      <c r="S19" s="1465"/>
    </row>
    <row r="20" spans="1:20" ht="10.5" customHeight="1">
      <c r="A20" s="2334" t="s">
        <v>1184</v>
      </c>
      <c r="B20" s="2334"/>
      <c r="C20" s="2334"/>
      <c r="D20" s="2334"/>
      <c r="E20" s="2334"/>
      <c r="F20" s="2334"/>
      <c r="G20" s="2334"/>
      <c r="H20" s="2334"/>
      <c r="I20" s="2334"/>
      <c r="J20" s="2334"/>
      <c r="K20" s="2334"/>
      <c r="L20" s="2334"/>
      <c r="M20" s="2334"/>
      <c r="N20" s="2334"/>
      <c r="O20" s="2334"/>
      <c r="P20" s="1465"/>
      <c r="Q20" s="1465"/>
      <c r="R20" s="1465"/>
      <c r="S20" s="1465"/>
    </row>
    <row r="21" spans="1:20" s="973" customFormat="1" ht="22.5" customHeight="1">
      <c r="A21" s="231"/>
    </row>
    <row r="22" spans="1:20" s="8" customFormat="1" ht="18.75" customHeight="1">
      <c r="A22" s="1466" t="s">
        <v>1185</v>
      </c>
    </row>
    <row r="23" spans="1:20" s="514" customFormat="1" ht="71.25" customHeight="1">
      <c r="A23" s="2454" t="s">
        <v>1186</v>
      </c>
      <c r="B23" s="2454"/>
      <c r="C23" s="2454"/>
      <c r="D23" s="2454"/>
      <c r="E23" s="2454"/>
      <c r="F23" s="2454"/>
      <c r="G23" s="2454"/>
      <c r="H23" s="2454"/>
      <c r="I23" s="2454"/>
      <c r="J23" s="2454"/>
      <c r="K23" s="2454"/>
      <c r="L23" s="2454"/>
      <c r="M23" s="2454"/>
      <c r="N23" s="2454"/>
      <c r="O23" s="2454"/>
      <c r="R23" s="1467"/>
    </row>
    <row r="24" spans="1:20" ht="6.75" customHeight="1">
      <c r="R24" s="92"/>
      <c r="T24" s="424"/>
    </row>
    <row r="25" spans="1:20" s="1470" customFormat="1" ht="13.5" customHeight="1">
      <c r="A25" s="1468" t="s">
        <v>307</v>
      </c>
      <c r="B25" s="1468"/>
      <c r="C25" s="1468"/>
      <c r="D25" s="1468"/>
      <c r="E25" s="1468"/>
      <c r="F25" s="1468"/>
      <c r="G25" s="1468"/>
      <c r="H25" s="1468"/>
      <c r="I25" s="1468"/>
      <c r="J25" s="1468"/>
      <c r="K25" s="1468"/>
      <c r="L25" s="1468"/>
      <c r="M25" s="1468"/>
      <c r="N25" s="1468"/>
      <c r="O25" s="1468"/>
      <c r="P25" s="1469"/>
    </row>
    <row r="26" spans="1:20" s="846" customFormat="1" ht="11.1" customHeight="1">
      <c r="A26" s="1471" t="s">
        <v>287</v>
      </c>
      <c r="B26" s="1472"/>
      <c r="C26" s="1472"/>
      <c r="D26" s="1472"/>
      <c r="E26" s="1472"/>
      <c r="F26" s="1472"/>
      <c r="G26" s="1472"/>
      <c r="H26" s="1473"/>
      <c r="I26" s="1473"/>
      <c r="J26" s="1473"/>
      <c r="L26" s="1474"/>
      <c r="M26" s="1475"/>
      <c r="N26" s="1476" t="s">
        <v>288</v>
      </c>
      <c r="O26" s="1477" t="s">
        <v>292</v>
      </c>
    </row>
    <row r="27" spans="1:20" s="846" customFormat="1" ht="11.1" customHeight="1">
      <c r="A27" s="1478" t="s">
        <v>1187</v>
      </c>
      <c r="B27" s="864"/>
      <c r="C27" s="864"/>
      <c r="D27" s="864"/>
      <c r="E27" s="864"/>
      <c r="F27" s="864"/>
      <c r="G27" s="864"/>
      <c r="H27" s="1479"/>
      <c r="I27" s="1479"/>
      <c r="J27" s="1479"/>
      <c r="K27" s="1480"/>
      <c r="L27" s="2455"/>
      <c r="M27" s="2456"/>
      <c r="N27" s="1481">
        <v>65.421960901099197</v>
      </c>
      <c r="O27" s="1482">
        <v>-62.853889469999999</v>
      </c>
    </row>
    <row r="28" spans="1:20" s="846" customFormat="1" ht="11.1" customHeight="1">
      <c r="A28" s="1478" t="s">
        <v>1188</v>
      </c>
      <c r="B28" s="864"/>
      <c r="C28" s="864"/>
      <c r="D28" s="864"/>
      <c r="E28" s="864"/>
      <c r="F28" s="864"/>
      <c r="G28" s="864"/>
      <c r="H28" s="864"/>
      <c r="I28" s="864"/>
      <c r="J28" s="864"/>
      <c r="L28" s="2451"/>
      <c r="M28" s="2452"/>
      <c r="N28" s="1483">
        <v>4.1323964169776275</v>
      </c>
      <c r="O28" s="1484">
        <v>51.980660693900418</v>
      </c>
    </row>
    <row r="29" spans="1:20" s="846" customFormat="1" ht="11.1" customHeight="1">
      <c r="A29" s="1478" t="s">
        <v>1189</v>
      </c>
      <c r="B29" s="864"/>
      <c r="C29" s="864"/>
      <c r="D29" s="864"/>
      <c r="E29" s="864"/>
      <c r="F29" s="864"/>
      <c r="G29" s="864"/>
      <c r="H29" s="864"/>
      <c r="I29" s="864"/>
      <c r="J29" s="864"/>
      <c r="L29" s="2451"/>
      <c r="M29" s="2452"/>
      <c r="N29" s="1483">
        <v>-23.757564670000001</v>
      </c>
      <c r="O29" s="1484">
        <v>0.92354199999999942</v>
      </c>
      <c r="R29" s="1485"/>
    </row>
    <row r="30" spans="1:20" s="846" customFormat="1" ht="11.1" customHeight="1">
      <c r="A30" s="1486" t="s">
        <v>1190</v>
      </c>
      <c r="B30" s="864"/>
      <c r="C30" s="864"/>
      <c r="D30" s="864"/>
      <c r="E30" s="864"/>
      <c r="F30" s="864"/>
      <c r="G30" s="864"/>
      <c r="H30" s="864"/>
      <c r="I30" s="864"/>
      <c r="J30" s="864"/>
      <c r="L30" s="2451"/>
      <c r="M30" s="2452"/>
      <c r="N30" s="1483">
        <v>-235.25111149063002</v>
      </c>
      <c r="O30" s="1484">
        <v>-241.03410244773477</v>
      </c>
    </row>
    <row r="31" spans="1:20" s="846" customFormat="1" ht="11.1" customHeight="1">
      <c r="A31" s="1486" t="s">
        <v>580</v>
      </c>
      <c r="B31" s="864"/>
      <c r="C31" s="864"/>
      <c r="D31" s="864"/>
      <c r="E31" s="864"/>
      <c r="F31" s="864"/>
      <c r="G31" s="864"/>
      <c r="H31" s="864"/>
      <c r="I31" s="864"/>
      <c r="J31" s="864"/>
      <c r="L31" s="2451"/>
      <c r="M31" s="2452"/>
      <c r="N31" s="1483">
        <v>-388.21100000000001</v>
      </c>
      <c r="O31" s="1484">
        <v>-54.211568175265484</v>
      </c>
    </row>
    <row r="32" spans="1:20" s="846" customFormat="1" ht="11.1" customHeight="1">
      <c r="A32" s="1486" t="s">
        <v>1191</v>
      </c>
      <c r="B32" s="864"/>
      <c r="C32" s="864"/>
      <c r="D32" s="864"/>
      <c r="E32" s="864"/>
      <c r="F32" s="864"/>
      <c r="G32" s="864"/>
      <c r="H32" s="864"/>
      <c r="I32" s="864"/>
      <c r="J32" s="864"/>
      <c r="L32" s="2451"/>
      <c r="M32" s="2452"/>
      <c r="N32" s="1483">
        <v>1148.34144027</v>
      </c>
      <c r="O32" s="1484">
        <v>-39.474062175</v>
      </c>
    </row>
    <row r="33" spans="1:15" s="846" customFormat="1" ht="11.1" customHeight="1">
      <c r="A33" s="1478" t="s">
        <v>344</v>
      </c>
      <c r="B33" s="864"/>
      <c r="C33" s="864"/>
      <c r="D33" s="864"/>
      <c r="E33" s="864"/>
      <c r="F33" s="864"/>
      <c r="G33" s="864"/>
      <c r="H33" s="864"/>
      <c r="I33" s="864"/>
      <c r="J33" s="864"/>
      <c r="L33" s="2451"/>
      <c r="M33" s="2452"/>
      <c r="N33" s="1483">
        <v>1.7399999999999993</v>
      </c>
      <c r="O33" s="1484">
        <v>1.1700000000000002</v>
      </c>
    </row>
    <row r="34" spans="1:15" s="846" customFormat="1" ht="11.1" customHeight="1">
      <c r="A34" s="1478" t="s">
        <v>1181</v>
      </c>
      <c r="B34" s="864"/>
      <c r="C34" s="864"/>
      <c r="D34" s="864"/>
      <c r="E34" s="864"/>
      <c r="F34" s="864"/>
      <c r="G34" s="864"/>
      <c r="H34" s="864"/>
      <c r="I34" s="864"/>
      <c r="J34" s="864"/>
      <c r="L34" s="2451"/>
      <c r="M34" s="2452"/>
      <c r="N34" s="1483">
        <v>16.310000000000002</v>
      </c>
      <c r="O34" s="1484">
        <v>16.61</v>
      </c>
    </row>
    <row r="35" spans="1:15" s="846" customFormat="1" ht="11.1" customHeight="1">
      <c r="A35" s="1487" t="s">
        <v>1192</v>
      </c>
      <c r="B35" s="864"/>
      <c r="C35" s="864"/>
      <c r="D35" s="864"/>
      <c r="E35" s="864"/>
      <c r="F35" s="864"/>
      <c r="G35" s="864"/>
      <c r="H35" s="864"/>
      <c r="I35" s="864"/>
      <c r="J35" s="864"/>
      <c r="L35" s="2451"/>
      <c r="M35" s="2452"/>
      <c r="N35" s="1483">
        <v>4.1029500000000008</v>
      </c>
      <c r="O35" s="1484">
        <v>-18.292153371000001</v>
      </c>
    </row>
    <row r="36" spans="1:15" s="846" customFormat="1" ht="11.1" customHeight="1">
      <c r="A36" s="1487" t="s">
        <v>1193</v>
      </c>
      <c r="B36" s="864"/>
      <c r="C36" s="864"/>
      <c r="D36" s="864"/>
      <c r="E36" s="864"/>
      <c r="F36" s="864"/>
      <c r="G36" s="864"/>
      <c r="H36" s="864"/>
      <c r="I36" s="864"/>
      <c r="J36" s="864"/>
      <c r="L36" s="2451"/>
      <c r="M36" s="2452"/>
      <c r="N36" s="1483">
        <v>-118.63270999999999</v>
      </c>
      <c r="O36" s="1484">
        <v>-102.536</v>
      </c>
    </row>
    <row r="37" spans="1:15" s="846" customFormat="1" ht="11.1" customHeight="1">
      <c r="A37" s="1487" t="s">
        <v>1194</v>
      </c>
      <c r="B37" s="864"/>
      <c r="C37" s="864"/>
      <c r="D37" s="864"/>
      <c r="E37" s="864"/>
      <c r="F37" s="864"/>
      <c r="G37" s="864"/>
      <c r="H37" s="864"/>
      <c r="I37" s="864"/>
      <c r="J37" s="864"/>
      <c r="L37" s="2451"/>
      <c r="M37" s="2452"/>
      <c r="N37" s="1483">
        <v>-113.45022139140002</v>
      </c>
      <c r="O37" s="1484">
        <v>-95.155854328000004</v>
      </c>
    </row>
    <row r="38" spans="1:15" s="846" customFormat="1" ht="11.1" customHeight="1">
      <c r="A38" s="1487" t="s">
        <v>1195</v>
      </c>
      <c r="B38" s="864"/>
      <c r="C38" s="864"/>
      <c r="D38" s="864"/>
      <c r="E38" s="864"/>
      <c r="F38" s="864"/>
      <c r="G38" s="864"/>
      <c r="H38" s="864"/>
      <c r="I38" s="864"/>
      <c r="J38" s="864"/>
      <c r="L38" s="2451"/>
      <c r="M38" s="2452"/>
      <c r="N38" s="1483">
        <v>-34.150890050899847</v>
      </c>
      <c r="O38" s="1484">
        <v>18.054518539999997</v>
      </c>
    </row>
    <row r="39" spans="1:15" s="846" customFormat="1" ht="11.1" customHeight="1">
      <c r="A39" s="1487" t="s">
        <v>1196</v>
      </c>
      <c r="B39" s="864"/>
      <c r="C39" s="864"/>
      <c r="D39" s="864"/>
      <c r="E39" s="864"/>
      <c r="F39" s="864"/>
      <c r="G39" s="864"/>
      <c r="H39" s="864"/>
      <c r="I39" s="864"/>
      <c r="J39" s="864"/>
      <c r="L39" s="864"/>
      <c r="M39" s="1488"/>
      <c r="N39" s="1483">
        <v>-9.1356322240527419</v>
      </c>
      <c r="O39" s="1484">
        <v>-7.215890232216033</v>
      </c>
    </row>
    <row r="40" spans="1:15" s="846" customFormat="1" ht="11.1" customHeight="1">
      <c r="A40" s="1487" t="s">
        <v>657</v>
      </c>
      <c r="B40" s="864"/>
      <c r="C40" s="864"/>
      <c r="D40" s="864"/>
      <c r="E40" s="864"/>
      <c r="F40" s="864"/>
      <c r="G40" s="864"/>
      <c r="H40" s="864"/>
      <c r="I40" s="864"/>
      <c r="J40" s="864"/>
      <c r="L40" s="864"/>
      <c r="M40" s="1488"/>
      <c r="N40" s="1483">
        <v>0</v>
      </c>
      <c r="O40" s="1484">
        <v>-78.483464000000012</v>
      </c>
    </row>
    <row r="41" spans="1:15" s="846" customFormat="1" ht="11.1" customHeight="1">
      <c r="A41" s="1487" t="s">
        <v>1197</v>
      </c>
      <c r="B41" s="864"/>
      <c r="C41" s="864"/>
      <c r="D41" s="864"/>
      <c r="E41" s="864"/>
      <c r="F41" s="864"/>
      <c r="G41" s="864"/>
      <c r="H41" s="864"/>
      <c r="I41" s="864"/>
      <c r="J41" s="864"/>
      <c r="L41" s="864"/>
      <c r="M41" s="1488"/>
      <c r="N41" s="1483">
        <v>0</v>
      </c>
      <c r="O41" s="1484">
        <v>2.3040961359999983</v>
      </c>
    </row>
    <row r="42" spans="1:15" s="846" customFormat="1" ht="11.1" customHeight="1">
      <c r="A42" s="1489" t="s">
        <v>509</v>
      </c>
      <c r="B42" s="1490"/>
      <c r="C42" s="1490"/>
      <c r="D42" s="1490"/>
      <c r="E42" s="1490"/>
      <c r="F42" s="1490"/>
      <c r="G42" s="1490"/>
      <c r="H42" s="1490"/>
      <c r="I42" s="1490"/>
      <c r="J42" s="1490"/>
      <c r="K42" s="1491"/>
      <c r="L42" s="2449"/>
      <c r="M42" s="2450"/>
      <c r="N42" s="1492">
        <v>40.09845437200579</v>
      </c>
      <c r="O42" s="1493">
        <v>-98.815115944682475</v>
      </c>
    </row>
    <row r="43" spans="1:15" s="846" customFormat="1" ht="11.1" customHeight="1">
      <c r="A43" s="1455" t="s">
        <v>307</v>
      </c>
      <c r="B43" s="1494"/>
      <c r="C43" s="1494"/>
      <c r="D43" s="1494"/>
      <c r="E43" s="1494"/>
      <c r="F43" s="1494"/>
      <c r="G43" s="1494"/>
      <c r="H43" s="1494"/>
      <c r="I43" s="1494"/>
      <c r="J43" s="1494"/>
      <c r="K43" s="1495"/>
      <c r="L43" s="2447"/>
      <c r="M43" s="2448"/>
      <c r="N43" s="1496">
        <v>357.55807213310004</v>
      </c>
      <c r="O43" s="1497">
        <v>-707.02928277399928</v>
      </c>
    </row>
    <row r="44" spans="1:15" s="846" customFormat="1" ht="7.5" customHeight="1">
      <c r="A44" s="1498"/>
      <c r="B44" s="864"/>
      <c r="C44" s="864"/>
      <c r="D44" s="864"/>
      <c r="E44" s="864"/>
      <c r="F44" s="864"/>
      <c r="G44" s="864"/>
      <c r="H44" s="864"/>
      <c r="I44" s="864"/>
      <c r="J44" s="864"/>
      <c r="L44" s="864"/>
      <c r="M44" s="864"/>
      <c r="N44" s="864"/>
      <c r="O44" s="1499"/>
    </row>
    <row r="45" spans="1:15" s="846" customFormat="1" ht="38.25" customHeight="1">
      <c r="A45" s="2334" t="s">
        <v>1175</v>
      </c>
      <c r="B45" s="2334" t="s">
        <v>1198</v>
      </c>
      <c r="C45" s="2334"/>
      <c r="D45" s="2334"/>
      <c r="E45" s="2334"/>
      <c r="F45" s="2334"/>
      <c r="G45" s="2334"/>
      <c r="H45" s="2334"/>
      <c r="I45" s="2334"/>
      <c r="J45" s="2334"/>
      <c r="K45" s="2334"/>
      <c r="L45" s="2334"/>
      <c r="M45" s="2334"/>
      <c r="N45" s="2334"/>
      <c r="O45" s="2334"/>
    </row>
    <row r="46" spans="1:15" s="973" customFormat="1" ht="14.25" customHeight="1">
      <c r="A46" s="231"/>
    </row>
    <row r="47" spans="1:15" s="973" customFormat="1" ht="22.5" customHeight="1">
      <c r="A47" s="1270"/>
      <c r="B47" s="1427"/>
      <c r="C47" s="1427"/>
      <c r="D47" s="1427"/>
      <c r="E47" s="1427"/>
      <c r="F47" s="1427"/>
      <c r="G47" s="1427"/>
      <c r="H47" s="1427"/>
      <c r="I47" s="1427"/>
      <c r="J47" s="1427"/>
      <c r="K47" s="1427"/>
      <c r="L47" s="1427"/>
      <c r="M47" s="1427"/>
      <c r="N47" s="1427"/>
      <c r="O47" s="1427"/>
    </row>
    <row r="48" spans="1:15" s="8" customFormat="1" ht="18.75" customHeight="1">
      <c r="A48" s="1428" t="s">
        <v>1199</v>
      </c>
    </row>
    <row r="49" spans="1:20" s="8" customFormat="1" ht="12" customHeight="1"/>
    <row r="50" spans="1:20" s="1470" customFormat="1" ht="13.5" customHeight="1">
      <c r="A50" s="1468" t="s">
        <v>1200</v>
      </c>
      <c r="B50" s="1468"/>
      <c r="C50" s="1468"/>
      <c r="D50" s="1468"/>
      <c r="E50" s="1468"/>
      <c r="F50" s="1468"/>
      <c r="G50" s="1468"/>
      <c r="H50" s="1468"/>
      <c r="I50" s="1468"/>
      <c r="J50" s="1468"/>
      <c r="K50" s="1468"/>
      <c r="L50" s="1468"/>
      <c r="M50" s="1468"/>
      <c r="N50" s="1468"/>
      <c r="O50" s="1468"/>
      <c r="P50" s="1469"/>
    </row>
    <row r="51" spans="1:20" s="1261" customFormat="1" ht="33" customHeight="1">
      <c r="B51" s="2445" t="s">
        <v>1177</v>
      </c>
      <c r="C51" s="2445"/>
      <c r="D51" s="2445" t="s">
        <v>507</v>
      </c>
      <c r="E51" s="2445"/>
      <c r="F51" s="2445" t="s">
        <v>508</v>
      </c>
      <c r="G51" s="2445"/>
      <c r="H51" s="2445" t="s">
        <v>227</v>
      </c>
      <c r="I51" s="2445"/>
      <c r="J51" s="2445" t="s">
        <v>229</v>
      </c>
      <c r="K51" s="2445"/>
      <c r="L51" s="2446" t="s">
        <v>1201</v>
      </c>
      <c r="M51" s="2446"/>
      <c r="N51" s="2446" t="s">
        <v>1180</v>
      </c>
      <c r="O51" s="2446"/>
      <c r="P51" s="1500"/>
    </row>
    <row r="52" spans="1:20" s="846" customFormat="1" ht="11.1" customHeight="1">
      <c r="A52" s="1501" t="s">
        <v>665</v>
      </c>
      <c r="B52" s="1446" t="s">
        <v>288</v>
      </c>
      <c r="C52" s="1447" t="s">
        <v>292</v>
      </c>
      <c r="D52" s="1446" t="s">
        <v>288</v>
      </c>
      <c r="E52" s="1447" t="s">
        <v>292</v>
      </c>
      <c r="F52" s="1446" t="s">
        <v>288</v>
      </c>
      <c r="G52" s="1447" t="s">
        <v>292</v>
      </c>
      <c r="H52" s="1446" t="s">
        <v>288</v>
      </c>
      <c r="I52" s="1447" t="s">
        <v>292</v>
      </c>
      <c r="J52" s="1446" t="s">
        <v>288</v>
      </c>
      <c r="K52" s="1447" t="s">
        <v>292</v>
      </c>
      <c r="L52" s="1446" t="s">
        <v>288</v>
      </c>
      <c r="M52" s="1447" t="s">
        <v>292</v>
      </c>
      <c r="N52" s="1446" t="s">
        <v>288</v>
      </c>
      <c r="O52" s="1447" t="s">
        <v>292</v>
      </c>
      <c r="P52" s="1448"/>
    </row>
    <row r="53" spans="1:20" s="846" customFormat="1" ht="11.1" customHeight="1">
      <c r="A53" s="1450" t="s">
        <v>1202</v>
      </c>
      <c r="B53" s="1502">
        <v>694.339608</v>
      </c>
      <c r="C53" s="1503">
        <v>688.95341853881303</v>
      </c>
      <c r="D53" s="1502">
        <v>223.76456899999999</v>
      </c>
      <c r="E53" s="1503">
        <v>214.22074014100099</v>
      </c>
      <c r="F53" s="1502">
        <v>553.97098600000004</v>
      </c>
      <c r="G53" s="1503">
        <v>557.94268401172303</v>
      </c>
      <c r="H53" s="1502">
        <v>25.294062</v>
      </c>
      <c r="I53" s="1503">
        <v>10.112078336281201</v>
      </c>
      <c r="J53" s="1502">
        <v>27.885814</v>
      </c>
      <c r="K53" s="1503">
        <v>3.7284961338879099</v>
      </c>
      <c r="L53" s="1502">
        <v>6.3297510000001402</v>
      </c>
      <c r="M53" s="1503">
        <v>-1.2791842337680577</v>
      </c>
      <c r="N53" s="1502">
        <v>1531.5847900000001</v>
      </c>
      <c r="O53" s="1503">
        <v>1473.6782329279381</v>
      </c>
      <c r="P53" s="1452"/>
    </row>
    <row r="54" spans="1:20" s="846" customFormat="1" ht="11.1" customHeight="1">
      <c r="A54" s="1498" t="s">
        <v>1203</v>
      </c>
      <c r="B54" s="1504">
        <v>398.81694900000002</v>
      </c>
      <c r="C54" s="1505">
        <v>375.888814537565</v>
      </c>
      <c r="D54" s="1504">
        <v>173.51990900000001</v>
      </c>
      <c r="E54" s="1505">
        <v>170.350386590055</v>
      </c>
      <c r="F54" s="1504">
        <v>378.50312300000002</v>
      </c>
      <c r="G54" s="1505">
        <v>379.06808923877003</v>
      </c>
      <c r="H54" s="1504">
        <v>132.749493</v>
      </c>
      <c r="I54" s="1505">
        <v>125.111247506358</v>
      </c>
      <c r="J54" s="1504"/>
      <c r="K54" s="1505"/>
      <c r="L54" s="1504">
        <v>-6.7917960000001187</v>
      </c>
      <c r="M54" s="1505">
        <v>-3.858644979080978</v>
      </c>
      <c r="N54" s="1504">
        <v>1076.7976779999999</v>
      </c>
      <c r="O54" s="1505">
        <v>1046.559892893667</v>
      </c>
      <c r="P54" s="864"/>
    </row>
    <row r="55" spans="1:20" s="846" customFormat="1" ht="11.1" customHeight="1">
      <c r="A55" s="1498" t="s">
        <v>1204</v>
      </c>
      <c r="B55" s="1504">
        <v>74.869777713152601</v>
      </c>
      <c r="C55" s="1505">
        <v>76.172720723979495</v>
      </c>
      <c r="D55" s="1504">
        <v>69.365948949731404</v>
      </c>
      <c r="E55" s="1505">
        <v>60.716617627065197</v>
      </c>
      <c r="F55" s="1504">
        <v>180.55159865503498</v>
      </c>
      <c r="G55" s="1505">
        <v>222.50450550927002</v>
      </c>
      <c r="H55" s="1504"/>
      <c r="I55" s="1505"/>
      <c r="J55" s="1504">
        <v>203.550074091906</v>
      </c>
      <c r="K55" s="1505">
        <v>200.47958098192501</v>
      </c>
      <c r="L55" s="1504">
        <v>18.823386424455038</v>
      </c>
      <c r="M55" s="1505">
        <v>14.916237022190302</v>
      </c>
      <c r="N55" s="1504">
        <v>547.16078583427998</v>
      </c>
      <c r="O55" s="1505">
        <v>574.78966186443006</v>
      </c>
      <c r="P55" s="864"/>
    </row>
    <row r="56" spans="1:20" s="1261" customFormat="1" ht="11.1" customHeight="1">
      <c r="A56" s="1453" t="s">
        <v>1205</v>
      </c>
      <c r="B56" s="1506">
        <v>40.847656000000001</v>
      </c>
      <c r="C56" s="1507">
        <v>33.610425637362603</v>
      </c>
      <c r="D56" s="1506">
        <v>24.410907000000002</v>
      </c>
      <c r="E56" s="1507">
        <v>20.992880648351601</v>
      </c>
      <c r="F56" s="1506">
        <v>84.713110999999998</v>
      </c>
      <c r="G56" s="1507">
        <v>69.807347483516509</v>
      </c>
      <c r="H56" s="1506">
        <v>7.4146640000000001</v>
      </c>
      <c r="I56" s="1507">
        <v>7.1347565054945097</v>
      </c>
      <c r="J56" s="1506">
        <v>19.354693999999999</v>
      </c>
      <c r="K56" s="1507">
        <v>17.370234</v>
      </c>
      <c r="L56" s="1506"/>
      <c r="M56" s="1507"/>
      <c r="N56" s="1506"/>
      <c r="O56" s="1507"/>
      <c r="P56" s="1508"/>
    </row>
    <row r="57" spans="1:20" ht="9.75" customHeight="1">
      <c r="A57" s="1509"/>
      <c r="B57" s="92"/>
      <c r="C57" s="92"/>
      <c r="D57" s="92"/>
      <c r="E57" s="92"/>
      <c r="F57" s="92"/>
      <c r="G57" s="92"/>
      <c r="H57" s="92"/>
      <c r="I57" s="92"/>
      <c r="J57" s="92"/>
      <c r="K57" s="92"/>
      <c r="L57" s="92"/>
      <c r="M57" s="92"/>
      <c r="N57" s="92"/>
      <c r="O57" s="92"/>
      <c r="P57" s="92"/>
      <c r="T57" s="424"/>
    </row>
    <row r="58" spans="1:20" s="1470" customFormat="1" ht="13.5" customHeight="1">
      <c r="A58" s="1468" t="s">
        <v>1206</v>
      </c>
      <c r="B58" s="1468"/>
      <c r="C58" s="1468"/>
      <c r="D58" s="1468"/>
      <c r="E58" s="1468"/>
      <c r="F58" s="1468"/>
      <c r="G58" s="1468"/>
      <c r="H58" s="1468"/>
      <c r="I58" s="1468"/>
      <c r="J58" s="1468"/>
      <c r="K58" s="1468"/>
      <c r="L58" s="1468"/>
      <c r="M58" s="1468"/>
      <c r="N58" s="1468"/>
      <c r="O58" s="1468"/>
      <c r="P58" s="1469"/>
    </row>
    <row r="59" spans="1:20" s="1261" customFormat="1" ht="33" customHeight="1">
      <c r="B59" s="2445" t="s">
        <v>1177</v>
      </c>
      <c r="C59" s="2445"/>
      <c r="D59" s="2445" t="s">
        <v>507</v>
      </c>
      <c r="E59" s="2445"/>
      <c r="F59" s="2445" t="s">
        <v>508</v>
      </c>
      <c r="G59" s="2445"/>
      <c r="H59" s="2445" t="s">
        <v>227</v>
      </c>
      <c r="I59" s="2445"/>
      <c r="J59" s="2445" t="s">
        <v>229</v>
      </c>
      <c r="K59" s="2445"/>
      <c r="L59" s="2446" t="s">
        <v>1207</v>
      </c>
      <c r="M59" s="2446"/>
      <c r="N59" s="2446" t="s">
        <v>1180</v>
      </c>
      <c r="O59" s="2446"/>
      <c r="P59" s="1500"/>
    </row>
    <row r="60" spans="1:20" s="846" customFormat="1" ht="11.1" customHeight="1">
      <c r="A60" s="1501" t="s">
        <v>518</v>
      </c>
      <c r="B60" s="1446" t="s">
        <v>288</v>
      </c>
      <c r="C60" s="1447" t="s">
        <v>292</v>
      </c>
      <c r="D60" s="1446" t="s">
        <v>288</v>
      </c>
      <c r="E60" s="1447" t="s">
        <v>292</v>
      </c>
      <c r="F60" s="1446" t="s">
        <v>288</v>
      </c>
      <c r="G60" s="1447" t="s">
        <v>292</v>
      </c>
      <c r="H60" s="1446" t="s">
        <v>288</v>
      </c>
      <c r="I60" s="1447" t="s">
        <v>292</v>
      </c>
      <c r="J60" s="1446" t="s">
        <v>288</v>
      </c>
      <c r="K60" s="1447" t="s">
        <v>292</v>
      </c>
      <c r="L60" s="1446" t="s">
        <v>288</v>
      </c>
      <c r="M60" s="1447" t="s">
        <v>292</v>
      </c>
      <c r="N60" s="1446" t="s">
        <v>288</v>
      </c>
      <c r="O60" s="1447" t="s">
        <v>292</v>
      </c>
      <c r="P60" s="1448"/>
    </row>
    <row r="61" spans="1:20" s="846" customFormat="1" ht="11.1" customHeight="1">
      <c r="A61" s="1450" t="s">
        <v>1208</v>
      </c>
      <c r="B61" s="1504">
        <v>45.3865561620471</v>
      </c>
      <c r="C61" s="1505">
        <v>48.339559761563201</v>
      </c>
      <c r="D61" s="1504">
        <v>40.119254654861997</v>
      </c>
      <c r="E61" s="1505">
        <v>39.913875863477799</v>
      </c>
      <c r="F61" s="1504">
        <v>37.918136023433604</v>
      </c>
      <c r="G61" s="1505">
        <v>34.333762000055998</v>
      </c>
      <c r="H61" s="1504">
        <v>18.934534678613801</v>
      </c>
      <c r="I61" s="1505">
        <v>23.173387977773501</v>
      </c>
      <c r="J61" s="1504">
        <v>37.463787180165198</v>
      </c>
      <c r="K61" s="1505">
        <v>25.371624901802598</v>
      </c>
      <c r="L61" s="1504"/>
      <c r="M61" s="1505"/>
      <c r="N61" s="1504">
        <v>39.902551575864997</v>
      </c>
      <c r="O61" s="1505">
        <v>42.769904043778901</v>
      </c>
      <c r="P61" s="1452"/>
    </row>
    <row r="62" spans="1:20" s="846" customFormat="1" ht="11.1" customHeight="1">
      <c r="A62" s="1498" t="s">
        <v>1209</v>
      </c>
      <c r="B62" s="1504">
        <v>57.438311788961201</v>
      </c>
      <c r="C62" s="1505">
        <v>54.559394644529007</v>
      </c>
      <c r="D62" s="1504">
        <v>77.545748016079401</v>
      </c>
      <c r="E62" s="1505">
        <v>79.520958838032897</v>
      </c>
      <c r="F62" s="1504">
        <v>68.325441725471705</v>
      </c>
      <c r="G62" s="1505">
        <v>67.9403279407111</v>
      </c>
      <c r="H62" s="1504"/>
      <c r="I62" s="1505"/>
      <c r="J62" s="1504"/>
      <c r="K62" s="1505"/>
      <c r="L62" s="1504"/>
      <c r="M62" s="1505"/>
      <c r="N62" s="1504">
        <v>70.306109422004496</v>
      </c>
      <c r="O62" s="1505">
        <v>71.01685222114854</v>
      </c>
      <c r="P62" s="1452"/>
    </row>
    <row r="63" spans="1:20" s="846" customFormat="1" ht="11.1" customHeight="1">
      <c r="A63" s="1464" t="s">
        <v>1210</v>
      </c>
      <c r="B63" s="1506">
        <v>18.247916014367199</v>
      </c>
      <c r="C63" s="1507">
        <v>20.5844102157325</v>
      </c>
      <c r="D63" s="1506">
        <v>12.7655111205778</v>
      </c>
      <c r="E63" s="1507">
        <v>12.1632245889092</v>
      </c>
      <c r="F63" s="1506">
        <v>3.9896482589098703</v>
      </c>
      <c r="G63" s="1507">
        <v>13.752673278968398</v>
      </c>
      <c r="H63" s="1506">
        <v>22.7662796808834</v>
      </c>
      <c r="I63" s="1507">
        <v>21.388194005530302</v>
      </c>
      <c r="J63" s="1506">
        <v>3.4462769948944696</v>
      </c>
      <c r="K63" s="1507">
        <v>7.6301885309808002</v>
      </c>
      <c r="L63" s="1506"/>
      <c r="M63" s="1507"/>
      <c r="N63" s="1506">
        <v>9.9</v>
      </c>
      <c r="O63" s="1507">
        <v>12.059036650652299</v>
      </c>
      <c r="P63" s="1452"/>
    </row>
    <row r="64" spans="1:20" ht="7.5" customHeight="1">
      <c r="P64" s="92"/>
      <c r="T64" s="424"/>
    </row>
    <row r="65" spans="1:20" s="754" customFormat="1" ht="39" customHeight="1">
      <c r="A65" s="2331" t="s">
        <v>1211</v>
      </c>
      <c r="B65" s="2331"/>
      <c r="C65" s="2331"/>
      <c r="D65" s="2331"/>
      <c r="E65" s="2331"/>
      <c r="F65" s="2331"/>
      <c r="G65" s="2331"/>
      <c r="H65" s="2331"/>
      <c r="I65" s="2331"/>
      <c r="J65" s="2331"/>
      <c r="K65" s="2331"/>
      <c r="L65" s="2331"/>
      <c r="M65" s="2331"/>
      <c r="N65" s="2331"/>
      <c r="O65" s="2331"/>
    </row>
    <row r="66" spans="1:20" s="498" customFormat="1" ht="27" customHeight="1">
      <c r="A66" s="2334" t="s">
        <v>1212</v>
      </c>
      <c r="B66" s="2334"/>
      <c r="C66" s="2334"/>
      <c r="D66" s="2334"/>
      <c r="E66" s="2334"/>
      <c r="F66" s="2334"/>
      <c r="G66" s="2334"/>
      <c r="H66" s="2334"/>
      <c r="I66" s="2334"/>
      <c r="J66" s="2334"/>
      <c r="K66" s="2334"/>
      <c r="L66" s="2334"/>
      <c r="M66" s="2334"/>
      <c r="N66" s="2334"/>
      <c r="O66" s="2334"/>
      <c r="P66" s="1510"/>
      <c r="Q66" s="1510"/>
      <c r="R66" s="1510"/>
      <c r="S66" s="1510"/>
      <c r="T66" s="272"/>
    </row>
    <row r="67" spans="1:20" s="754" customFormat="1" ht="9.75" customHeight="1">
      <c r="A67" s="2331" t="s">
        <v>1213</v>
      </c>
      <c r="B67" s="2331"/>
      <c r="C67" s="2331"/>
      <c r="D67" s="2331"/>
      <c r="E67" s="2331"/>
      <c r="F67" s="2331"/>
      <c r="G67" s="2331"/>
      <c r="H67" s="2331"/>
      <c r="I67" s="2331"/>
      <c r="J67" s="2331"/>
      <c r="K67" s="2331"/>
      <c r="L67" s="2331"/>
      <c r="M67" s="2331"/>
      <c r="N67" s="2331"/>
      <c r="O67" s="2331"/>
    </row>
    <row r="68" spans="1:20" s="754" customFormat="1" ht="9.75" customHeight="1">
      <c r="A68" s="2351" t="s">
        <v>1214</v>
      </c>
      <c r="B68" s="2351"/>
      <c r="C68" s="2351"/>
      <c r="D68" s="2351"/>
      <c r="E68" s="2351"/>
      <c r="F68" s="2351"/>
      <c r="G68" s="2351"/>
      <c r="H68" s="2351"/>
      <c r="I68" s="2351"/>
      <c r="J68" s="2351"/>
      <c r="K68" s="2351"/>
      <c r="L68" s="2351"/>
      <c r="M68" s="2351"/>
      <c r="N68" s="2351"/>
      <c r="O68" s="2351"/>
    </row>
    <row r="69" spans="1:20" s="514" customFormat="1" ht="12.75" customHeight="1">
      <c r="A69" s="2342"/>
      <c r="B69" s="2342"/>
      <c r="C69" s="2342"/>
      <c r="D69" s="2342"/>
      <c r="E69" s="2342"/>
      <c r="F69" s="2342"/>
      <c r="G69" s="2342"/>
      <c r="H69" s="2342"/>
      <c r="I69" s="2342"/>
      <c r="J69" s="2342"/>
      <c r="K69" s="2342"/>
      <c r="L69" s="2342"/>
      <c r="M69" s="2342"/>
      <c r="N69" s="2342"/>
      <c r="O69" s="2342"/>
      <c r="R69" s="1467"/>
    </row>
  </sheetData>
  <mergeCells count="45">
    <mergeCell ref="L27:M27"/>
    <mergeCell ref="B4:C4"/>
    <mergeCell ref="D4:E4"/>
    <mergeCell ref="F4:G4"/>
    <mergeCell ref="H4:I4"/>
    <mergeCell ref="J4:K4"/>
    <mergeCell ref="L4:M4"/>
    <mergeCell ref="N4:O4"/>
    <mergeCell ref="P4:Q4"/>
    <mergeCell ref="A19:O19"/>
    <mergeCell ref="A20:O20"/>
    <mergeCell ref="A23:O23"/>
    <mergeCell ref="L42:M42"/>
    <mergeCell ref="L28:M28"/>
    <mergeCell ref="L29:M29"/>
    <mergeCell ref="L30:M30"/>
    <mergeCell ref="L31:M31"/>
    <mergeCell ref="L32:M32"/>
    <mergeCell ref="L33:M33"/>
    <mergeCell ref="L34:M34"/>
    <mergeCell ref="L35:M35"/>
    <mergeCell ref="L36:M36"/>
    <mergeCell ref="L37:M37"/>
    <mergeCell ref="L38:M38"/>
    <mergeCell ref="L43:M43"/>
    <mergeCell ref="A45:O45"/>
    <mergeCell ref="B51:C51"/>
    <mergeCell ref="D51:E51"/>
    <mergeCell ref="F51:G51"/>
    <mergeCell ref="H51:I51"/>
    <mergeCell ref="J51:K51"/>
    <mergeCell ref="L51:M51"/>
    <mergeCell ref="N51:O51"/>
    <mergeCell ref="A69:O69"/>
    <mergeCell ref="B59:C59"/>
    <mergeCell ref="D59:E59"/>
    <mergeCell ref="F59:G59"/>
    <mergeCell ref="H59:I59"/>
    <mergeCell ref="J59:K59"/>
    <mergeCell ref="L59:M59"/>
    <mergeCell ref="N59:O59"/>
    <mergeCell ref="A65:O65"/>
    <mergeCell ref="A66:O66"/>
    <mergeCell ref="A67:O67"/>
    <mergeCell ref="A68:O6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2 SEGMENTAL REPORTING&amp;R&amp;8Financial performance&amp;L&amp;"Arial"&amp;8FACT BOOK DNB - 2Q16</oddHeader>
  </headerFooter>
  <rowBreaks count="1" manualBreakCount="1">
    <brk id="46"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7" customWidth="1"/>
    <col min="2" max="3" width="6.42578125" style="17" customWidth="1"/>
    <col min="4" max="4" width="6.5703125" style="17" customWidth="1"/>
    <col min="5" max="12" width="6.42578125" style="17" customWidth="1"/>
    <col min="13" max="16384" width="11.42578125" style="17"/>
  </cols>
  <sheetData>
    <row r="1" spans="1:10" s="973" customFormat="1" ht="22.5" customHeight="1">
      <c r="A1" s="1270"/>
      <c r="B1" s="1427"/>
      <c r="C1" s="1427"/>
      <c r="D1" s="1427"/>
      <c r="E1" s="1427"/>
      <c r="F1" s="1427"/>
      <c r="G1" s="1427"/>
      <c r="H1" s="1427"/>
      <c r="I1" s="1427"/>
      <c r="J1" s="1427"/>
    </row>
    <row r="2" spans="1:10" s="8" customFormat="1" ht="18.75" customHeight="1">
      <c r="A2" s="1428" t="s">
        <v>1215</v>
      </c>
    </row>
    <row r="3" spans="1:10" s="8" customFormat="1" ht="12" customHeight="1"/>
    <row r="4" spans="1:10" s="1513" customFormat="1" ht="12.75">
      <c r="A4" s="1511" t="s">
        <v>1216</v>
      </c>
      <c r="B4" s="1512"/>
      <c r="C4" s="1512"/>
      <c r="D4" s="1512"/>
      <c r="E4" s="1512"/>
      <c r="F4" s="1512"/>
      <c r="G4" s="1512"/>
      <c r="H4" s="1512"/>
      <c r="I4" s="1512"/>
      <c r="J4" s="1512"/>
    </row>
    <row r="5" spans="1:10" s="1516" customFormat="1" ht="13.5" customHeight="1">
      <c r="A5" s="1514" t="s">
        <v>518</v>
      </c>
      <c r="B5" s="97" t="s">
        <v>288</v>
      </c>
      <c r="C5" s="98" t="s">
        <v>289</v>
      </c>
      <c r="D5" s="1515" t="s">
        <v>290</v>
      </c>
      <c r="E5" s="1515" t="s">
        <v>291</v>
      </c>
      <c r="F5" s="1515" t="s">
        <v>292</v>
      </c>
      <c r="G5" s="1515" t="s">
        <v>293</v>
      </c>
      <c r="H5" s="1515" t="s">
        <v>294</v>
      </c>
      <c r="I5" s="1515" t="s">
        <v>295</v>
      </c>
      <c r="J5" s="1515" t="s">
        <v>296</v>
      </c>
    </row>
    <row r="6" spans="1:10" s="1516" customFormat="1" ht="12" customHeight="1">
      <c r="A6" s="1517" t="s">
        <v>1217</v>
      </c>
      <c r="B6" s="1518">
        <v>79.2</v>
      </c>
      <c r="C6" s="1519">
        <v>77.8</v>
      </c>
      <c r="D6" s="1520">
        <v>73.900000000000006</v>
      </c>
      <c r="E6" s="1520">
        <v>77.400000000000006</v>
      </c>
      <c r="F6" s="1520">
        <v>77.2</v>
      </c>
      <c r="G6" s="1520">
        <v>80.3</v>
      </c>
      <c r="H6" s="1520">
        <v>76.900000000000006</v>
      </c>
      <c r="I6" s="1520">
        <v>80.599999999999994</v>
      </c>
      <c r="J6" s="1520">
        <v>80.099999999999994</v>
      </c>
    </row>
    <row r="7" spans="1:10" s="1516" customFormat="1" ht="12" customHeight="1">
      <c r="A7" s="925" t="s">
        <v>1218</v>
      </c>
      <c r="B7" s="1521">
        <v>39.4</v>
      </c>
      <c r="C7" s="1522">
        <v>42.8</v>
      </c>
      <c r="D7" s="1523">
        <v>24.1</v>
      </c>
      <c r="E7" s="1523">
        <v>39.4</v>
      </c>
      <c r="F7" s="1523">
        <v>43.7</v>
      </c>
      <c r="G7" s="1523">
        <v>35.5</v>
      </c>
      <c r="H7" s="1523">
        <v>40.9</v>
      </c>
      <c r="I7" s="1523">
        <v>39.6</v>
      </c>
      <c r="J7" s="1523">
        <v>43.2</v>
      </c>
    </row>
    <row r="8" spans="1:10" s="1516" customFormat="1" ht="12" customHeight="1">
      <c r="A8" s="925" t="s">
        <v>1219</v>
      </c>
      <c r="B8" s="1521">
        <v>81.400000000000006</v>
      </c>
      <c r="C8" s="1522">
        <v>81.599999999999994</v>
      </c>
      <c r="D8" s="1523">
        <v>81</v>
      </c>
      <c r="E8" s="1523">
        <v>80.239999999999995</v>
      </c>
      <c r="F8" s="1523">
        <v>81.099999999999994</v>
      </c>
      <c r="G8" s="1523">
        <v>80.8</v>
      </c>
      <c r="H8" s="1523">
        <v>81.31</v>
      </c>
      <c r="I8" s="1523">
        <v>83.16</v>
      </c>
      <c r="J8" s="1523">
        <v>83.2</v>
      </c>
    </row>
    <row r="9" spans="1:10" s="1516" customFormat="1" ht="21" customHeight="1">
      <c r="A9" s="1524" t="s">
        <v>1220</v>
      </c>
      <c r="B9" s="1525">
        <v>0.9</v>
      </c>
      <c r="C9" s="1526">
        <v>0.6</v>
      </c>
      <c r="D9" s="1527">
        <v>0.4</v>
      </c>
      <c r="E9" s="1527">
        <v>0.4</v>
      </c>
      <c r="F9" s="1527">
        <v>0.4</v>
      </c>
      <c r="G9" s="1527">
        <v>0.5</v>
      </c>
      <c r="H9" s="1527">
        <v>0.64</v>
      </c>
      <c r="I9" s="1527">
        <v>0.73</v>
      </c>
      <c r="J9" s="1527">
        <v>0.7</v>
      </c>
    </row>
    <row r="10" spans="1:10" s="1516" customFormat="1" ht="12" customHeight="1">
      <c r="A10" s="925" t="s">
        <v>1221</v>
      </c>
      <c r="B10" s="1521">
        <v>37.9</v>
      </c>
      <c r="C10" s="1522">
        <v>49.9</v>
      </c>
      <c r="D10" s="1523">
        <v>51.6</v>
      </c>
      <c r="E10" s="1523">
        <v>54.1</v>
      </c>
      <c r="F10" s="1523">
        <v>53.7</v>
      </c>
      <c r="G10" s="1523">
        <v>53.2</v>
      </c>
      <c r="H10" s="1523">
        <v>40.200000000000003</v>
      </c>
      <c r="I10" s="1523">
        <v>40.15</v>
      </c>
      <c r="J10" s="1523">
        <v>40.11</v>
      </c>
    </row>
    <row r="11" spans="1:10" s="1516" customFormat="1" ht="12" customHeight="1">
      <c r="A11" s="1528" t="s">
        <v>1222</v>
      </c>
      <c r="B11" s="1529">
        <v>-0.33</v>
      </c>
      <c r="C11" s="1530">
        <v>0.02</v>
      </c>
      <c r="D11" s="1531">
        <v>-0.14000000000000001</v>
      </c>
      <c r="E11" s="1531">
        <v>0.26</v>
      </c>
      <c r="F11" s="1531">
        <v>-0.15</v>
      </c>
      <c r="G11" s="1531">
        <v>-0.04</v>
      </c>
      <c r="H11" s="1531">
        <v>-0.21</v>
      </c>
      <c r="I11" s="1531">
        <v>-0.06</v>
      </c>
      <c r="J11" s="1531">
        <v>-0.12</v>
      </c>
    </row>
    <row r="12" spans="1:10" s="1516" customFormat="1" ht="9" customHeight="1">
      <c r="A12" s="1532"/>
      <c r="B12" s="1533"/>
      <c r="C12" s="1533"/>
      <c r="D12" s="1533"/>
      <c r="E12" s="1533"/>
      <c r="F12" s="1533"/>
      <c r="G12" s="1534"/>
      <c r="H12" s="1534"/>
      <c r="I12" s="1534"/>
      <c r="J12" s="1534"/>
    </row>
    <row r="13" spans="1:10" s="1513" customFormat="1" ht="12.75">
      <c r="A13" s="1511" t="s">
        <v>1223</v>
      </c>
      <c r="B13" s="1512"/>
      <c r="C13" s="1535"/>
      <c r="D13" s="1512"/>
      <c r="E13" s="1512"/>
      <c r="F13" s="1512"/>
      <c r="G13" s="1512"/>
      <c r="H13" s="1512"/>
      <c r="I13" s="1512"/>
      <c r="J13" s="1512"/>
    </row>
    <row r="14" spans="1:10" s="1516" customFormat="1" ht="13.5" customHeight="1">
      <c r="A14" s="1536" t="s">
        <v>518</v>
      </c>
      <c r="B14" s="97" t="s">
        <v>288</v>
      </c>
      <c r="C14" s="98" t="s">
        <v>289</v>
      </c>
      <c r="D14" s="1515" t="s">
        <v>290</v>
      </c>
      <c r="E14" s="1515" t="s">
        <v>291</v>
      </c>
      <c r="F14" s="1515" t="s">
        <v>292</v>
      </c>
      <c r="G14" s="1515" t="s">
        <v>293</v>
      </c>
      <c r="H14" s="1515" t="s">
        <v>294</v>
      </c>
      <c r="I14" s="1515" t="s">
        <v>295</v>
      </c>
      <c r="J14" s="1515" t="s">
        <v>296</v>
      </c>
    </row>
    <row r="15" spans="1:10" s="1516" customFormat="1" ht="12" customHeight="1">
      <c r="A15" s="1517" t="s">
        <v>1217</v>
      </c>
      <c r="B15" s="1518">
        <v>20.8</v>
      </c>
      <c r="C15" s="1519">
        <v>22.2</v>
      </c>
      <c r="D15" s="1519">
        <v>26.1</v>
      </c>
      <c r="E15" s="1520">
        <v>22.6</v>
      </c>
      <c r="F15" s="1520">
        <v>22.8</v>
      </c>
      <c r="G15" s="1520">
        <v>19.7</v>
      </c>
      <c r="H15" s="1520">
        <v>23.1</v>
      </c>
      <c r="I15" s="1520">
        <v>19.399999999999999</v>
      </c>
      <c r="J15" s="1520">
        <v>19.899999999999999</v>
      </c>
    </row>
    <row r="16" spans="1:10" s="1516" customFormat="1" ht="12" customHeight="1">
      <c r="A16" s="925" t="s">
        <v>1224</v>
      </c>
      <c r="B16" s="1521">
        <v>41.7</v>
      </c>
      <c r="C16" s="1522">
        <v>38.299999999999997</v>
      </c>
      <c r="D16" s="1522">
        <v>39.299999999999997</v>
      </c>
      <c r="E16" s="1523">
        <v>40.200000000000003</v>
      </c>
      <c r="F16" s="1523">
        <v>39.700000000000003</v>
      </c>
      <c r="G16" s="1523">
        <v>42.8</v>
      </c>
      <c r="H16" s="1523">
        <v>46.5</v>
      </c>
      <c r="I16" s="1523">
        <v>43.7</v>
      </c>
      <c r="J16" s="1523">
        <v>46.2</v>
      </c>
    </row>
    <row r="17" spans="1:253" s="1516" customFormat="1" ht="12" customHeight="1">
      <c r="A17" s="925" t="s">
        <v>1219</v>
      </c>
      <c r="B17" s="1521">
        <v>18.600000000000001</v>
      </c>
      <c r="C17" s="1522">
        <v>18.399999999999999</v>
      </c>
      <c r="D17" s="1523">
        <v>19</v>
      </c>
      <c r="E17" s="1523">
        <v>19.8</v>
      </c>
      <c r="F17" s="1523">
        <v>18.899999999999999</v>
      </c>
      <c r="G17" s="1523">
        <v>19.2</v>
      </c>
      <c r="H17" s="1523">
        <v>18.7</v>
      </c>
      <c r="I17" s="1523">
        <v>16.8</v>
      </c>
      <c r="J17" s="1523">
        <v>16.8</v>
      </c>
    </row>
    <row r="18" spans="1:253" s="1516" customFormat="1" ht="21" customHeight="1">
      <c r="A18" s="1524" t="s">
        <v>1220</v>
      </c>
      <c r="B18" s="1525">
        <v>2.5</v>
      </c>
      <c r="C18" s="1526">
        <v>2.5</v>
      </c>
      <c r="D18" s="1527">
        <v>2.4300000000000002</v>
      </c>
      <c r="E18" s="1527">
        <v>2.4</v>
      </c>
      <c r="F18" s="1527">
        <v>2.5</v>
      </c>
      <c r="G18" s="1527">
        <v>2.6</v>
      </c>
      <c r="H18" s="1527">
        <v>2.8</v>
      </c>
      <c r="I18" s="1527">
        <v>2.4</v>
      </c>
      <c r="J18" s="1527">
        <v>3</v>
      </c>
    </row>
    <row r="19" spans="1:253" s="1516" customFormat="1" ht="12" customHeight="1">
      <c r="A19" s="925" t="s">
        <v>1221</v>
      </c>
      <c r="B19" s="1521">
        <v>50.8</v>
      </c>
      <c r="C19" s="1522">
        <v>50.8</v>
      </c>
      <c r="D19" s="1523">
        <v>47.6</v>
      </c>
      <c r="E19" s="1523">
        <v>48.6</v>
      </c>
      <c r="F19" s="1523">
        <v>50.7</v>
      </c>
      <c r="G19" s="1523">
        <v>49.6</v>
      </c>
      <c r="H19" s="1523">
        <v>48.3</v>
      </c>
      <c r="I19" s="1523">
        <v>55</v>
      </c>
      <c r="J19" s="1523">
        <v>51.8</v>
      </c>
    </row>
    <row r="20" spans="1:253" s="1516" customFormat="1" ht="12" customHeight="1">
      <c r="A20" s="1528" t="s">
        <v>1222</v>
      </c>
      <c r="B20" s="1529">
        <v>-0.8</v>
      </c>
      <c r="C20" s="1530">
        <v>-0.85</v>
      </c>
      <c r="D20" s="1531">
        <v>-0.75</v>
      </c>
      <c r="E20" s="1531">
        <v>-0.66</v>
      </c>
      <c r="F20" s="1531">
        <v>-0.46</v>
      </c>
      <c r="G20" s="1531">
        <v>-0.6</v>
      </c>
      <c r="H20" s="1531">
        <v>-0.41</v>
      </c>
      <c r="I20" s="1531">
        <v>-0.15</v>
      </c>
      <c r="J20" s="1531">
        <v>-0.28999999999999998</v>
      </c>
    </row>
    <row r="21" spans="1:253" s="1516" customFormat="1" ht="7.5" customHeight="1">
      <c r="A21" s="1537"/>
      <c r="B21" s="1538"/>
      <c r="C21" s="1539"/>
      <c r="D21" s="1538"/>
      <c r="E21" s="1538"/>
      <c r="F21" s="1538"/>
      <c r="G21" s="1538"/>
      <c r="H21" s="1538"/>
      <c r="I21" s="1538"/>
      <c r="J21" s="1538"/>
    </row>
    <row r="22" spans="1:253" s="1540" customFormat="1" ht="12.75" customHeight="1">
      <c r="A22" s="2331" t="s">
        <v>1225</v>
      </c>
      <c r="B22" s="2331"/>
      <c r="C22" s="2331"/>
      <c r="D22" s="2331"/>
      <c r="E22" s="2331"/>
      <c r="F22" s="2331"/>
      <c r="G22" s="2331"/>
      <c r="H22" s="2331"/>
      <c r="I22" s="2331"/>
      <c r="J22" s="2331"/>
    </row>
    <row r="23" spans="1:253" s="1540" customFormat="1" ht="13.5" customHeight="1">
      <c r="A23" s="2331" t="s">
        <v>1226</v>
      </c>
      <c r="B23" s="2331"/>
      <c r="C23" s="2331"/>
      <c r="D23" s="2331"/>
      <c r="E23" s="2331"/>
      <c r="F23" s="2331"/>
      <c r="G23" s="2331"/>
      <c r="H23" s="2331"/>
      <c r="I23" s="2331"/>
      <c r="J23" s="2331"/>
      <c r="K23" s="2331"/>
      <c r="L23" s="2331"/>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2331"/>
      <c r="AM23" s="2331"/>
      <c r="AN23" s="2331"/>
      <c r="AO23" s="2331"/>
      <c r="AP23" s="2331"/>
      <c r="AQ23" s="2331"/>
      <c r="AR23" s="2331"/>
      <c r="AS23" s="2331"/>
      <c r="AT23" s="2331"/>
      <c r="AU23" s="2331"/>
      <c r="AV23" s="2331"/>
      <c r="AW23" s="2331"/>
      <c r="AX23" s="2331"/>
      <c r="AY23" s="2331"/>
      <c r="AZ23" s="2331"/>
      <c r="BA23" s="2331"/>
      <c r="BB23" s="2331"/>
      <c r="BC23" s="2331"/>
      <c r="BD23" s="2331"/>
      <c r="BE23" s="2331"/>
      <c r="BF23" s="2331"/>
      <c r="BG23" s="2331"/>
      <c r="BH23" s="2331"/>
      <c r="BI23" s="2331"/>
      <c r="BJ23" s="2331"/>
      <c r="BK23" s="2331"/>
      <c r="BL23" s="2331"/>
      <c r="BM23" s="2331"/>
      <c r="BN23" s="2331"/>
      <c r="BO23" s="2331"/>
      <c r="BP23" s="2331"/>
      <c r="BQ23" s="2331"/>
      <c r="BR23" s="2331"/>
      <c r="BS23" s="2331"/>
      <c r="BT23" s="2331"/>
      <c r="BU23" s="2331"/>
      <c r="BV23" s="2331"/>
      <c r="BW23" s="2331"/>
      <c r="BX23" s="2331"/>
      <c r="BY23" s="2331"/>
      <c r="BZ23" s="2331"/>
      <c r="CA23" s="2331"/>
      <c r="CB23" s="2331"/>
      <c r="CC23" s="2331"/>
      <c r="CD23" s="2331"/>
      <c r="CE23" s="2331"/>
      <c r="CF23" s="2331"/>
      <c r="CG23" s="2331"/>
      <c r="CH23" s="2331"/>
      <c r="CI23" s="2331"/>
      <c r="CJ23" s="2331"/>
      <c r="CK23" s="2331"/>
      <c r="CL23" s="2331"/>
      <c r="CM23" s="2331"/>
      <c r="CN23" s="2331"/>
      <c r="CO23" s="2331"/>
      <c r="CP23" s="2331"/>
      <c r="CQ23" s="2331"/>
      <c r="CR23" s="2331"/>
      <c r="CS23" s="2331"/>
      <c r="CT23" s="2331"/>
      <c r="CU23" s="2331"/>
      <c r="CV23" s="2331"/>
      <c r="CW23" s="2331"/>
      <c r="CX23" s="2331"/>
      <c r="CY23" s="2331"/>
      <c r="CZ23" s="2331"/>
      <c r="DA23" s="2331"/>
      <c r="DB23" s="2331"/>
      <c r="DC23" s="2331"/>
      <c r="DD23" s="2331"/>
      <c r="DE23" s="2331"/>
      <c r="DF23" s="2331"/>
      <c r="DG23" s="2331"/>
      <c r="DH23" s="2331"/>
      <c r="DI23" s="2331"/>
      <c r="DJ23" s="2331"/>
      <c r="DK23" s="2331"/>
      <c r="DL23" s="2331"/>
      <c r="DM23" s="2331"/>
      <c r="DN23" s="2331"/>
      <c r="DO23" s="2331"/>
      <c r="DP23" s="2331"/>
      <c r="DQ23" s="2331"/>
      <c r="DR23" s="2331"/>
      <c r="DS23" s="2331"/>
      <c r="DT23" s="2331"/>
      <c r="DU23" s="2331"/>
      <c r="DV23" s="2331"/>
      <c r="DW23" s="2331"/>
      <c r="DX23" s="2331"/>
      <c r="DY23" s="2331"/>
      <c r="DZ23" s="2331"/>
      <c r="EA23" s="2331"/>
      <c r="EB23" s="2331"/>
      <c r="EC23" s="2331"/>
      <c r="ED23" s="2331"/>
      <c r="EE23" s="2331"/>
      <c r="EF23" s="2331"/>
      <c r="EG23" s="2331"/>
      <c r="EH23" s="2331"/>
      <c r="EI23" s="2331"/>
      <c r="EJ23" s="2331"/>
      <c r="EK23" s="2331"/>
      <c r="EL23" s="2331"/>
      <c r="EM23" s="2331"/>
      <c r="EN23" s="2331"/>
      <c r="EO23" s="2331"/>
      <c r="EP23" s="2331"/>
      <c r="EQ23" s="2331"/>
      <c r="ER23" s="2331"/>
      <c r="ES23" s="2331"/>
      <c r="ET23" s="2331"/>
      <c r="EU23" s="2331"/>
      <c r="EV23" s="2331"/>
      <c r="EW23" s="2331"/>
      <c r="EX23" s="2331"/>
      <c r="EY23" s="2331"/>
      <c r="EZ23" s="2331"/>
      <c r="FA23" s="2331"/>
      <c r="FB23" s="2331"/>
      <c r="FC23" s="2331"/>
      <c r="FD23" s="2331"/>
      <c r="FE23" s="2331"/>
      <c r="FF23" s="2331"/>
      <c r="FG23" s="2331"/>
      <c r="FH23" s="2331"/>
      <c r="FI23" s="2331"/>
      <c r="FJ23" s="2331"/>
      <c r="FK23" s="2331"/>
      <c r="FL23" s="2331"/>
      <c r="FM23" s="2331"/>
      <c r="FN23" s="2331"/>
      <c r="FO23" s="2331"/>
      <c r="FP23" s="2331"/>
      <c r="FQ23" s="2331"/>
      <c r="FR23" s="2331"/>
      <c r="FS23" s="2331"/>
      <c r="FT23" s="2331"/>
      <c r="FU23" s="2331"/>
      <c r="FV23" s="2331"/>
      <c r="FW23" s="2331"/>
      <c r="FX23" s="2331"/>
      <c r="FY23" s="2331"/>
      <c r="FZ23" s="2331"/>
      <c r="GA23" s="2331"/>
      <c r="GB23" s="2331"/>
      <c r="GC23" s="2331"/>
      <c r="GD23" s="2331"/>
      <c r="GE23" s="2331"/>
      <c r="GF23" s="2331"/>
      <c r="GG23" s="2331"/>
      <c r="GH23" s="2331"/>
      <c r="GI23" s="2331"/>
      <c r="GJ23" s="2331"/>
      <c r="GK23" s="2331"/>
      <c r="GL23" s="2331"/>
      <c r="GM23" s="2331"/>
      <c r="GN23" s="2331"/>
      <c r="GO23" s="2331"/>
      <c r="GP23" s="2331"/>
      <c r="GQ23" s="2331"/>
      <c r="GR23" s="2331"/>
      <c r="GS23" s="2331"/>
      <c r="GT23" s="2331"/>
      <c r="GU23" s="2331"/>
      <c r="GV23" s="2331"/>
      <c r="GW23" s="2331"/>
      <c r="GX23" s="2331"/>
      <c r="GY23" s="2331"/>
      <c r="GZ23" s="2331"/>
      <c r="HA23" s="2331"/>
      <c r="HB23" s="2331"/>
      <c r="HC23" s="2331"/>
      <c r="HD23" s="2331"/>
      <c r="HE23" s="2331"/>
      <c r="HF23" s="2331"/>
      <c r="HG23" s="2331"/>
      <c r="HH23" s="2331"/>
      <c r="HI23" s="2331"/>
      <c r="HJ23" s="2331"/>
      <c r="HK23" s="2331"/>
      <c r="HL23" s="2331"/>
      <c r="HM23" s="2331"/>
      <c r="HN23" s="2331"/>
      <c r="HO23" s="2331"/>
      <c r="HP23" s="2331"/>
      <c r="HQ23" s="2331"/>
      <c r="HR23" s="2331"/>
      <c r="HS23" s="2331"/>
      <c r="HT23" s="2331"/>
      <c r="HU23" s="2331"/>
      <c r="HV23" s="2331"/>
      <c r="HW23" s="2331"/>
      <c r="HX23" s="2331"/>
      <c r="HY23" s="2331"/>
      <c r="HZ23" s="2331"/>
      <c r="IA23" s="2331"/>
      <c r="IB23" s="2331"/>
      <c r="IC23" s="2331"/>
      <c r="ID23" s="2331"/>
      <c r="IE23" s="2331"/>
      <c r="IF23" s="2331"/>
      <c r="IG23" s="2331"/>
      <c r="IH23" s="2331"/>
      <c r="II23" s="2331"/>
      <c r="IJ23" s="2331"/>
      <c r="IK23" s="2331"/>
      <c r="IL23" s="2331"/>
      <c r="IM23" s="2331"/>
      <c r="IN23" s="2331"/>
      <c r="IO23" s="2331"/>
      <c r="IP23" s="2331"/>
      <c r="IQ23" s="2331"/>
      <c r="IR23" s="2331"/>
      <c r="IS23" s="2331"/>
    </row>
    <row r="24" spans="1:253" s="1540" customFormat="1" ht="12.75" customHeight="1">
      <c r="A24" s="2331" t="s">
        <v>1227</v>
      </c>
      <c r="B24" s="2331"/>
      <c r="C24" s="2331"/>
      <c r="D24" s="2331"/>
      <c r="E24" s="2331"/>
      <c r="F24" s="2331"/>
      <c r="G24" s="2331"/>
      <c r="H24" s="2331"/>
      <c r="I24" s="2331"/>
      <c r="J24" s="2331"/>
    </row>
    <row r="25" spans="1:253" s="1540" customFormat="1" ht="12.75" customHeight="1">
      <c r="A25" s="17"/>
      <c r="B25" s="17"/>
      <c r="C25" s="17"/>
      <c r="D25" s="17"/>
      <c r="E25" s="17"/>
      <c r="F25" s="17"/>
      <c r="G25" s="17"/>
      <c r="H25" s="17"/>
      <c r="I25" s="17"/>
      <c r="J25" s="17"/>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1"/>
      <c r="AS25" s="2331"/>
      <c r="AT25" s="2331"/>
      <c r="AU25" s="2331"/>
      <c r="AV25" s="2331"/>
      <c r="AW25" s="2331"/>
      <c r="AX25" s="2331"/>
      <c r="AY25" s="2331"/>
      <c r="AZ25" s="2331"/>
      <c r="BA25" s="2331"/>
      <c r="BB25" s="2331"/>
      <c r="BC25" s="2331"/>
      <c r="BD25" s="2331"/>
      <c r="BE25" s="2331"/>
      <c r="BF25" s="2331"/>
      <c r="BG25" s="2331"/>
      <c r="BH25" s="2331"/>
      <c r="BI25" s="2331"/>
      <c r="BJ25" s="2331"/>
      <c r="BK25" s="2331"/>
      <c r="BL25" s="2331"/>
      <c r="BM25" s="2331"/>
      <c r="BN25" s="2331"/>
      <c r="BO25" s="2331"/>
      <c r="BP25" s="2331"/>
      <c r="BQ25" s="2331"/>
      <c r="BR25" s="2331"/>
      <c r="BS25" s="2331"/>
      <c r="BT25" s="2331"/>
      <c r="BU25" s="2331"/>
      <c r="BV25" s="2331"/>
      <c r="BW25" s="2331"/>
      <c r="BX25" s="2331"/>
      <c r="BY25" s="2331"/>
      <c r="BZ25" s="2331"/>
      <c r="CA25" s="2331"/>
      <c r="CB25" s="2331"/>
      <c r="CC25" s="2331"/>
      <c r="CD25" s="2331"/>
      <c r="CE25" s="2331"/>
      <c r="CF25" s="2331"/>
      <c r="CG25" s="2331"/>
      <c r="CH25" s="2331"/>
      <c r="CI25" s="2331"/>
      <c r="CJ25" s="2331"/>
      <c r="CK25" s="2331"/>
      <c r="CL25" s="2331"/>
      <c r="CM25" s="2331"/>
      <c r="CN25" s="2331"/>
      <c r="CO25" s="2331"/>
      <c r="CP25" s="2331"/>
      <c r="CQ25" s="2331"/>
      <c r="CR25" s="2331"/>
      <c r="CS25" s="2331"/>
      <c r="CT25" s="2331"/>
      <c r="CU25" s="2331"/>
      <c r="CV25" s="2331"/>
      <c r="CW25" s="2331"/>
      <c r="CX25" s="2331"/>
      <c r="CY25" s="2331"/>
      <c r="CZ25" s="2331"/>
      <c r="DA25" s="2331"/>
      <c r="DB25" s="2331"/>
      <c r="DC25" s="2331"/>
      <c r="DD25" s="2331"/>
      <c r="DE25" s="2331"/>
      <c r="DF25" s="2331"/>
      <c r="DG25" s="2331"/>
      <c r="DH25" s="2331"/>
      <c r="DI25" s="2331"/>
      <c r="DJ25" s="2331"/>
      <c r="DK25" s="2331"/>
      <c r="DL25" s="2331"/>
      <c r="DM25" s="2331"/>
      <c r="DN25" s="2331"/>
      <c r="DO25" s="2331"/>
      <c r="DP25" s="2331"/>
      <c r="DQ25" s="2331"/>
      <c r="DR25" s="2331"/>
      <c r="DS25" s="2331"/>
      <c r="DT25" s="2331"/>
      <c r="DU25" s="2331"/>
      <c r="DV25" s="2331"/>
      <c r="DW25" s="2331"/>
      <c r="DX25" s="2331"/>
      <c r="DY25" s="2331"/>
      <c r="DZ25" s="2331"/>
      <c r="EA25" s="2331"/>
      <c r="EB25" s="2331"/>
      <c r="EC25" s="2331"/>
      <c r="ED25" s="2331"/>
      <c r="EE25" s="2331"/>
      <c r="EF25" s="2331"/>
      <c r="EG25" s="2331"/>
      <c r="EH25" s="2331"/>
      <c r="EI25" s="2331"/>
      <c r="EJ25" s="2331"/>
      <c r="EK25" s="2331"/>
      <c r="EL25" s="2331"/>
      <c r="EM25" s="2331"/>
      <c r="EN25" s="2331"/>
      <c r="EO25" s="2331"/>
      <c r="EP25" s="2331"/>
      <c r="EQ25" s="2331"/>
      <c r="ER25" s="2331"/>
      <c r="ES25" s="2331"/>
      <c r="ET25" s="2331"/>
      <c r="EU25" s="2331"/>
      <c r="EV25" s="2331"/>
      <c r="EW25" s="2331"/>
      <c r="EX25" s="2331"/>
      <c r="EY25" s="2331"/>
      <c r="EZ25" s="2331"/>
      <c r="FA25" s="2331"/>
      <c r="FB25" s="2331"/>
      <c r="FC25" s="2331"/>
      <c r="FD25" s="2331"/>
      <c r="FE25" s="2331"/>
      <c r="FF25" s="2331"/>
      <c r="FG25" s="2331"/>
      <c r="FH25" s="2331"/>
      <c r="FI25" s="2331"/>
      <c r="FJ25" s="2331"/>
      <c r="FK25" s="2331"/>
      <c r="FL25" s="2331"/>
      <c r="FM25" s="2331"/>
      <c r="FN25" s="2331"/>
      <c r="FO25" s="2331"/>
      <c r="FP25" s="2331"/>
      <c r="FQ25" s="2331"/>
      <c r="FR25" s="2331"/>
      <c r="FS25" s="2331"/>
      <c r="FT25" s="2331"/>
      <c r="FU25" s="2331"/>
      <c r="FV25" s="2331"/>
      <c r="FW25" s="2331"/>
      <c r="FX25" s="2331"/>
      <c r="FY25" s="2331"/>
      <c r="FZ25" s="2331"/>
      <c r="GA25" s="2331"/>
      <c r="GB25" s="2331"/>
      <c r="GC25" s="2331"/>
      <c r="GD25" s="2331"/>
      <c r="GE25" s="2331"/>
      <c r="GF25" s="2331"/>
      <c r="GG25" s="2331"/>
      <c r="GH25" s="2331"/>
      <c r="GI25" s="2331"/>
      <c r="GJ25" s="2331"/>
      <c r="GK25" s="2331"/>
      <c r="GL25" s="2331"/>
      <c r="GM25" s="2331"/>
      <c r="GN25" s="2331"/>
      <c r="GO25" s="2331"/>
      <c r="GP25" s="2331"/>
      <c r="GQ25" s="2331"/>
      <c r="GR25" s="2331"/>
      <c r="GS25" s="2331"/>
      <c r="GT25" s="2331"/>
      <c r="GU25" s="2331"/>
      <c r="GV25" s="2331"/>
      <c r="GW25" s="2331"/>
      <c r="GX25" s="2331"/>
      <c r="GY25" s="2331"/>
      <c r="GZ25" s="2331"/>
      <c r="HA25" s="2331"/>
      <c r="HB25" s="2331"/>
      <c r="HC25" s="2331"/>
      <c r="HD25" s="2331"/>
      <c r="HE25" s="2331"/>
      <c r="HF25" s="2331"/>
      <c r="HG25" s="2331"/>
      <c r="HH25" s="2331"/>
      <c r="HI25" s="2331"/>
      <c r="HJ25" s="2331"/>
      <c r="HK25" s="2331"/>
      <c r="HL25" s="2331"/>
      <c r="HM25" s="2331"/>
      <c r="HN25" s="2331"/>
      <c r="HO25" s="2331"/>
      <c r="HP25" s="2331"/>
      <c r="HQ25" s="2331"/>
      <c r="HR25" s="2331"/>
      <c r="HS25" s="2331"/>
      <c r="HT25" s="2331"/>
      <c r="HU25" s="2331"/>
      <c r="HV25" s="2331"/>
      <c r="HW25" s="2331"/>
      <c r="HX25" s="2331"/>
      <c r="HY25" s="2331"/>
      <c r="HZ25" s="2331"/>
      <c r="IA25" s="2331"/>
      <c r="IB25" s="2331"/>
      <c r="IC25" s="2331"/>
      <c r="ID25" s="2331"/>
      <c r="IE25" s="2331"/>
      <c r="IF25" s="2331"/>
      <c r="IG25" s="2331"/>
      <c r="IH25" s="2331"/>
      <c r="II25" s="2331"/>
      <c r="IJ25" s="2331"/>
      <c r="IK25" s="2331"/>
      <c r="IL25" s="2331"/>
      <c r="IM25" s="2331"/>
      <c r="IN25" s="2331"/>
      <c r="IO25" s="2331"/>
      <c r="IP25" s="2331"/>
      <c r="IQ25" s="2331"/>
      <c r="IR25" s="2331"/>
      <c r="IS25" s="2331"/>
    </row>
  </sheetData>
  <mergeCells count="53">
    <mergeCell ref="AL23:AU23"/>
    <mergeCell ref="A22:J22"/>
    <mergeCell ref="A23:J23"/>
    <mergeCell ref="K23:Q23"/>
    <mergeCell ref="R23:AA23"/>
    <mergeCell ref="AB23:AK23"/>
    <mergeCell ref="FB23:FK23"/>
    <mergeCell ref="AV23:BE23"/>
    <mergeCell ref="BF23:BO23"/>
    <mergeCell ref="BP23:BY23"/>
    <mergeCell ref="BZ23:CI23"/>
    <mergeCell ref="CJ23:CS23"/>
    <mergeCell ref="CT23:DC23"/>
    <mergeCell ref="DD23:DM23"/>
    <mergeCell ref="DN23:DW23"/>
    <mergeCell ref="DX23:EG23"/>
    <mergeCell ref="EH23:EQ23"/>
    <mergeCell ref="ER23:FA23"/>
    <mergeCell ref="HT23:IC23"/>
    <mergeCell ref="ID23:IM23"/>
    <mergeCell ref="IN23:IS23"/>
    <mergeCell ref="A24:J24"/>
    <mergeCell ref="K25:Q25"/>
    <mergeCell ref="R25:AA25"/>
    <mergeCell ref="AB25:AK25"/>
    <mergeCell ref="AL25:AU25"/>
    <mergeCell ref="AV25:BE25"/>
    <mergeCell ref="BF25:BO25"/>
    <mergeCell ref="FL23:FU23"/>
    <mergeCell ref="FV23:GE23"/>
    <mergeCell ref="GF23:GO23"/>
    <mergeCell ref="GP23:GY23"/>
    <mergeCell ref="GZ23:HI23"/>
    <mergeCell ref="HJ23:HS23"/>
    <mergeCell ref="FV25:GE25"/>
    <mergeCell ref="BP25:BY25"/>
    <mergeCell ref="BZ25:CI25"/>
    <mergeCell ref="CJ25:CS25"/>
    <mergeCell ref="CT25:DC25"/>
    <mergeCell ref="DD25:DM25"/>
    <mergeCell ref="DN25:DW25"/>
    <mergeCell ref="DX25:EG25"/>
    <mergeCell ref="EH25:EQ25"/>
    <mergeCell ref="ER25:FA25"/>
    <mergeCell ref="FB25:FK25"/>
    <mergeCell ref="FL25:FU25"/>
    <mergeCell ref="IN25:IS25"/>
    <mergeCell ref="GF25:GO25"/>
    <mergeCell ref="GP25:GY25"/>
    <mergeCell ref="GZ25:HI25"/>
    <mergeCell ref="HJ25:HS25"/>
    <mergeCell ref="HT25:IC25"/>
    <mergeCell ref="ID25:IM25"/>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- 2Q16</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1"/>
  <sheetViews>
    <sheetView showGridLines="0" zoomScale="140" zoomScaleNormal="140" zoomScaleSheetLayoutView="90" workbookViewId="0"/>
  </sheetViews>
  <sheetFormatPr baseColWidth="10" defaultColWidth="10.85546875" defaultRowHeight="22.5" customHeight="1"/>
  <cols>
    <col min="1" max="1" width="35.28515625" style="966" customWidth="1"/>
    <col min="2" max="12" width="6.42578125" style="966" customWidth="1"/>
    <col min="13" max="15" width="10.42578125" style="966" customWidth="1"/>
    <col min="16" max="16384" width="10.85546875" style="966"/>
  </cols>
  <sheetData>
    <row r="1" spans="1:12" s="973" customFormat="1" ht="22.5" customHeight="1">
      <c r="A1" s="1270"/>
      <c r="B1" s="1427"/>
      <c r="C1" s="1427"/>
      <c r="D1" s="1427"/>
      <c r="E1" s="1427"/>
      <c r="F1" s="1427"/>
      <c r="G1" s="1427"/>
      <c r="H1" s="1427"/>
      <c r="I1" s="1427"/>
      <c r="J1" s="1541"/>
    </row>
    <row r="2" spans="1:12" s="8" customFormat="1" ht="18.75" customHeight="1">
      <c r="A2" s="1428" t="s">
        <v>1228</v>
      </c>
    </row>
    <row r="3" spans="1:12" s="8" customFormat="1" ht="12" customHeight="1"/>
    <row r="4" spans="1:12" s="941" customFormat="1" ht="13.5" customHeight="1">
      <c r="A4" s="938" t="s">
        <v>287</v>
      </c>
      <c r="B4" s="97" t="s">
        <v>288</v>
      </c>
      <c r="C4" s="98" t="s">
        <v>289</v>
      </c>
      <c r="D4" s="1515" t="s">
        <v>290</v>
      </c>
      <c r="E4" s="1515" t="s">
        <v>291</v>
      </c>
      <c r="F4" s="1515" t="s">
        <v>292</v>
      </c>
      <c r="G4" s="1515" t="s">
        <v>293</v>
      </c>
      <c r="H4" s="1515" t="s">
        <v>294</v>
      </c>
      <c r="I4" s="1515" t="s">
        <v>295</v>
      </c>
      <c r="J4" s="1515" t="s">
        <v>296</v>
      </c>
      <c r="L4" s="1542"/>
    </row>
    <row r="5" spans="1:12" s="941" customFormat="1" ht="12" customHeight="1">
      <c r="A5" s="1543" t="s">
        <v>1229</v>
      </c>
      <c r="B5" s="1544">
        <v>3330.5758186200001</v>
      </c>
      <c r="C5" s="1545">
        <v>3407.2711168399996</v>
      </c>
      <c r="D5" s="1546">
        <v>3496.1245359899995</v>
      </c>
      <c r="E5" s="1546">
        <v>3444.6369150599994</v>
      </c>
      <c r="F5" s="1546">
        <v>3420.6451528999996</v>
      </c>
      <c r="G5" s="1546">
        <v>3335.9281805199998</v>
      </c>
      <c r="H5" s="1546">
        <v>3399.5515617800002</v>
      </c>
      <c r="I5" s="1546">
        <v>3520.8057396200006</v>
      </c>
      <c r="J5" s="1546">
        <v>3401.4960992200004</v>
      </c>
    </row>
    <row r="6" spans="1:12" s="941" customFormat="1" ht="12" customHeight="1">
      <c r="A6" s="960" t="s">
        <v>98</v>
      </c>
      <c r="B6" s="819">
        <v>1355.79182424278</v>
      </c>
      <c r="C6" s="820">
        <v>1137.6230548972201</v>
      </c>
      <c r="D6" s="1547">
        <v>1119.5445505499999</v>
      </c>
      <c r="E6" s="1547">
        <v>1294.8106095199998</v>
      </c>
      <c r="F6" s="1547">
        <v>1311.3598553000004</v>
      </c>
      <c r="G6" s="1547">
        <v>1169.47781504</v>
      </c>
      <c r="H6" s="1547">
        <v>1140.8939472599995</v>
      </c>
      <c r="I6" s="1547">
        <v>1239.5780121900002</v>
      </c>
      <c r="J6" s="1547">
        <v>1191.5898501699999</v>
      </c>
    </row>
    <row r="7" spans="1:12" s="941" customFormat="1" ht="12" customHeight="1">
      <c r="A7" s="1548" t="s">
        <v>303</v>
      </c>
      <c r="B7" s="1549">
        <v>4686.3676428627796</v>
      </c>
      <c r="C7" s="1550">
        <v>4544.8941717372199</v>
      </c>
      <c r="D7" s="1551">
        <v>4615.6690865399996</v>
      </c>
      <c r="E7" s="1551">
        <v>4739.4475245799995</v>
      </c>
      <c r="F7" s="1551">
        <v>4732.0050081999998</v>
      </c>
      <c r="G7" s="1551">
        <v>4505.4059955599996</v>
      </c>
      <c r="H7" s="1551">
        <v>4540.4455090399997</v>
      </c>
      <c r="I7" s="1551">
        <v>4760.3837518100008</v>
      </c>
      <c r="J7" s="1551">
        <v>4593.0859493900007</v>
      </c>
    </row>
    <row r="8" spans="1:12" s="941" customFormat="1" ht="12" customHeight="1">
      <c r="A8" s="1548" t="s">
        <v>658</v>
      </c>
      <c r="B8" s="1549">
        <v>-2126.9808821879201</v>
      </c>
      <c r="C8" s="1550">
        <v>-2545.8051060320799</v>
      </c>
      <c r="D8" s="1551">
        <v>-2156.9171812400009</v>
      </c>
      <c r="E8" s="1551">
        <v>-2274.3800046799997</v>
      </c>
      <c r="F8" s="1551">
        <v>-2287.4303888590002</v>
      </c>
      <c r="G8" s="1551">
        <v>-2158.1879679009999</v>
      </c>
      <c r="H8" s="1551">
        <v>-2106.5455885709985</v>
      </c>
      <c r="I8" s="1551">
        <v>-2145.3864504329999</v>
      </c>
      <c r="J8" s="1551">
        <v>-2130.6720917990001</v>
      </c>
    </row>
    <row r="9" spans="1:12" s="941" customFormat="1" ht="12" customHeight="1">
      <c r="A9" s="1552" t="s">
        <v>305</v>
      </c>
      <c r="B9" s="1544">
        <v>2559.3867606748599</v>
      </c>
      <c r="C9" s="1545">
        <v>1999.08906570514</v>
      </c>
      <c r="D9" s="1546">
        <v>2458.7519052999987</v>
      </c>
      <c r="E9" s="1546">
        <v>2465.0675198999998</v>
      </c>
      <c r="F9" s="1546">
        <v>2444.5746193409996</v>
      </c>
      <c r="G9" s="1546">
        <v>2347.2180276589997</v>
      </c>
      <c r="H9" s="1546">
        <v>2433.8999204690012</v>
      </c>
      <c r="I9" s="1546">
        <v>2614.9973013770009</v>
      </c>
      <c r="J9" s="1546">
        <v>2462.4138575910006</v>
      </c>
    </row>
    <row r="10" spans="1:12" s="941" customFormat="1" ht="12" customHeight="1">
      <c r="A10" s="1553" t="s">
        <v>306</v>
      </c>
      <c r="B10" s="822">
        <v>6.0000000000000001E-3</v>
      </c>
      <c r="C10" s="823">
        <v>1.5779999999999999E-2</v>
      </c>
      <c r="D10" s="1554">
        <v>6.6299999999994697E-3</v>
      </c>
      <c r="E10" s="1554">
        <v>-2.5366299999999993</v>
      </c>
      <c r="F10" s="1554">
        <v>2.5329999999999999</v>
      </c>
      <c r="G10" s="1554">
        <v>0</v>
      </c>
      <c r="H10" s="1554">
        <v>0.7200000000000002</v>
      </c>
      <c r="I10" s="1554">
        <v>0.21799999999999997</v>
      </c>
      <c r="J10" s="1554">
        <v>-2.9660000000000002</v>
      </c>
    </row>
    <row r="11" spans="1:12" s="941" customFormat="1" ht="12" customHeight="1">
      <c r="A11" s="1553" t="s">
        <v>1230</v>
      </c>
      <c r="B11" s="822">
        <v>-88.145239999999902</v>
      </c>
      <c r="C11" s="823">
        <v>429.88065</v>
      </c>
      <c r="D11" s="1554">
        <v>15.309629999999999</v>
      </c>
      <c r="E11" s="1554">
        <v>962.744957</v>
      </c>
      <c r="F11" s="1554">
        <v>-83.948347999999996</v>
      </c>
      <c r="G11" s="1554">
        <v>45.323380999999991</v>
      </c>
      <c r="H11" s="1554">
        <v>79.593523000000104</v>
      </c>
      <c r="I11" s="1554">
        <v>-58.190229000000087</v>
      </c>
      <c r="J11" s="1554">
        <v>-57.782019999999974</v>
      </c>
    </row>
    <row r="12" spans="1:12" s="941" customFormat="1" ht="12" customHeight="1">
      <c r="A12" s="1555" t="s">
        <v>1231</v>
      </c>
      <c r="B12" s="819"/>
      <c r="C12" s="820">
        <v>0</v>
      </c>
      <c r="D12" s="1547">
        <v>0</v>
      </c>
      <c r="E12" s="1547">
        <v>0</v>
      </c>
      <c r="F12" s="1547">
        <v>0</v>
      </c>
      <c r="G12" s="1547">
        <v>0</v>
      </c>
      <c r="H12" s="1547">
        <v>0</v>
      </c>
      <c r="I12" s="1547">
        <v>0</v>
      </c>
      <c r="J12" s="1547">
        <v>0</v>
      </c>
    </row>
    <row r="13" spans="1:12" s="941" customFormat="1" ht="12" customHeight="1">
      <c r="A13" s="1552" t="s">
        <v>307</v>
      </c>
      <c r="B13" s="1544">
        <v>2471.24752067486</v>
      </c>
      <c r="C13" s="1545">
        <v>2428.9854957051398</v>
      </c>
      <c r="D13" s="1546">
        <v>2474.0681652999988</v>
      </c>
      <c r="E13" s="1546">
        <v>3425.2758468999996</v>
      </c>
      <c r="F13" s="1546">
        <v>2363.1592713409996</v>
      </c>
      <c r="G13" s="1546">
        <v>2392.5414086589999</v>
      </c>
      <c r="H13" s="1546">
        <v>2514.213443469001</v>
      </c>
      <c r="I13" s="1546">
        <v>2557.0250723770005</v>
      </c>
      <c r="J13" s="1546">
        <v>2401.6658375910006</v>
      </c>
    </row>
    <row r="14" spans="1:12" s="941" customFormat="1" ht="12" customHeight="1">
      <c r="A14" s="1553" t="s">
        <v>308</v>
      </c>
      <c r="B14" s="822">
        <v>-617.81188016871499</v>
      </c>
      <c r="C14" s="823">
        <v>-607.24637392628495</v>
      </c>
      <c r="D14" s="1554">
        <v>-667.99840463099974</v>
      </c>
      <c r="E14" s="1554">
        <v>-924.82447866299992</v>
      </c>
      <c r="F14" s="1554">
        <v>-638.05300326206998</v>
      </c>
      <c r="G14" s="1554">
        <v>-645.98618033793002</v>
      </c>
      <c r="H14" s="1554">
        <v>-678.83762973663033</v>
      </c>
      <c r="I14" s="1554">
        <v>-690.39676954179015</v>
      </c>
      <c r="J14" s="1554">
        <v>-648.4497761495702</v>
      </c>
    </row>
    <row r="15" spans="1:12" s="941" customFormat="1" ht="12" customHeight="1">
      <c r="A15" s="1553" t="s">
        <v>309</v>
      </c>
      <c r="B15" s="822">
        <v>-0.157</v>
      </c>
      <c r="C15" s="823">
        <v>-1.1839999999999999</v>
      </c>
      <c r="D15" s="1554">
        <v>-0.83199999999999985</v>
      </c>
      <c r="E15" s="1554">
        <v>2.4889999999999999</v>
      </c>
      <c r="F15" s="1554">
        <v>-0.218</v>
      </c>
      <c r="G15" s="1554">
        <v>0.218</v>
      </c>
      <c r="H15" s="1554">
        <v>0</v>
      </c>
      <c r="I15" s="1554">
        <v>0</v>
      </c>
      <c r="J15" s="1554">
        <v>0</v>
      </c>
    </row>
    <row r="16" spans="1:12" s="941" customFormat="1" ht="12" customHeight="1">
      <c r="A16" s="1556" t="s">
        <v>310</v>
      </c>
      <c r="B16" s="922">
        <v>1853.2786405061499</v>
      </c>
      <c r="C16" s="923">
        <v>1820.55512177885</v>
      </c>
      <c r="D16" s="1557">
        <v>1805.237760668999</v>
      </c>
      <c r="E16" s="1557">
        <v>2502.9403682369998</v>
      </c>
      <c r="F16" s="1557">
        <v>1724.8882680789295</v>
      </c>
      <c r="G16" s="1557">
        <v>1746.7732283210701</v>
      </c>
      <c r="H16" s="1557">
        <v>1835.3758137323707</v>
      </c>
      <c r="I16" s="1557">
        <v>1866.6283028352104</v>
      </c>
      <c r="J16" s="1557">
        <v>1753.2160614414304</v>
      </c>
    </row>
    <row r="17" spans="1:15" ht="7.5" customHeight="1">
      <c r="A17" s="1558"/>
      <c r="B17" s="1559"/>
      <c r="C17" s="1560"/>
      <c r="D17" s="1559"/>
      <c r="E17" s="1559"/>
      <c r="F17" s="1559"/>
      <c r="G17" s="1559"/>
      <c r="H17" s="1559"/>
      <c r="I17" s="1559"/>
      <c r="J17" s="1559"/>
    </row>
    <row r="18" spans="1:15" ht="12" customHeight="1">
      <c r="A18" s="1561" t="s">
        <v>1232</v>
      </c>
      <c r="B18" s="1562"/>
      <c r="C18" s="1563"/>
      <c r="D18" s="1564"/>
      <c r="E18" s="1564"/>
      <c r="F18" s="1564"/>
      <c r="G18" s="1564"/>
      <c r="H18" s="1564"/>
      <c r="I18" s="1564"/>
      <c r="J18" s="1564"/>
    </row>
    <row r="19" spans="1:15" ht="12" customHeight="1">
      <c r="A19" s="1565" t="s">
        <v>1233</v>
      </c>
      <c r="B19" s="1566">
        <v>694.33960845379806</v>
      </c>
      <c r="C19" s="1567">
        <v>687.11659718941996</v>
      </c>
      <c r="D19" s="1568">
        <v>695.73992890930504</v>
      </c>
      <c r="E19" s="1568">
        <v>697.21635917867195</v>
      </c>
      <c r="F19" s="1568">
        <v>688.95341853881303</v>
      </c>
      <c r="G19" s="1568">
        <v>679.90437334331796</v>
      </c>
      <c r="H19" s="1568">
        <v>674.77817341625473</v>
      </c>
      <c r="I19" s="1568">
        <v>664.25996212553571</v>
      </c>
      <c r="J19" s="1568">
        <v>655.63767271558356</v>
      </c>
    </row>
    <row r="20" spans="1:15" ht="12" customHeight="1">
      <c r="A20" s="1569" t="s">
        <v>1234</v>
      </c>
      <c r="B20" s="1566">
        <v>398.81694917794499</v>
      </c>
      <c r="C20" s="1567">
        <v>395.58182008345995</v>
      </c>
      <c r="D20" s="1568">
        <v>391.12100832276599</v>
      </c>
      <c r="E20" s="1568">
        <v>390.36263620729403</v>
      </c>
      <c r="F20" s="1568">
        <v>375.888814537565</v>
      </c>
      <c r="G20" s="1568">
        <v>368.73023525259998</v>
      </c>
      <c r="H20" s="1568">
        <v>363.80556645432102</v>
      </c>
      <c r="I20" s="1568">
        <v>363.56035614227517</v>
      </c>
      <c r="J20" s="1568">
        <v>351.94266364051452</v>
      </c>
    </row>
    <row r="21" spans="1:15" ht="12" customHeight="1">
      <c r="A21" s="1570" t="s">
        <v>1204</v>
      </c>
      <c r="B21" s="1566">
        <v>74.869777713152601</v>
      </c>
      <c r="C21" s="1567">
        <v>74.060482588239196</v>
      </c>
      <c r="D21" s="1568">
        <v>75.163555661434202</v>
      </c>
      <c r="E21" s="1568">
        <v>75.355566503565001</v>
      </c>
      <c r="F21" s="1568">
        <v>76.172720723979495</v>
      </c>
      <c r="G21" s="1568">
        <v>69.079219469520908</v>
      </c>
      <c r="H21" s="1568">
        <v>68.078720936817376</v>
      </c>
      <c r="I21" s="1568">
        <v>66.317958874064431</v>
      </c>
      <c r="J21" s="1568">
        <v>64.663909813360007</v>
      </c>
      <c r="K21" s="1008"/>
    </row>
    <row r="22" spans="1:15" ht="12" customHeight="1">
      <c r="A22" s="1571" t="s">
        <v>1235</v>
      </c>
      <c r="B22" s="1572">
        <v>40.847655999996803</v>
      </c>
      <c r="C22" s="1573">
        <v>40.297552499999597</v>
      </c>
      <c r="D22" s="1574">
        <v>33.805236776261303</v>
      </c>
      <c r="E22" s="1574">
        <v>33.128337416663996</v>
      </c>
      <c r="F22" s="1574">
        <v>33.610425637362603</v>
      </c>
      <c r="G22" s="1574">
        <v>34.750659999999996</v>
      </c>
      <c r="H22" s="1574">
        <v>29.756516347826068</v>
      </c>
      <c r="I22" s="1574">
        <v>29.308569804347833</v>
      </c>
      <c r="J22" s="1574">
        <v>29.740962571428572</v>
      </c>
    </row>
    <row r="23" spans="1:15" ht="7.5" customHeight="1">
      <c r="A23" s="1558"/>
      <c r="B23" s="1559"/>
      <c r="C23" s="1560"/>
      <c r="D23" s="1559"/>
      <c r="E23" s="1559"/>
      <c r="F23" s="1559"/>
      <c r="G23" s="1559"/>
      <c r="H23" s="1559"/>
      <c r="I23" s="1559"/>
      <c r="J23" s="1559"/>
    </row>
    <row r="24" spans="1:15" ht="12" customHeight="1">
      <c r="A24" s="1561" t="s">
        <v>1236</v>
      </c>
      <c r="B24" s="1562"/>
      <c r="C24" s="1563"/>
      <c r="D24" s="1564"/>
      <c r="E24" s="1564"/>
      <c r="F24" s="1564"/>
      <c r="G24" s="1564"/>
      <c r="H24" s="1564"/>
      <c r="I24" s="1564"/>
      <c r="J24" s="1564"/>
    </row>
    <row r="25" spans="1:15" s="1576" customFormat="1" ht="12" customHeight="1">
      <c r="A25" s="1575" t="s">
        <v>1237</v>
      </c>
      <c r="B25" s="1058">
        <v>45.3865561620471</v>
      </c>
      <c r="C25" s="1059">
        <v>56.014617939035098</v>
      </c>
      <c r="D25" s="1060">
        <v>46.730325350443799</v>
      </c>
      <c r="E25" s="1060">
        <v>47.988293844049899</v>
      </c>
      <c r="F25" s="1060">
        <v>48.339559761563201</v>
      </c>
      <c r="G25" s="1060">
        <v>47.902186174294989</v>
      </c>
      <c r="H25" s="1060">
        <v>46.395129825407636</v>
      </c>
      <c r="I25" s="1060">
        <v>45.067510568182186</v>
      </c>
      <c r="J25" s="1060">
        <v>46.388683235548221</v>
      </c>
    </row>
    <row r="26" spans="1:15" s="1576" customFormat="1" ht="12" customHeight="1">
      <c r="A26" s="1575" t="s">
        <v>1238</v>
      </c>
      <c r="B26" s="1058">
        <v>57.438311788961201</v>
      </c>
      <c r="C26" s="1059">
        <v>57.571279998408798</v>
      </c>
      <c r="D26" s="1060">
        <v>56.2165533514682</v>
      </c>
      <c r="E26" s="1060">
        <v>55.988737365133701</v>
      </c>
      <c r="F26" s="1060">
        <v>54.559394644529007</v>
      </c>
      <c r="G26" s="1060">
        <v>54.232661196078162</v>
      </c>
      <c r="H26" s="1060">
        <v>53.914839096299204</v>
      </c>
      <c r="I26" s="1060">
        <v>54.731637742990657</v>
      </c>
      <c r="J26" s="1060">
        <v>53.679444956664</v>
      </c>
    </row>
    <row r="27" spans="1:15" s="1576" customFormat="1" ht="12" customHeight="1">
      <c r="A27" s="1577" t="s">
        <v>1239</v>
      </c>
      <c r="B27" s="1578">
        <v>18.247916014367199</v>
      </c>
      <c r="C27" s="1579">
        <v>18.170415405735</v>
      </c>
      <c r="D27" s="1579">
        <v>21.1863169051604</v>
      </c>
      <c r="E27" s="1579">
        <v>29.974772737160201</v>
      </c>
      <c r="F27" s="1579">
        <v>20.5844102157325</v>
      </c>
      <c r="G27" s="1579">
        <v>20.385615324754205</v>
      </c>
      <c r="H27" s="1579">
        <v>24.470788040160159</v>
      </c>
      <c r="I27" s="1579">
        <v>25.267848095471898</v>
      </c>
      <c r="J27" s="1579">
        <v>23.644595696733131</v>
      </c>
    </row>
    <row r="28" spans="1:15" ht="12" customHeight="1"/>
    <row r="29" spans="1:15" ht="12" customHeight="1">
      <c r="A29" s="1580" t="s">
        <v>1240</v>
      </c>
      <c r="B29" s="1581"/>
      <c r="C29" s="1581"/>
      <c r="D29" s="1581"/>
      <c r="E29" s="1581"/>
      <c r="F29" s="1581"/>
      <c r="G29" s="1581"/>
      <c r="H29" s="1581"/>
      <c r="I29" s="1581"/>
      <c r="J29" s="1581"/>
    </row>
    <row r="30" spans="1:15" ht="51" customHeight="1">
      <c r="A30" s="2460" t="s">
        <v>1241</v>
      </c>
      <c r="B30" s="2460"/>
      <c r="C30" s="2460"/>
      <c r="D30" s="2460"/>
      <c r="E30" s="2460"/>
      <c r="F30" s="2460"/>
      <c r="G30" s="2460"/>
      <c r="H30" s="2460"/>
      <c r="I30" s="2460"/>
      <c r="J30" s="2460"/>
      <c r="L30" s="1008"/>
      <c r="M30" s="1008"/>
      <c r="N30" s="1008"/>
      <c r="O30" s="1008"/>
    </row>
    <row r="31" spans="1:15" ht="4.5" customHeight="1"/>
    <row r="32" spans="1:15" s="1582" customFormat="1" ht="13.5" customHeight="1">
      <c r="A32" s="1536" t="s">
        <v>665</v>
      </c>
      <c r="B32" s="97" t="s">
        <v>288</v>
      </c>
      <c r="C32" s="98" t="s">
        <v>289</v>
      </c>
      <c r="D32" s="1515" t="s">
        <v>290</v>
      </c>
      <c r="E32" s="1515" t="s">
        <v>291</v>
      </c>
      <c r="F32" s="1515" t="s">
        <v>292</v>
      </c>
      <c r="G32" s="1515" t="s">
        <v>293</v>
      </c>
      <c r="H32" s="1515" t="s">
        <v>294</v>
      </c>
      <c r="I32" s="1515" t="s">
        <v>295</v>
      </c>
      <c r="J32" s="1515" t="s">
        <v>296</v>
      </c>
      <c r="L32" s="1583"/>
    </row>
    <row r="33" spans="1:20" s="1582" customFormat="1" ht="12" customHeight="1">
      <c r="A33" s="1584" t="s">
        <v>1242</v>
      </c>
      <c r="B33" s="1566">
        <v>694.33960845379806</v>
      </c>
      <c r="C33" s="1567">
        <v>687.11659718941996</v>
      </c>
      <c r="D33" s="1568">
        <v>695.73992890930549</v>
      </c>
      <c r="E33" s="1568">
        <v>697.21635917867195</v>
      </c>
      <c r="F33" s="1568">
        <v>688.95341853881303</v>
      </c>
      <c r="G33" s="1568">
        <v>679.90437334331796</v>
      </c>
      <c r="H33" s="1568">
        <v>674.77817341625473</v>
      </c>
      <c r="I33" s="1568">
        <v>664.25996212553571</v>
      </c>
      <c r="J33" s="1568">
        <v>655.63767271558356</v>
      </c>
    </row>
    <row r="34" spans="1:20" s="1582" customFormat="1" ht="21" customHeight="1">
      <c r="A34" s="1585" t="s">
        <v>1243</v>
      </c>
      <c r="B34" s="1586">
        <v>18.541255112029997</v>
      </c>
      <c r="C34" s="1587">
        <v>19.059346853919997</v>
      </c>
      <c r="D34" s="1588">
        <v>7.9865628402600004</v>
      </c>
      <c r="E34" s="1588"/>
      <c r="F34" s="1588"/>
      <c r="G34" s="1588"/>
      <c r="H34" s="1588"/>
      <c r="I34" s="1588"/>
      <c r="J34" s="1588"/>
    </row>
    <row r="35" spans="1:20" s="1582" customFormat="1" ht="12" customHeight="1">
      <c r="A35" s="1589" t="s">
        <v>1244</v>
      </c>
      <c r="B35" s="1066">
        <v>712.88086356582801</v>
      </c>
      <c r="C35" s="1067">
        <v>706.17594404334</v>
      </c>
      <c r="D35" s="1068">
        <v>703.72649174956553</v>
      </c>
      <c r="E35" s="1068">
        <v>697.21635917867195</v>
      </c>
      <c r="F35" s="1068">
        <v>688.95341853881303</v>
      </c>
      <c r="G35" s="1068">
        <v>679.90437334331796</v>
      </c>
      <c r="H35" s="1068">
        <v>674.77817341625473</v>
      </c>
      <c r="I35" s="1068">
        <v>664.25996212553571</v>
      </c>
      <c r="J35" s="1068">
        <v>655.63767271558356</v>
      </c>
    </row>
    <row r="36" spans="1:20" s="1592" customFormat="1" ht="5.25" customHeight="1">
      <c r="A36" s="1590"/>
      <c r="B36" s="1591"/>
      <c r="C36" s="1591"/>
      <c r="D36" s="1591"/>
      <c r="E36" s="1591"/>
      <c r="F36" s="1591"/>
      <c r="G36" s="1591"/>
      <c r="H36" s="1591"/>
      <c r="I36" s="1591"/>
      <c r="J36" s="1591"/>
    </row>
    <row r="37" spans="1:20" s="1582" customFormat="1" ht="12" customHeight="1">
      <c r="A37" s="1590" t="s">
        <v>1245</v>
      </c>
      <c r="B37" s="1593">
        <v>31.049221639999999</v>
      </c>
      <c r="C37" s="1594">
        <v>33.4315718</v>
      </c>
      <c r="D37" s="1594">
        <v>9.53077821000001</v>
      </c>
      <c r="E37" s="1594"/>
      <c r="F37" s="1594"/>
      <c r="G37" s="1594"/>
      <c r="H37" s="1594"/>
      <c r="I37" s="1594"/>
      <c r="J37" s="1594"/>
    </row>
    <row r="38" spans="1:20" ht="12" customHeight="1"/>
    <row r="39" spans="1:20" s="1597" customFormat="1" ht="10.5" customHeight="1">
      <c r="A39" s="2461" t="s">
        <v>1246</v>
      </c>
      <c r="B39" s="2461"/>
      <c r="C39" s="2461"/>
      <c r="D39" s="2461"/>
      <c r="E39" s="2461"/>
      <c r="F39" s="2461"/>
      <c r="G39" s="2461"/>
      <c r="H39" s="2461"/>
      <c r="I39" s="2461"/>
      <c r="J39" s="2461"/>
      <c r="K39" s="1595"/>
      <c r="L39" s="1595"/>
      <c r="M39" s="1595"/>
      <c r="N39" s="1595"/>
      <c r="O39" s="1595"/>
      <c r="P39" s="1596"/>
      <c r="Q39" s="1596"/>
      <c r="R39" s="1596"/>
      <c r="S39" s="1596"/>
      <c r="T39" s="929"/>
    </row>
    <row r="40" spans="1:20" ht="21.75" customHeight="1">
      <c r="A40" s="2331" t="s">
        <v>1247</v>
      </c>
      <c r="B40" s="2331"/>
      <c r="C40" s="2331"/>
      <c r="D40" s="2331"/>
      <c r="E40" s="2331"/>
      <c r="F40" s="2331"/>
      <c r="G40" s="2331"/>
      <c r="H40" s="2331"/>
      <c r="I40" s="2331"/>
      <c r="J40" s="2331"/>
    </row>
    <row r="41" spans="1:20" s="1597" customFormat="1" ht="10.5" customHeight="1">
      <c r="A41" s="2461" t="s">
        <v>1248</v>
      </c>
      <c r="B41" s="2461"/>
      <c r="C41" s="2461"/>
      <c r="D41" s="2461"/>
      <c r="E41" s="2461"/>
      <c r="F41" s="2461"/>
      <c r="G41" s="2461"/>
      <c r="H41" s="2461"/>
      <c r="I41" s="2461"/>
      <c r="J41" s="2461"/>
      <c r="K41" s="1595"/>
      <c r="L41" s="1595"/>
      <c r="M41" s="1595"/>
      <c r="N41" s="1595"/>
      <c r="O41" s="1595"/>
      <c r="P41" s="1596"/>
      <c r="Q41" s="1596"/>
      <c r="R41" s="1596"/>
      <c r="S41" s="1596"/>
      <c r="T41" s="929"/>
    </row>
    <row r="42" spans="1:20" s="498" customFormat="1" ht="30.75" customHeight="1">
      <c r="A42" s="2334" t="s">
        <v>1249</v>
      </c>
      <c r="B42" s="2334"/>
      <c r="C42" s="2334"/>
      <c r="D42" s="2334"/>
      <c r="E42" s="2334"/>
      <c r="F42" s="2334"/>
      <c r="G42" s="2334"/>
      <c r="H42" s="2334"/>
      <c r="I42" s="2334"/>
      <c r="J42" s="2334"/>
      <c r="K42" s="643"/>
      <c r="L42" s="643"/>
      <c r="M42" s="1598"/>
      <c r="N42" s="643"/>
      <c r="O42" s="643"/>
      <c r="P42" s="1510"/>
      <c r="Q42" s="1510"/>
      <c r="R42" s="1510"/>
      <c r="S42" s="1510"/>
      <c r="T42" s="272"/>
    </row>
    <row r="43" spans="1:20" s="973" customFormat="1" ht="22.5" customHeight="1">
      <c r="A43" s="1270"/>
      <c r="B43" s="1427"/>
      <c r="C43" s="1427"/>
      <c r="D43" s="1427"/>
      <c r="E43" s="1427"/>
      <c r="F43" s="1427"/>
      <c r="G43" s="1541"/>
      <c r="H43" s="1427"/>
      <c r="I43" s="1427"/>
      <c r="J43" s="1427"/>
    </row>
    <row r="44" spans="1:20" s="8" customFormat="1" ht="18.75" customHeight="1">
      <c r="A44" s="1428" t="s">
        <v>1250</v>
      </c>
    </row>
    <row r="45" spans="1:20" s="1008" customFormat="1" ht="21.75" customHeight="1">
      <c r="A45" s="1599"/>
      <c r="B45" s="1599"/>
      <c r="C45" s="1599"/>
      <c r="D45" s="1599"/>
      <c r="E45" s="1599"/>
      <c r="F45" s="1599"/>
      <c r="G45" s="1599"/>
      <c r="H45" s="1599"/>
      <c r="I45" s="1599"/>
      <c r="J45" s="1599"/>
      <c r="K45" s="1600"/>
      <c r="L45" s="1601"/>
    </row>
    <row r="46" spans="1:20" s="1008" customFormat="1" ht="21.75" customHeight="1">
      <c r="A46" s="1599"/>
      <c r="B46" s="1599"/>
      <c r="C46" s="1599"/>
      <c r="D46" s="1599"/>
      <c r="E46" s="1599"/>
      <c r="F46" s="1599"/>
      <c r="G46" s="1599"/>
      <c r="H46" s="1599"/>
      <c r="I46" s="1599"/>
      <c r="J46" s="1599"/>
      <c r="L46" s="1601"/>
    </row>
    <row r="47" spans="1:20" s="1008" customFormat="1" ht="21.75" customHeight="1">
      <c r="A47" s="1599"/>
      <c r="B47" s="1599"/>
      <c r="C47" s="1599"/>
      <c r="D47" s="1599"/>
      <c r="E47" s="1599"/>
      <c r="F47" s="1599"/>
      <c r="G47" s="1599"/>
      <c r="H47" s="1599"/>
      <c r="I47" s="1599"/>
      <c r="J47" s="1599"/>
      <c r="L47" s="1601"/>
    </row>
    <row r="48" spans="1:20" s="1008" customFormat="1" ht="21.75" customHeight="1">
      <c r="A48" s="1599"/>
      <c r="B48" s="1599"/>
      <c r="C48" s="1599"/>
      <c r="D48" s="1599"/>
      <c r="E48" s="1599"/>
      <c r="F48" s="1599"/>
      <c r="G48" s="1599"/>
      <c r="H48" s="1599"/>
      <c r="I48" s="1599"/>
      <c r="J48" s="1599"/>
      <c r="L48" s="1601"/>
    </row>
    <row r="49" spans="1:15" s="1008" customFormat="1" ht="21.75" customHeight="1">
      <c r="A49" s="1599"/>
      <c r="B49" s="1599"/>
      <c r="C49" s="1599"/>
      <c r="D49" s="1599"/>
      <c r="E49" s="1599"/>
      <c r="F49" s="1599"/>
      <c r="G49" s="1599"/>
      <c r="H49" s="1599"/>
      <c r="I49" s="1599"/>
      <c r="J49" s="1599"/>
      <c r="L49" s="1601"/>
    </row>
    <row r="50" spans="1:15" s="1008" customFormat="1" ht="21.75" customHeight="1">
      <c r="A50" s="1599"/>
      <c r="B50" s="1599"/>
      <c r="C50" s="1599"/>
      <c r="D50" s="1599"/>
      <c r="E50" s="1599"/>
      <c r="F50" s="1599"/>
      <c r="G50" s="1599"/>
      <c r="H50" s="1599"/>
      <c r="I50" s="1599"/>
      <c r="J50" s="1599"/>
      <c r="L50" s="1601"/>
    </row>
    <row r="51" spans="1:15" s="1008" customFormat="1" ht="21.75" customHeight="1">
      <c r="A51" s="1599"/>
      <c r="B51" s="1599"/>
      <c r="C51" s="1599"/>
      <c r="D51" s="1599"/>
      <c r="E51" s="1599"/>
      <c r="F51" s="1599"/>
      <c r="G51" s="1599"/>
      <c r="H51" s="1599"/>
      <c r="I51" s="1599"/>
      <c r="J51" s="1599"/>
      <c r="L51" s="1601"/>
    </row>
    <row r="52" spans="1:15" s="1008" customFormat="1" ht="21.75" customHeight="1">
      <c r="A52" s="1599"/>
      <c r="B52" s="1599"/>
      <c r="C52" s="1599"/>
      <c r="D52" s="1599"/>
      <c r="E52" s="1599"/>
      <c r="F52" s="1599"/>
      <c r="G52" s="1599"/>
      <c r="H52" s="1599"/>
      <c r="I52" s="1599"/>
      <c r="J52" s="1599"/>
      <c r="L52" s="1601"/>
    </row>
    <row r="53" spans="1:15" s="1008" customFormat="1" ht="21.75" customHeight="1">
      <c r="A53" s="1599"/>
      <c r="B53" s="1599"/>
      <c r="C53" s="1599"/>
      <c r="D53" s="1599"/>
      <c r="E53" s="1599"/>
      <c r="F53" s="1599"/>
      <c r="G53" s="1599"/>
      <c r="H53" s="1599"/>
      <c r="I53" s="1599"/>
      <c r="J53" s="1599"/>
      <c r="L53" s="1601"/>
    </row>
    <row r="54" spans="1:15" s="1008" customFormat="1" ht="21.75" customHeight="1">
      <c r="A54" s="1599"/>
      <c r="B54" s="1599"/>
      <c r="C54" s="1599"/>
      <c r="D54" s="1599"/>
      <c r="E54" s="1599"/>
      <c r="F54" s="1599"/>
      <c r="G54" s="1599"/>
      <c r="H54" s="1599"/>
      <c r="I54" s="1599"/>
      <c r="J54" s="1599"/>
      <c r="L54" s="1601"/>
    </row>
    <row r="55" spans="1:15" s="1008" customFormat="1" ht="21.75" customHeight="1">
      <c r="A55" s="1599"/>
      <c r="B55" s="1599"/>
      <c r="C55" s="1599"/>
      <c r="D55" s="1599"/>
      <c r="E55" s="1599"/>
      <c r="F55" s="1599"/>
      <c r="G55" s="1599"/>
      <c r="H55" s="1599"/>
      <c r="I55" s="1599"/>
      <c r="J55" s="1599"/>
      <c r="L55" s="1601"/>
    </row>
    <row r="56" spans="1:15" s="1008" customFormat="1" ht="21.75" customHeight="1">
      <c r="A56" s="1599"/>
      <c r="B56" s="1599"/>
      <c r="C56" s="1599"/>
      <c r="D56" s="1599"/>
      <c r="E56" s="1599"/>
      <c r="F56" s="1599"/>
      <c r="G56" s="1599"/>
      <c r="H56" s="1599"/>
      <c r="I56" s="1599"/>
      <c r="J56" s="1599"/>
      <c r="L56" s="1601"/>
    </row>
    <row r="57" spans="1:15" s="1008" customFormat="1" ht="18" customHeight="1">
      <c r="A57" s="1599"/>
      <c r="B57" s="1599"/>
      <c r="C57" s="1599"/>
      <c r="D57" s="1599"/>
      <c r="E57" s="1599"/>
      <c r="F57" s="1599"/>
      <c r="G57" s="1599"/>
      <c r="H57" s="1599"/>
      <c r="I57" s="1599"/>
      <c r="J57" s="1599"/>
      <c r="L57" s="1601"/>
    </row>
    <row r="58" spans="1:15" s="754" customFormat="1" ht="12.75" customHeight="1">
      <c r="A58" s="2331" t="s">
        <v>812</v>
      </c>
      <c r="B58" s="2331"/>
      <c r="C58" s="2331"/>
      <c r="D58" s="2331"/>
      <c r="E58" s="2331"/>
      <c r="F58" s="2331"/>
      <c r="G58" s="2331"/>
      <c r="H58" s="2331"/>
      <c r="I58" s="2331"/>
      <c r="J58" s="2331"/>
      <c r="K58" s="1034"/>
      <c r="L58" s="1034"/>
      <c r="M58" s="1034"/>
      <c r="N58" s="1034"/>
      <c r="O58" s="1034"/>
    </row>
    <row r="59" spans="1:15" s="754" customFormat="1" ht="12.75" customHeight="1">
      <c r="A59" s="1602"/>
      <c r="B59" s="1602"/>
      <c r="C59" s="1602"/>
      <c r="D59" s="1602"/>
      <c r="E59" s="1602"/>
      <c r="F59" s="1602"/>
      <c r="G59" s="1602"/>
      <c r="H59" s="1602"/>
      <c r="I59" s="1602"/>
      <c r="J59" s="1602"/>
      <c r="K59" s="1034"/>
      <c r="L59" s="1034"/>
      <c r="M59" s="1034"/>
      <c r="N59" s="1034"/>
      <c r="O59" s="1034"/>
    </row>
    <row r="60" spans="1:15" s="8" customFormat="1" ht="18.75" customHeight="1">
      <c r="A60" s="1428" t="s">
        <v>1251</v>
      </c>
      <c r="L60" s="1428"/>
    </row>
    <row r="61" spans="1:15" s="754" customFormat="1" ht="12.75" customHeight="1">
      <c r="A61" s="1602"/>
      <c r="B61" s="1602"/>
      <c r="C61" s="1602"/>
      <c r="D61" s="1602"/>
      <c r="E61" s="1602"/>
      <c r="F61" s="1602"/>
      <c r="G61" s="1602"/>
      <c r="H61" s="1602"/>
      <c r="I61" s="1602"/>
      <c r="J61" s="1602"/>
      <c r="K61" s="1034"/>
      <c r="L61" s="1034"/>
      <c r="M61" s="1034"/>
      <c r="N61" s="1034"/>
      <c r="O61" s="1034"/>
    </row>
    <row r="62" spans="1:15" s="754" customFormat="1" ht="12.75" customHeight="1">
      <c r="A62" s="1602"/>
      <c r="B62" s="1602"/>
      <c r="C62" s="1602"/>
      <c r="D62" s="1602"/>
      <c r="E62" s="1602"/>
      <c r="F62" s="1602"/>
      <c r="G62" s="1602"/>
      <c r="H62" s="1602"/>
      <c r="I62" s="1602"/>
      <c r="J62" s="1602"/>
      <c r="K62" s="1034"/>
      <c r="L62" s="1034"/>
      <c r="M62" s="1034"/>
      <c r="N62" s="1034"/>
      <c r="O62" s="1034"/>
    </row>
    <row r="63" spans="1:15" s="754" customFormat="1" ht="12.75" customHeight="1">
      <c r="A63" s="1602"/>
      <c r="B63" s="1602"/>
      <c r="C63" s="1602"/>
      <c r="D63" s="1602"/>
      <c r="E63" s="1602"/>
      <c r="F63" s="1602"/>
      <c r="G63" s="1602"/>
      <c r="H63" s="1602"/>
      <c r="I63" s="1602"/>
      <c r="J63" s="1602"/>
      <c r="K63" s="1034"/>
      <c r="L63" s="1034"/>
      <c r="M63" s="1034"/>
      <c r="N63" s="1034"/>
      <c r="O63" s="1034"/>
    </row>
    <row r="64" spans="1:15" s="754" customFormat="1" ht="12.75" customHeight="1">
      <c r="A64" s="1602"/>
      <c r="B64" s="1602"/>
      <c r="C64" s="1602"/>
      <c r="D64" s="1602"/>
      <c r="E64" s="1602"/>
      <c r="F64" s="1602"/>
      <c r="G64" s="1602"/>
      <c r="H64" s="1602"/>
      <c r="I64" s="1602"/>
      <c r="J64" s="1602"/>
      <c r="K64" s="1034"/>
      <c r="L64" s="1034"/>
      <c r="M64" s="1034"/>
      <c r="N64" s="1034"/>
      <c r="O64" s="1034"/>
    </row>
    <row r="65" spans="1:15" s="754" customFormat="1" ht="12.75" customHeight="1">
      <c r="A65" s="1602"/>
      <c r="B65" s="1602"/>
      <c r="C65" s="1602"/>
      <c r="D65" s="1602"/>
      <c r="E65" s="1602"/>
      <c r="F65" s="1602"/>
      <c r="G65" s="1602"/>
      <c r="H65" s="1602"/>
      <c r="I65" s="1602"/>
      <c r="J65" s="1602"/>
      <c r="K65" s="1034"/>
      <c r="L65" s="1034"/>
      <c r="M65" s="1034"/>
      <c r="N65" s="1034"/>
      <c r="O65" s="1034"/>
    </row>
    <row r="66" spans="1:15" s="754" customFormat="1" ht="12.75" customHeight="1">
      <c r="A66" s="1602"/>
      <c r="B66" s="1602"/>
      <c r="C66" s="1602"/>
      <c r="D66" s="1602"/>
      <c r="E66" s="1602"/>
      <c r="F66" s="1602"/>
      <c r="G66" s="1602"/>
      <c r="H66" s="1602"/>
      <c r="I66" s="1602"/>
      <c r="J66" s="1602"/>
      <c r="K66" s="1034"/>
      <c r="L66" s="1034"/>
      <c r="M66" s="1034"/>
      <c r="N66" s="1034"/>
      <c r="O66" s="1034"/>
    </row>
    <row r="67" spans="1:15" s="754" customFormat="1" ht="12.75" customHeight="1">
      <c r="A67" s="1602"/>
      <c r="B67" s="1602"/>
      <c r="C67" s="1602"/>
      <c r="D67" s="1602"/>
      <c r="E67" s="1602"/>
      <c r="F67" s="1602"/>
      <c r="G67" s="1602"/>
      <c r="H67" s="1602"/>
      <c r="I67" s="1602"/>
      <c r="J67" s="1602"/>
      <c r="K67" s="1034"/>
      <c r="L67" s="1034"/>
      <c r="M67" s="1034"/>
      <c r="N67" s="1034"/>
      <c r="O67" s="1034"/>
    </row>
    <row r="68" spans="1:15" s="754" customFormat="1" ht="12.75" customHeight="1">
      <c r="A68" s="1602"/>
      <c r="B68" s="1602"/>
      <c r="C68" s="1602"/>
      <c r="D68" s="1602"/>
      <c r="E68" s="1602"/>
      <c r="F68" s="1602"/>
      <c r="G68" s="1602"/>
      <c r="H68" s="1602"/>
      <c r="I68" s="1602"/>
      <c r="J68" s="1602"/>
      <c r="K68" s="1034"/>
      <c r="L68" s="1034"/>
      <c r="M68" s="1034"/>
      <c r="N68" s="1034"/>
      <c r="O68" s="1034"/>
    </row>
    <row r="69" spans="1:15" s="754" customFormat="1" ht="12.75" customHeight="1">
      <c r="A69" s="1602"/>
      <c r="B69" s="1602"/>
      <c r="C69" s="1602"/>
      <c r="D69" s="1602"/>
      <c r="E69" s="1602"/>
      <c r="F69" s="1602"/>
      <c r="G69" s="1602"/>
      <c r="H69" s="1602"/>
      <c r="I69" s="1602"/>
      <c r="J69" s="1602"/>
      <c r="K69" s="1034"/>
      <c r="L69" s="1034"/>
      <c r="M69" s="1034"/>
      <c r="N69" s="1034"/>
      <c r="O69" s="1034"/>
    </row>
    <row r="70" spans="1:15" s="754" customFormat="1" ht="12.75" customHeight="1">
      <c r="A70" s="1602"/>
      <c r="B70" s="1602"/>
      <c r="C70" s="1602"/>
      <c r="D70" s="1602"/>
      <c r="E70" s="1602"/>
      <c r="F70" s="1602"/>
      <c r="G70" s="1602"/>
      <c r="H70" s="1602"/>
      <c r="I70" s="1602"/>
      <c r="J70" s="1602"/>
      <c r="K70" s="1034"/>
      <c r="L70" s="1034"/>
      <c r="M70" s="1034"/>
      <c r="N70" s="1034"/>
      <c r="O70" s="1034"/>
    </row>
    <row r="71" spans="1:15" s="754" customFormat="1" ht="12.75" customHeight="1">
      <c r="A71" s="1602"/>
      <c r="B71" s="1602"/>
      <c r="C71" s="1602"/>
      <c r="D71" s="1602"/>
      <c r="E71" s="1602"/>
      <c r="F71" s="1602"/>
      <c r="G71" s="1602"/>
      <c r="H71" s="1602"/>
      <c r="I71" s="1602"/>
      <c r="J71" s="1602"/>
      <c r="K71" s="1034"/>
      <c r="L71" s="1034"/>
      <c r="M71" s="1034"/>
      <c r="N71" s="1034"/>
      <c r="O71" s="1034"/>
    </row>
    <row r="72" spans="1:15" s="754" customFormat="1" ht="12.75" customHeight="1">
      <c r="A72" s="1602"/>
      <c r="B72" s="1602"/>
      <c r="C72" s="1602"/>
      <c r="D72" s="1602"/>
      <c r="E72" s="1602"/>
      <c r="F72" s="1602"/>
      <c r="G72" s="1602"/>
      <c r="H72" s="1602"/>
      <c r="I72" s="1602"/>
      <c r="J72" s="1602"/>
      <c r="K72" s="1034"/>
      <c r="L72" s="1034"/>
      <c r="M72" s="1034"/>
      <c r="N72" s="1034"/>
      <c r="O72" s="1034"/>
    </row>
    <row r="73" spans="1:15" s="754" customFormat="1" ht="12.75" customHeight="1">
      <c r="A73" s="1602"/>
      <c r="B73" s="1602"/>
      <c r="C73" s="1602"/>
      <c r="D73" s="1602"/>
      <c r="E73" s="1602"/>
      <c r="F73" s="1602"/>
      <c r="G73" s="1602"/>
      <c r="H73" s="1602"/>
      <c r="I73" s="1602"/>
      <c r="J73" s="1602"/>
      <c r="K73" s="1034"/>
      <c r="L73" s="1034"/>
      <c r="M73" s="1034"/>
      <c r="N73" s="1034"/>
      <c r="O73" s="1034"/>
    </row>
    <row r="74" spans="1:15" s="754" customFormat="1" ht="12.75" customHeight="1">
      <c r="A74" s="1602"/>
      <c r="B74" s="1602"/>
      <c r="C74" s="1602"/>
      <c r="D74" s="1602"/>
      <c r="E74" s="1602"/>
      <c r="F74" s="1602"/>
      <c r="G74" s="1602"/>
      <c r="H74" s="1602"/>
      <c r="I74" s="1602"/>
      <c r="J74" s="1602"/>
      <c r="K74" s="1034"/>
      <c r="L74" s="1034"/>
      <c r="M74" s="1034"/>
      <c r="N74" s="1034"/>
      <c r="O74" s="1034"/>
    </row>
    <row r="75" spans="1:15" s="754" customFormat="1" ht="12.75" customHeight="1">
      <c r="A75" s="1602"/>
      <c r="B75" s="1602"/>
      <c r="C75" s="1602"/>
      <c r="D75" s="1602"/>
      <c r="E75" s="1602"/>
      <c r="F75" s="1602"/>
      <c r="G75" s="1602"/>
      <c r="H75" s="1602"/>
      <c r="I75" s="1602"/>
      <c r="J75" s="1602"/>
      <c r="K75" s="1034"/>
      <c r="L75" s="1034"/>
      <c r="M75" s="1034"/>
      <c r="N75" s="1034"/>
      <c r="O75" s="1034"/>
    </row>
    <row r="76" spans="1:15" s="754" customFormat="1" ht="12.75" customHeight="1">
      <c r="A76" s="1602"/>
      <c r="B76" s="1602"/>
      <c r="C76" s="1602"/>
      <c r="D76" s="1602"/>
      <c r="E76" s="1602"/>
      <c r="F76" s="1602"/>
      <c r="G76" s="1602"/>
      <c r="H76" s="1602"/>
      <c r="I76" s="1602"/>
      <c r="J76" s="1602"/>
      <c r="K76" s="1034"/>
      <c r="L76" s="1034"/>
      <c r="M76" s="1034"/>
      <c r="N76" s="1034"/>
      <c r="O76" s="1034"/>
    </row>
    <row r="77" spans="1:15" s="754" customFormat="1" ht="12.75" customHeight="1">
      <c r="A77" s="1602"/>
      <c r="B77" s="1602"/>
      <c r="C77" s="1602"/>
      <c r="D77" s="1602"/>
      <c r="E77" s="1602"/>
      <c r="F77" s="1602"/>
      <c r="G77" s="1602"/>
      <c r="H77" s="1602"/>
      <c r="I77" s="1602"/>
      <c r="J77" s="1602"/>
      <c r="K77" s="1034"/>
      <c r="L77" s="1034"/>
      <c r="M77" s="1034"/>
      <c r="N77" s="1034"/>
      <c r="O77" s="1034"/>
    </row>
    <row r="78" spans="1:15" s="754" customFormat="1" ht="12.75" customHeight="1">
      <c r="A78" s="1602"/>
      <c r="B78" s="1602"/>
      <c r="C78" s="1602"/>
      <c r="D78" s="1602"/>
      <c r="E78" s="1602"/>
      <c r="F78" s="1602"/>
      <c r="G78" s="1602"/>
      <c r="H78" s="1602"/>
      <c r="I78" s="1602"/>
      <c r="J78" s="1602"/>
      <c r="K78" s="1034"/>
      <c r="L78" s="1034"/>
      <c r="M78" s="1034"/>
      <c r="N78" s="1034"/>
      <c r="O78" s="1034"/>
    </row>
    <row r="79" spans="1:15" s="754" customFormat="1" ht="12.75" customHeight="1">
      <c r="A79" s="1602"/>
      <c r="B79" s="1602"/>
      <c r="C79" s="1602"/>
      <c r="D79" s="1602"/>
      <c r="E79" s="1602"/>
      <c r="F79" s="1602"/>
      <c r="G79" s="1602"/>
      <c r="H79" s="1602"/>
      <c r="I79" s="1602"/>
      <c r="J79" s="1602"/>
      <c r="K79" s="1034"/>
      <c r="L79" s="1034"/>
      <c r="M79" s="1034"/>
      <c r="N79" s="1034"/>
      <c r="O79" s="1034"/>
    </row>
    <row r="80" spans="1:15" s="973" customFormat="1" ht="22.5" customHeight="1">
      <c r="A80" s="1270"/>
      <c r="B80" s="1427"/>
      <c r="C80" s="1427"/>
      <c r="D80" s="1427"/>
      <c r="E80" s="1427"/>
      <c r="F80" s="1427"/>
      <c r="G80" s="1541"/>
      <c r="H80" s="1427"/>
      <c r="I80" s="1427"/>
      <c r="J80" s="1427"/>
    </row>
    <row r="81" spans="1:12" s="8" customFormat="1" ht="18.75" customHeight="1">
      <c r="A81" s="1428" t="s">
        <v>1252</v>
      </c>
    </row>
    <row r="82" spans="1:12" s="8" customFormat="1" ht="12" customHeight="1"/>
    <row r="83" spans="1:12" s="941" customFormat="1" ht="13.5" customHeight="1">
      <c r="A83" s="938"/>
      <c r="B83" s="97" t="s">
        <v>288</v>
      </c>
      <c r="C83" s="98" t="s">
        <v>289</v>
      </c>
      <c r="D83" s="1603" t="s">
        <v>290</v>
      </c>
      <c r="E83" s="1603" t="s">
        <v>291</v>
      </c>
      <c r="F83" s="1603" t="s">
        <v>292</v>
      </c>
      <c r="G83" s="1603" t="s">
        <v>293</v>
      </c>
      <c r="H83" s="1603" t="s">
        <v>294</v>
      </c>
      <c r="I83" s="1603" t="s">
        <v>295</v>
      </c>
      <c r="J83" s="1603" t="s">
        <v>296</v>
      </c>
      <c r="L83" s="1542"/>
    </row>
    <row r="84" spans="1:12" s="941" customFormat="1" ht="13.5" customHeight="1">
      <c r="A84" s="1604" t="s">
        <v>1253</v>
      </c>
      <c r="B84" s="1605"/>
      <c r="C84" s="1603"/>
      <c r="D84" s="1603"/>
      <c r="E84" s="1603"/>
      <c r="F84" s="1603"/>
      <c r="G84" s="1603"/>
      <c r="H84" s="1603"/>
      <c r="I84" s="1603"/>
      <c r="J84" s="1603"/>
      <c r="L84" s="1542"/>
    </row>
    <row r="85" spans="1:12" s="1057" customFormat="1" ht="12" customHeight="1">
      <c r="A85" s="1606" t="s">
        <v>1254</v>
      </c>
      <c r="B85" s="822">
        <v>691.67439297022679</v>
      </c>
      <c r="C85" s="823">
        <v>683.5619329349031</v>
      </c>
      <c r="D85" s="1554">
        <v>689.02592207369389</v>
      </c>
      <c r="E85" s="1554">
        <v>693.17923893112606</v>
      </c>
      <c r="F85" s="1554">
        <v>685.97722430215606</v>
      </c>
      <c r="G85" s="1554">
        <v>676.89780495208197</v>
      </c>
      <c r="H85" s="1554">
        <v>671.89095137944696</v>
      </c>
      <c r="I85" s="1554">
        <v>661.39099825096196</v>
      </c>
      <c r="J85" s="1554">
        <v>652.82418799155698</v>
      </c>
    </row>
    <row r="86" spans="1:12" s="1057" customFormat="1" ht="12" customHeight="1">
      <c r="A86" s="1606" t="s">
        <v>1255</v>
      </c>
      <c r="B86" s="822">
        <v>397.88086429185205</v>
      </c>
      <c r="C86" s="823">
        <v>395.22026011744998</v>
      </c>
      <c r="D86" s="1554">
        <v>387.05290043862681</v>
      </c>
      <c r="E86" s="1554">
        <v>387.11673891193533</v>
      </c>
      <c r="F86" s="1554">
        <v>373.80682440476699</v>
      </c>
      <c r="G86" s="1554">
        <v>367.94911680530203</v>
      </c>
      <c r="H86" s="1554">
        <v>357.63184793993298</v>
      </c>
      <c r="I86" s="1554">
        <v>358.97377690162597</v>
      </c>
      <c r="J86" s="1554">
        <v>349.09820082451199</v>
      </c>
    </row>
    <row r="87" spans="1:12" s="941" customFormat="1" ht="13.5" customHeight="1">
      <c r="A87" s="1604" t="s">
        <v>1256</v>
      </c>
      <c r="B87" s="1607"/>
      <c r="C87" s="1608"/>
      <c r="D87" s="1608"/>
      <c r="E87" s="1608"/>
      <c r="F87" s="1608"/>
      <c r="G87" s="1608"/>
      <c r="H87" s="1608"/>
      <c r="I87" s="1608"/>
      <c r="J87" s="1608"/>
      <c r="L87" s="1542"/>
    </row>
    <row r="88" spans="1:12" s="1057" customFormat="1" ht="12" customHeight="1">
      <c r="A88" s="1606" t="s">
        <v>1257</v>
      </c>
      <c r="B88" s="822">
        <v>3138.4847199000005</v>
      </c>
      <c r="C88" s="823">
        <v>3074.5141245599998</v>
      </c>
      <c r="D88" s="1554">
        <v>3394.0071011999994</v>
      </c>
      <c r="E88" s="1554">
        <v>3508.3447270950078</v>
      </c>
      <c r="F88" s="1554">
        <v>3572.7277858259176</v>
      </c>
      <c r="G88" s="1554">
        <v>3822.6083121990746</v>
      </c>
      <c r="H88" s="1554">
        <v>3859.7062769687459</v>
      </c>
      <c r="I88" s="1554">
        <v>3828.3855356566619</v>
      </c>
      <c r="J88" s="1554">
        <v>3975.7683628197178</v>
      </c>
    </row>
    <row r="89" spans="1:12" s="1057" customFormat="1" ht="12" customHeight="1">
      <c r="A89" s="1609" t="s">
        <v>562</v>
      </c>
      <c r="B89" s="819">
        <v>327.58134666000007</v>
      </c>
      <c r="C89" s="820">
        <v>411.09051433999997</v>
      </c>
      <c r="D89" s="1547">
        <v>235.76719485999999</v>
      </c>
      <c r="E89" s="1547">
        <v>101.68329966000002</v>
      </c>
      <c r="F89" s="1547">
        <v>-30.322066240000002</v>
      </c>
      <c r="G89" s="1547">
        <v>-268.41660555999999</v>
      </c>
      <c r="H89" s="1547">
        <v>-306.94177360000003</v>
      </c>
      <c r="I89" s="1547">
        <v>-292.31564464000002</v>
      </c>
      <c r="J89" s="1547">
        <v>-473.77870719999999</v>
      </c>
    </row>
    <row r="90" spans="1:12" s="941" customFormat="1" ht="13.5" customHeight="1">
      <c r="A90" s="1604" t="s">
        <v>1258</v>
      </c>
      <c r="B90" s="1605"/>
      <c r="C90" s="1603"/>
      <c r="D90" s="1603"/>
      <c r="E90" s="1603"/>
      <c r="F90" s="1603"/>
      <c r="G90" s="1603"/>
      <c r="H90" s="1603"/>
      <c r="I90" s="1603"/>
      <c r="J90" s="1603"/>
      <c r="L90" s="1542"/>
    </row>
    <row r="91" spans="1:12" s="1057" customFormat="1" ht="12" customHeight="1">
      <c r="A91" s="1606" t="s">
        <v>1259</v>
      </c>
      <c r="B91" s="1610">
        <v>1.8249795993669244</v>
      </c>
      <c r="C91" s="1611">
        <v>1.8089989569999829</v>
      </c>
      <c r="D91" s="1612">
        <v>1.9542594594511464</v>
      </c>
      <c r="E91" s="1612">
        <v>2.0079909468140116</v>
      </c>
      <c r="F91" s="1612">
        <v>2.089015696225327</v>
      </c>
      <c r="G91" s="1612">
        <v>2.2902719234477731</v>
      </c>
      <c r="H91" s="1612">
        <v>2.2790848855969497</v>
      </c>
      <c r="I91" s="1612">
        <v>2.296478712897744</v>
      </c>
      <c r="J91" s="1612">
        <v>2.4427347372909991</v>
      </c>
    </row>
    <row r="92" spans="1:12" s="1057" customFormat="1" ht="12" customHeight="1">
      <c r="A92" s="1609" t="s">
        <v>562</v>
      </c>
      <c r="B92" s="1613">
        <v>0.33113554707422616</v>
      </c>
      <c r="C92" s="1614">
        <v>0.41834824288303712</v>
      </c>
      <c r="D92" s="1615">
        <v>0.24166740972048661</v>
      </c>
      <c r="E92" s="1615">
        <v>0.10421079698138584</v>
      </c>
      <c r="F92" s="1615">
        <v>-3.253591602368025E-2</v>
      </c>
      <c r="G92" s="1615">
        <v>-0.29585027009542642</v>
      </c>
      <c r="H92" s="1615">
        <v>-0.34050606245959136</v>
      </c>
      <c r="I92" s="1615">
        <v>-0.32306831899517285</v>
      </c>
      <c r="J92" s="1615">
        <v>-0.5443514700824974</v>
      </c>
    </row>
    <row r="93" spans="1:12" ht="7.5" customHeight="1"/>
    <row r="94" spans="1:12" ht="12.75" customHeight="1">
      <c r="A94" s="2331" t="s">
        <v>1260</v>
      </c>
      <c r="B94" s="2331"/>
      <c r="C94" s="2331"/>
      <c r="D94" s="2331"/>
      <c r="E94" s="2331"/>
      <c r="F94" s="2331"/>
      <c r="G94" s="2331"/>
      <c r="H94" s="2331"/>
      <c r="I94" s="2331"/>
      <c r="J94" s="2331"/>
    </row>
    <row r="95" spans="1:12" ht="32.25" customHeight="1">
      <c r="A95" s="2461" t="s">
        <v>1261</v>
      </c>
      <c r="B95" s="2461"/>
      <c r="C95" s="2461"/>
      <c r="D95" s="2461"/>
      <c r="E95" s="2461"/>
      <c r="F95" s="2461"/>
      <c r="G95" s="2461"/>
      <c r="H95" s="2461"/>
      <c r="I95" s="2461"/>
      <c r="J95" s="2461"/>
    </row>
    <row r="96" spans="1:12" ht="12.75" customHeight="1">
      <c r="A96" s="2331" t="s">
        <v>1262</v>
      </c>
      <c r="B96" s="2331"/>
      <c r="C96" s="2331"/>
      <c r="D96" s="2331"/>
      <c r="E96" s="2331"/>
      <c r="F96" s="2331"/>
      <c r="G96" s="2331"/>
      <c r="H96" s="2331"/>
      <c r="I96" s="2331"/>
      <c r="J96" s="2331"/>
    </row>
    <row r="97" spans="1:10" s="973" customFormat="1" ht="22.5" customHeight="1">
      <c r="A97" s="231"/>
      <c r="G97" s="1616"/>
    </row>
    <row r="98" spans="1:10" s="973" customFormat="1" ht="22.5" customHeight="1">
      <c r="A98" s="1270"/>
      <c r="B98" s="1427"/>
      <c r="C98" s="1427"/>
      <c r="D98" s="1427"/>
      <c r="E98" s="1427"/>
      <c r="F98" s="1427"/>
      <c r="G98" s="1541"/>
      <c r="H98" s="1427"/>
      <c r="I98" s="1427"/>
      <c r="J98" s="1427"/>
    </row>
    <row r="99" spans="1:10" s="8" customFormat="1" ht="18.75" customHeight="1">
      <c r="A99" s="1428" t="s">
        <v>1263</v>
      </c>
    </row>
    <row r="100" spans="1:10" s="8" customFormat="1" ht="21" customHeight="1">
      <c r="A100" s="1617" t="s">
        <v>1264</v>
      </c>
    </row>
    <row r="101" spans="1:10" s="8" customFormat="1" ht="12.75" customHeight="1">
      <c r="B101" s="2462" t="s">
        <v>1265</v>
      </c>
      <c r="C101" s="2463"/>
      <c r="D101" s="2464"/>
      <c r="E101" s="1618"/>
      <c r="F101" s="1603" t="s">
        <v>1266</v>
      </c>
      <c r="H101" s="1619"/>
    </row>
    <row r="102" spans="1:10" s="8" customFormat="1" ht="12.75" customHeight="1">
      <c r="B102" s="2465"/>
      <c r="C102" s="2466"/>
      <c r="D102" s="2467"/>
      <c r="E102" s="1620"/>
      <c r="F102" s="1621" t="s">
        <v>1267</v>
      </c>
      <c r="H102" s="1619"/>
    </row>
    <row r="103" spans="1:10" s="8" customFormat="1" ht="12.75" customHeight="1">
      <c r="B103" s="2468"/>
      <c r="C103" s="2469"/>
      <c r="D103" s="2470"/>
      <c r="E103" s="1620"/>
      <c r="F103" s="1621" t="s">
        <v>1268</v>
      </c>
      <c r="H103" s="1619"/>
    </row>
    <row r="104" spans="1:10" s="941" customFormat="1" ht="13.5" customHeight="1">
      <c r="A104" s="938"/>
      <c r="B104" s="1622" t="s">
        <v>1269</v>
      </c>
      <c r="C104" s="1622" t="s">
        <v>1270</v>
      </c>
      <c r="D104" s="1622" t="s">
        <v>1271</v>
      </c>
      <c r="E104" s="1623" t="s">
        <v>567</v>
      </c>
      <c r="F104" s="1624" t="s">
        <v>1272</v>
      </c>
      <c r="G104" s="1542"/>
      <c r="H104" s="1625"/>
    </row>
    <row r="105" spans="1:10" s="1057" customFormat="1" ht="12" customHeight="1">
      <c r="A105" s="1626" t="s">
        <v>1273</v>
      </c>
      <c r="B105" s="1627"/>
      <c r="C105" s="1627"/>
      <c r="D105" s="1627"/>
      <c r="E105" s="1627"/>
      <c r="F105" s="1627"/>
      <c r="H105" s="1559"/>
    </row>
    <row r="106" spans="1:10" s="1057" customFormat="1" ht="12" customHeight="1">
      <c r="A106" s="1628" t="s">
        <v>1274</v>
      </c>
      <c r="B106" s="1554">
        <v>97.771060264590133</v>
      </c>
      <c r="C106" s="1554">
        <v>16.935747344389991</v>
      </c>
      <c r="D106" s="1554">
        <v>0.81467850319000001</v>
      </c>
      <c r="E106" s="1554">
        <v>115.52148611217012</v>
      </c>
      <c r="F106" s="1629">
        <v>0.16345696133253571</v>
      </c>
      <c r="G106" s="1630"/>
      <c r="H106" s="1559"/>
    </row>
    <row r="107" spans="1:10" s="1057" customFormat="1" ht="12" customHeight="1">
      <c r="A107" s="1628" t="s">
        <v>1275</v>
      </c>
      <c r="B107" s="1554">
        <v>174.75393864091993</v>
      </c>
      <c r="C107" s="1554">
        <v>40.837454475119941</v>
      </c>
      <c r="D107" s="1554">
        <v>1.9763125194699993</v>
      </c>
      <c r="E107" s="1554">
        <v>217.56770563550987</v>
      </c>
      <c r="F107" s="1629">
        <v>0.30784711350355032</v>
      </c>
      <c r="G107" s="1630"/>
      <c r="H107" s="1559"/>
    </row>
    <row r="108" spans="1:10" s="1057" customFormat="1" ht="12" customHeight="1">
      <c r="A108" s="1628" t="s">
        <v>1276</v>
      </c>
      <c r="B108" s="1554">
        <v>187.91126824573982</v>
      </c>
      <c r="C108" s="1554">
        <v>47.978230394199976</v>
      </c>
      <c r="D108" s="1554">
        <v>2.9857012155900002</v>
      </c>
      <c r="E108" s="1554">
        <v>238.87519985552979</v>
      </c>
      <c r="F108" s="1629">
        <v>0.33799612193504852</v>
      </c>
      <c r="G108" s="1630"/>
      <c r="H108" s="1559"/>
    </row>
    <row r="109" spans="1:10" s="1057" customFormat="1" ht="12" customHeight="1">
      <c r="A109" s="1628" t="s">
        <v>1277</v>
      </c>
      <c r="B109" s="1554">
        <v>69.24951626020983</v>
      </c>
      <c r="C109" s="1554">
        <v>23.883246618600023</v>
      </c>
      <c r="D109" s="1554">
        <v>2.2051509652200019</v>
      </c>
      <c r="E109" s="1554">
        <v>95.337913844029842</v>
      </c>
      <c r="F109" s="1629">
        <v>0.13489824465724631</v>
      </c>
      <c r="G109" s="1630"/>
      <c r="H109" s="1559"/>
    </row>
    <row r="110" spans="1:10" s="1057" customFormat="1" ht="12" customHeight="1">
      <c r="A110" s="1628" t="s">
        <v>1278</v>
      </c>
      <c r="B110" s="1547">
        <v>27.509945099610029</v>
      </c>
      <c r="C110" s="1547">
        <v>10.738986447850001</v>
      </c>
      <c r="D110" s="1547">
        <v>1.1882323458200017</v>
      </c>
      <c r="E110" s="1547">
        <v>39.437163893280029</v>
      </c>
      <c r="F110" s="1629">
        <v>5.5801558571619128E-2</v>
      </c>
      <c r="G110" s="1630"/>
      <c r="H110" s="1559"/>
    </row>
    <row r="111" spans="1:10" s="1057" customFormat="1" ht="12" customHeight="1">
      <c r="A111" s="1065" t="s">
        <v>1279</v>
      </c>
      <c r="B111" s="1631">
        <v>557.19572851106966</v>
      </c>
      <c r="C111" s="1632">
        <v>140.37366528015991</v>
      </c>
      <c r="D111" s="1632">
        <v>9.1700755492900026</v>
      </c>
      <c r="E111" s="1632">
        <v>706.73946934051969</v>
      </c>
      <c r="F111" s="1633">
        <v>1</v>
      </c>
      <c r="H111" s="1559"/>
    </row>
    <row r="112" spans="1:10" s="1634" customFormat="1" ht="12" customHeight="1">
      <c r="B112" s="1635" t="s">
        <v>872</v>
      </c>
      <c r="C112" s="1635" t="s">
        <v>873</v>
      </c>
      <c r="D112" s="1635" t="s">
        <v>874</v>
      </c>
      <c r="E112" s="1635" t="s">
        <v>875</v>
      </c>
      <c r="F112" s="1635" t="s">
        <v>876</v>
      </c>
      <c r="G112" s="1635" t="s">
        <v>877</v>
      </c>
      <c r="H112" s="1635" t="s">
        <v>878</v>
      </c>
      <c r="I112" s="1636"/>
      <c r="J112" s="1636" t="s">
        <v>1280</v>
      </c>
    </row>
    <row r="113" spans="1:11" s="8" customFormat="1" ht="12.75" customHeight="1">
      <c r="A113" s="1617" t="s">
        <v>1281</v>
      </c>
      <c r="B113" s="1637" t="s">
        <v>376</v>
      </c>
      <c r="C113" s="1638" t="s">
        <v>377</v>
      </c>
      <c r="D113" s="1638" t="s">
        <v>378</v>
      </c>
      <c r="E113" s="1638" t="s">
        <v>379</v>
      </c>
      <c r="F113" s="1638" t="s">
        <v>376</v>
      </c>
      <c r="G113" s="1638" t="s">
        <v>377</v>
      </c>
      <c r="H113" s="1638" t="s">
        <v>378</v>
      </c>
      <c r="I113" s="1639"/>
      <c r="J113" s="1639"/>
    </row>
    <row r="114" spans="1:11" s="941" customFormat="1" ht="13.5" customHeight="1">
      <c r="A114" s="938"/>
      <c r="B114" s="1640" t="s">
        <v>380</v>
      </c>
      <c r="C114" s="939" t="s">
        <v>380</v>
      </c>
      <c r="D114" s="939" t="s">
        <v>329</v>
      </c>
      <c r="E114" s="939" t="s">
        <v>329</v>
      </c>
      <c r="F114" s="939" t="s">
        <v>329</v>
      </c>
      <c r="G114" s="939" t="s">
        <v>329</v>
      </c>
      <c r="H114" s="939" t="s">
        <v>330</v>
      </c>
      <c r="I114" s="1641"/>
      <c r="J114" s="1641"/>
      <c r="K114" s="1542"/>
    </row>
    <row r="115" spans="1:11" s="1057" customFormat="1" ht="12" customHeight="1">
      <c r="A115" s="1626" t="s">
        <v>1282</v>
      </c>
      <c r="B115" s="1642"/>
      <c r="C115" s="1643"/>
      <c r="D115" s="1627"/>
      <c r="E115" s="1627"/>
      <c r="F115" s="1627"/>
      <c r="G115" s="1627"/>
      <c r="H115" s="1627"/>
      <c r="I115" s="1559"/>
      <c r="J115" s="1559"/>
    </row>
    <row r="116" spans="1:11" s="1057" customFormat="1" ht="12" customHeight="1">
      <c r="A116" s="1628" t="s">
        <v>1274</v>
      </c>
      <c r="B116" s="1644">
        <v>0.16345696133253571</v>
      </c>
      <c r="C116" s="1645">
        <v>0.1487663682922489</v>
      </c>
      <c r="D116" s="1645">
        <v>0.15054944258231928</v>
      </c>
      <c r="E116" s="1645">
        <v>0.1623212418922951</v>
      </c>
      <c r="F116" s="1645">
        <v>0.15820200861414574</v>
      </c>
      <c r="G116" s="1629">
        <v>0.14335976975778303</v>
      </c>
      <c r="H116" s="1629">
        <v>0.14596606086629077</v>
      </c>
      <c r="I116" s="1646"/>
      <c r="J116" s="1646"/>
    </row>
    <row r="117" spans="1:11" s="1057" customFormat="1" ht="12" customHeight="1">
      <c r="A117" s="1628" t="s">
        <v>1275</v>
      </c>
      <c r="B117" s="1644">
        <v>0.30784711350355032</v>
      </c>
      <c r="C117" s="1645">
        <v>0.28076659791308239</v>
      </c>
      <c r="D117" s="1629">
        <v>0.28322581781733797</v>
      </c>
      <c r="E117" s="1629">
        <v>0.3064714860111693</v>
      </c>
      <c r="F117" s="1629">
        <v>0.29914593689114299</v>
      </c>
      <c r="G117" s="1629">
        <v>0.26901672349501765</v>
      </c>
      <c r="H117" s="1629">
        <v>0.27205226258541892</v>
      </c>
      <c r="I117" s="1646"/>
      <c r="J117" s="1646"/>
    </row>
    <row r="118" spans="1:11" s="1057" customFormat="1" ht="12" customHeight="1">
      <c r="A118" s="1628" t="s">
        <v>1276</v>
      </c>
      <c r="B118" s="1644">
        <v>0.33799612193504852</v>
      </c>
      <c r="C118" s="1645">
        <v>0.34164661350775172</v>
      </c>
      <c r="D118" s="1629">
        <v>0.34519869207558468</v>
      </c>
      <c r="E118" s="1629">
        <v>0.33204421744155976</v>
      </c>
      <c r="F118" s="1629">
        <v>0.33476835448290709</v>
      </c>
      <c r="G118" s="1629">
        <v>0.33572073840318756</v>
      </c>
      <c r="H118" s="1629">
        <v>0.33210188952975395</v>
      </c>
      <c r="I118" s="1646"/>
      <c r="J118" s="1646"/>
    </row>
    <row r="119" spans="1:11" s="1057" customFormat="1" ht="12" customHeight="1">
      <c r="A119" s="1628" t="s">
        <v>1277</v>
      </c>
      <c r="B119" s="1644">
        <v>0.13489824465724631</v>
      </c>
      <c r="C119" s="1645">
        <v>0.15051352341139149</v>
      </c>
      <c r="D119" s="1629">
        <v>0.14776635217720116</v>
      </c>
      <c r="E119" s="1629">
        <v>0.13196671155624998</v>
      </c>
      <c r="F119" s="1629">
        <v>0.13815859789872068</v>
      </c>
      <c r="G119" s="1629">
        <v>0.16317784861633589</v>
      </c>
      <c r="H119" s="1629">
        <v>0.16150987328417785</v>
      </c>
      <c r="I119" s="1646"/>
      <c r="J119" s="1646"/>
    </row>
    <row r="120" spans="1:11" s="1057" customFormat="1" ht="12" customHeight="1">
      <c r="A120" s="1628" t="s">
        <v>1278</v>
      </c>
      <c r="B120" s="1644">
        <v>5.5801558571619128E-2</v>
      </c>
      <c r="C120" s="1645">
        <v>7.83068968755255E-2</v>
      </c>
      <c r="D120" s="1629">
        <v>7.3259695347557011E-2</v>
      </c>
      <c r="E120" s="1629">
        <v>6.7196343098725797E-2</v>
      </c>
      <c r="F120" s="1629">
        <v>6.9725102113083415E-2</v>
      </c>
      <c r="G120" s="1629">
        <v>8.872491972767603E-2</v>
      </c>
      <c r="H120" s="1629">
        <v>8.8369913734358582E-2</v>
      </c>
      <c r="I120" s="1646"/>
      <c r="J120" s="1646"/>
    </row>
    <row r="121" spans="1:11" s="1057" customFormat="1" ht="12" customHeight="1">
      <c r="A121" s="1065" t="s">
        <v>567</v>
      </c>
      <c r="B121" s="1647">
        <v>1</v>
      </c>
      <c r="C121" s="1648">
        <v>1</v>
      </c>
      <c r="D121" s="1633">
        <v>1</v>
      </c>
      <c r="E121" s="1633">
        <v>1</v>
      </c>
      <c r="F121" s="1633">
        <v>1</v>
      </c>
      <c r="G121" s="1633">
        <v>1</v>
      </c>
      <c r="H121" s="1633">
        <v>1.0000000000000002</v>
      </c>
      <c r="I121" s="1646"/>
      <c r="J121" s="1646"/>
    </row>
    <row r="122" spans="1:11" s="1057" customFormat="1" ht="12" customHeight="1">
      <c r="A122" s="1649" t="s">
        <v>1283</v>
      </c>
      <c r="B122" s="1650">
        <v>0.59709999999999996</v>
      </c>
      <c r="C122" s="1651">
        <v>0.61650000000000005</v>
      </c>
      <c r="D122" s="1652">
        <v>0.61299999999999999</v>
      </c>
      <c r="E122" s="1652">
        <v>0.6</v>
      </c>
      <c r="F122" s="1652">
        <v>0.60799999999999998</v>
      </c>
      <c r="G122" s="1652">
        <v>0.629</v>
      </c>
      <c r="H122" s="1652">
        <v>0.629</v>
      </c>
      <c r="I122" s="1653"/>
      <c r="J122" s="1653"/>
    </row>
    <row r="123" spans="1:11" s="1057" customFormat="1" ht="12" customHeight="1">
      <c r="A123" s="1065" t="s">
        <v>1284</v>
      </c>
      <c r="B123" s="1654">
        <v>706.73946934051969</v>
      </c>
      <c r="C123" s="1655">
        <v>690.81611863536011</v>
      </c>
      <c r="D123" s="1632">
        <v>684.94707652116006</v>
      </c>
      <c r="E123" s="1632">
        <v>702.80187684299017</v>
      </c>
      <c r="F123" s="1632">
        <v>693.03450442194071</v>
      </c>
      <c r="G123" s="1632">
        <v>680.44891597403</v>
      </c>
      <c r="H123" s="1632">
        <v>666.55196270751003</v>
      </c>
      <c r="I123" s="1559"/>
      <c r="J123" s="1559"/>
    </row>
    <row r="124" spans="1:11" s="1057" customFormat="1" ht="12" customHeight="1">
      <c r="A124" s="1065" t="s">
        <v>1285</v>
      </c>
      <c r="B124" s="1654">
        <v>644.01914790314095</v>
      </c>
      <c r="C124" s="1655">
        <v>630.82354376371995</v>
      </c>
      <c r="D124" s="1632">
        <v>626.91618037681098</v>
      </c>
      <c r="E124" s="1632">
        <v>645.93621633637099</v>
      </c>
      <c r="F124" s="1632">
        <v>637.59095970793396</v>
      </c>
      <c r="G124" s="1632">
        <v>626.50671371135695</v>
      </c>
      <c r="H124" s="1632">
        <v>615.70666701780306</v>
      </c>
      <c r="I124" s="1559"/>
      <c r="J124" s="1559"/>
    </row>
    <row r="125" spans="1:11" s="1659" customFormat="1" ht="7.5" customHeight="1">
      <c r="A125" s="1552"/>
      <c r="B125" s="1656"/>
      <c r="C125" s="1656"/>
      <c r="D125" s="1656"/>
      <c r="E125" s="1656"/>
      <c r="F125" s="1657"/>
      <c r="G125" s="1658"/>
      <c r="H125" s="1658"/>
      <c r="I125" s="1658"/>
      <c r="J125" s="1658"/>
    </row>
    <row r="126" spans="1:11" ht="21" customHeight="1">
      <c r="A126" s="2459" t="s">
        <v>1286</v>
      </c>
      <c r="B126" s="2459"/>
      <c r="C126" s="2459"/>
      <c r="D126" s="2459"/>
      <c r="E126" s="2459"/>
      <c r="F126" s="2459"/>
      <c r="G126" s="2459"/>
      <c r="H126" s="2459"/>
      <c r="I126" s="2459"/>
      <c r="J126" s="2459"/>
    </row>
    <row r="127" spans="1:11" s="1581" customFormat="1" ht="12.75">
      <c r="A127" s="2457" t="s">
        <v>1287</v>
      </c>
      <c r="B127" s="2457"/>
      <c r="C127" s="2457"/>
      <c r="D127" s="2457"/>
      <c r="E127" s="2457"/>
      <c r="F127" s="2457"/>
      <c r="G127" s="2457"/>
      <c r="H127" s="2457"/>
      <c r="I127" s="2457"/>
      <c r="J127" s="2457"/>
    </row>
    <row r="128" spans="1:11" s="1581" customFormat="1" ht="30" customHeight="1">
      <c r="A128" s="2457" t="s">
        <v>1288</v>
      </c>
      <c r="B128" s="2457"/>
      <c r="C128" s="2457"/>
      <c r="D128" s="2457"/>
      <c r="E128" s="2457"/>
      <c r="F128" s="2457"/>
      <c r="G128" s="2457"/>
      <c r="H128" s="2457"/>
      <c r="I128" s="2457"/>
      <c r="J128" s="2457"/>
    </row>
    <row r="129" spans="1:10" s="1581" customFormat="1" ht="18" customHeight="1">
      <c r="A129" s="2458"/>
      <c r="B129" s="2458"/>
      <c r="C129" s="2458"/>
      <c r="D129" s="2458"/>
      <c r="E129" s="2458"/>
      <c r="F129" s="2458"/>
      <c r="G129" s="2458"/>
      <c r="H129" s="2458"/>
      <c r="I129" s="2458"/>
      <c r="J129" s="2458"/>
    </row>
    <row r="130" spans="1:10" s="973" customFormat="1" ht="22.5" customHeight="1">
      <c r="A130" s="1617" t="s">
        <v>1289</v>
      </c>
      <c r="J130" s="1616"/>
    </row>
    <row r="131" spans="1:10" s="973" customFormat="1" ht="12" customHeight="1">
      <c r="A131" s="231"/>
      <c r="J131" s="1616"/>
    </row>
    <row r="132" spans="1:10" s="973" customFormat="1" ht="12" customHeight="1">
      <c r="A132" s="231"/>
      <c r="J132" s="1616"/>
    </row>
    <row r="133" spans="1:10" s="973" customFormat="1" ht="12" customHeight="1">
      <c r="A133" s="231"/>
      <c r="J133" s="1616"/>
    </row>
    <row r="134" spans="1:10" s="973" customFormat="1" ht="12" customHeight="1">
      <c r="A134" s="231"/>
      <c r="J134" s="1616"/>
    </row>
    <row r="135" spans="1:10" s="973" customFormat="1" ht="12" customHeight="1">
      <c r="A135" s="231"/>
      <c r="J135" s="1616"/>
    </row>
    <row r="136" spans="1:10" s="973" customFormat="1" ht="12" customHeight="1">
      <c r="A136" s="231"/>
      <c r="J136" s="1616"/>
    </row>
    <row r="137" spans="1:10" s="973" customFormat="1" ht="12" customHeight="1">
      <c r="A137" s="231"/>
      <c r="J137" s="1616"/>
    </row>
    <row r="138" spans="1:10" s="973" customFormat="1" ht="12" customHeight="1">
      <c r="A138" s="231"/>
      <c r="J138" s="1616"/>
    </row>
    <row r="139" spans="1:10" s="973" customFormat="1" ht="12" customHeight="1">
      <c r="A139" s="231"/>
      <c r="J139" s="1616"/>
    </row>
    <row r="140" spans="1:10" s="973" customFormat="1" ht="12" customHeight="1">
      <c r="A140" s="231"/>
      <c r="J140" s="1616"/>
    </row>
    <row r="141" spans="1:10" s="973" customFormat="1" ht="12" customHeight="1">
      <c r="A141" s="231"/>
      <c r="J141" s="1616"/>
    </row>
    <row r="142" spans="1:10" s="973" customFormat="1" ht="12" customHeight="1">
      <c r="A142" s="231"/>
      <c r="J142" s="1616"/>
    </row>
    <row r="143" spans="1:10" s="973" customFormat="1" ht="12" customHeight="1">
      <c r="A143" s="231"/>
      <c r="J143" s="1616"/>
    </row>
    <row r="144" spans="1:10" s="973" customFormat="1" ht="12" customHeight="1">
      <c r="A144" s="231"/>
      <c r="J144" s="1616"/>
    </row>
    <row r="145" spans="1:15" s="973" customFormat="1" ht="12" customHeight="1">
      <c r="A145" s="231"/>
      <c r="J145" s="1616"/>
    </row>
    <row r="146" spans="1:15" s="973" customFormat="1" ht="12" customHeight="1">
      <c r="A146" s="231"/>
      <c r="J146" s="1616"/>
    </row>
    <row r="147" spans="1:15" s="973" customFormat="1" ht="12" customHeight="1">
      <c r="A147" s="231"/>
      <c r="J147" s="1616"/>
    </row>
    <row r="148" spans="1:15" s="973" customFormat="1" ht="12" customHeight="1">
      <c r="A148" s="231"/>
      <c r="J148" s="1616"/>
    </row>
    <row r="149" spans="1:15" s="1659" customFormat="1" ht="15.75" customHeight="1">
      <c r="A149" s="950"/>
      <c r="B149" s="1646"/>
      <c r="C149" s="1646"/>
      <c r="D149" s="1646"/>
      <c r="E149" s="1646"/>
      <c r="F149" s="1559"/>
    </row>
    <row r="150" spans="1:15" s="973" customFormat="1" ht="18" customHeight="1">
      <c r="A150" s="231"/>
      <c r="G150" s="1616"/>
    </row>
    <row r="151" spans="1:15" s="973" customFormat="1" ht="22.5" customHeight="1">
      <c r="A151" s="1270"/>
      <c r="B151" s="1427"/>
      <c r="C151" s="1427"/>
      <c r="D151" s="1427"/>
      <c r="E151" s="1427"/>
      <c r="F151" s="1427"/>
      <c r="G151" s="1541"/>
      <c r="H151" s="1427"/>
      <c r="I151" s="1427"/>
      <c r="J151" s="1427"/>
    </row>
    <row r="152" spans="1:15" s="8" customFormat="1" ht="18.75" customHeight="1">
      <c r="A152" s="1428" t="s">
        <v>1290</v>
      </c>
    </row>
    <row r="153" spans="1:15" s="8" customFormat="1" ht="12" customHeight="1"/>
    <row r="154" spans="1:15" s="941" customFormat="1" ht="13.5" customHeight="1">
      <c r="A154" s="938" t="s">
        <v>665</v>
      </c>
      <c r="B154" s="97" t="s">
        <v>288</v>
      </c>
      <c r="C154" s="98" t="s">
        <v>289</v>
      </c>
      <c r="D154" s="1515" t="s">
        <v>290</v>
      </c>
      <c r="E154" s="1515" t="s">
        <v>291</v>
      </c>
      <c r="F154" s="1515" t="s">
        <v>292</v>
      </c>
      <c r="G154" s="1515" t="s">
        <v>293</v>
      </c>
      <c r="H154" s="1515" t="s">
        <v>294</v>
      </c>
      <c r="I154" s="1515" t="s">
        <v>295</v>
      </c>
      <c r="J154" s="1515" t="s">
        <v>296</v>
      </c>
      <c r="L154" s="1542"/>
    </row>
    <row r="155" spans="1:15" s="1057" customFormat="1" ht="12" customHeight="1">
      <c r="A155" s="1626" t="s">
        <v>1291</v>
      </c>
      <c r="B155" s="1544">
        <v>576.60709879318995</v>
      </c>
      <c r="C155" s="1545">
        <v>566.60493418710996</v>
      </c>
      <c r="D155" s="1546">
        <v>571.9410284446999</v>
      </c>
      <c r="E155" s="1546">
        <v>573.08002726275004</v>
      </c>
      <c r="F155" s="1546">
        <v>563.79532240803303</v>
      </c>
      <c r="G155" s="1546">
        <v>555.03558740799997</v>
      </c>
      <c r="H155" s="1546">
        <v>549.84999174719599</v>
      </c>
      <c r="I155" s="1546">
        <v>542.55742925152197</v>
      </c>
      <c r="J155" s="1546">
        <v>535.94426881618699</v>
      </c>
    </row>
    <row r="156" spans="1:15" s="1057" customFormat="1" ht="12" customHeight="1">
      <c r="A156" s="1660" t="s">
        <v>1292</v>
      </c>
      <c r="B156" s="819">
        <v>18.541255112029997</v>
      </c>
      <c r="C156" s="820">
        <v>19.059346999999999</v>
      </c>
      <c r="D156" s="1547">
        <v>7.9859999999999998</v>
      </c>
      <c r="E156" s="1547"/>
      <c r="F156" s="1547"/>
      <c r="G156" s="1547"/>
      <c r="H156" s="1547"/>
      <c r="I156" s="1547"/>
      <c r="J156" s="1547"/>
    </row>
    <row r="157" spans="1:15" s="1057" customFormat="1" ht="12" customHeight="1">
      <c r="A157" s="1589" t="s">
        <v>1293</v>
      </c>
      <c r="B157" s="1549">
        <v>595.14835390521989</v>
      </c>
      <c r="C157" s="1550">
        <v>585.66428118710996</v>
      </c>
      <c r="D157" s="1551">
        <v>579.92702844469989</v>
      </c>
      <c r="E157" s="1551">
        <v>573.08002726275004</v>
      </c>
      <c r="F157" s="1551">
        <v>563.79532240803303</v>
      </c>
      <c r="G157" s="1551">
        <v>555.03558740799997</v>
      </c>
      <c r="H157" s="1551">
        <v>549.84999174719599</v>
      </c>
      <c r="I157" s="1551">
        <v>542.55742925152197</v>
      </c>
      <c r="J157" s="1551">
        <v>535.94426881618699</v>
      </c>
    </row>
    <row r="158" spans="1:15" s="1057" customFormat="1" ht="12" customHeight="1">
      <c r="A158" s="1661" t="s">
        <v>1294</v>
      </c>
      <c r="B158" s="1662">
        <v>0.82</v>
      </c>
      <c r="C158" s="1663">
        <v>0.82</v>
      </c>
      <c r="D158" s="1664">
        <v>0.95</v>
      </c>
      <c r="E158" s="1664">
        <v>1.08</v>
      </c>
      <c r="F158" s="1664">
        <v>1.1000000000000001</v>
      </c>
      <c r="G158" s="1664">
        <v>1.3113319337112199</v>
      </c>
      <c r="H158" s="1664">
        <v>1.31150725426211</v>
      </c>
      <c r="I158" s="1664">
        <v>1.15966196543169</v>
      </c>
      <c r="J158" s="1664">
        <v>1.2942815464859501</v>
      </c>
    </row>
    <row r="159" spans="1:15" ht="7.5" customHeight="1"/>
    <row r="160" spans="1:15" ht="29.25" customHeight="1">
      <c r="A160" s="2457" t="s">
        <v>1295</v>
      </c>
      <c r="B160" s="2457"/>
      <c r="C160" s="2457"/>
      <c r="D160" s="2457"/>
      <c r="E160" s="2457"/>
      <c r="F160" s="2457"/>
      <c r="G160" s="2457"/>
      <c r="H160" s="2457"/>
      <c r="I160" s="2457"/>
      <c r="J160" s="2457"/>
      <c r="M160" s="1008"/>
      <c r="N160" s="1008"/>
      <c r="O160" s="1008"/>
    </row>
    <row r="161" spans="1:15" ht="21" customHeight="1">
      <c r="A161" s="2331" t="s">
        <v>1296</v>
      </c>
      <c r="B161" s="2331"/>
      <c r="C161" s="2331"/>
      <c r="D161" s="2331"/>
      <c r="E161" s="2331"/>
      <c r="F161" s="2331"/>
      <c r="G161" s="2331"/>
      <c r="H161" s="2331"/>
      <c r="I161" s="2331"/>
      <c r="J161" s="2331"/>
    </row>
    <row r="162" spans="1:15" ht="18" customHeight="1">
      <c r="A162" s="2459"/>
      <c r="B162" s="2459"/>
      <c r="C162" s="2459"/>
      <c r="D162" s="2459"/>
      <c r="E162" s="2459"/>
      <c r="F162" s="2459"/>
      <c r="G162" s="2459"/>
      <c r="H162" s="2459"/>
      <c r="I162" s="2459"/>
      <c r="J162" s="2459"/>
    </row>
    <row r="163" spans="1:15" s="8" customFormat="1" ht="18.75" customHeight="1">
      <c r="A163" s="1428" t="s">
        <v>1297</v>
      </c>
    </row>
    <row r="164" spans="1:15" s="8" customFormat="1" ht="12" customHeight="1"/>
    <row r="165" spans="1:15" s="941" customFormat="1" ht="13.5" customHeight="1">
      <c r="A165" s="938"/>
      <c r="B165" s="97" t="s">
        <v>288</v>
      </c>
      <c r="C165" s="98" t="s">
        <v>289</v>
      </c>
      <c r="D165" s="1515" t="s">
        <v>290</v>
      </c>
      <c r="E165" s="1515" t="s">
        <v>291</v>
      </c>
      <c r="F165" s="1515" t="s">
        <v>292</v>
      </c>
      <c r="G165" s="1515" t="s">
        <v>293</v>
      </c>
      <c r="H165" s="1515" t="s">
        <v>294</v>
      </c>
      <c r="I165" s="1515" t="s">
        <v>295</v>
      </c>
      <c r="J165" s="1515" t="s">
        <v>296</v>
      </c>
      <c r="L165" s="1542"/>
    </row>
    <row r="166" spans="1:15" s="1057" customFormat="1" ht="12" customHeight="1">
      <c r="A166" s="1626" t="s">
        <v>1298</v>
      </c>
      <c r="B166" s="1544">
        <v>7311</v>
      </c>
      <c r="C166" s="1545">
        <v>5400</v>
      </c>
      <c r="D166" s="1546">
        <v>5035</v>
      </c>
      <c r="E166" s="1546">
        <v>5877</v>
      </c>
      <c r="F166" s="1546">
        <v>7529</v>
      </c>
      <c r="G166" s="1546">
        <v>6066</v>
      </c>
      <c r="H166" s="1546">
        <v>5159</v>
      </c>
      <c r="I166" s="1546">
        <v>5825</v>
      </c>
      <c r="J166" s="1546">
        <v>6596</v>
      </c>
    </row>
    <row r="167" spans="1:15" s="1057" customFormat="1" ht="12" customHeight="1">
      <c r="A167" s="950" t="s">
        <v>1299</v>
      </c>
      <c r="B167" s="822">
        <v>347.61399999999998</v>
      </c>
      <c r="C167" s="823">
        <v>248.262</v>
      </c>
      <c r="D167" s="1554">
        <v>236.23400000000001</v>
      </c>
      <c r="E167" s="1554">
        <v>279.18</v>
      </c>
      <c r="F167" s="1554">
        <v>353.67099999999999</v>
      </c>
      <c r="G167" s="1554">
        <v>278.56099999999998</v>
      </c>
      <c r="H167" s="1554">
        <v>233.54900000000001</v>
      </c>
      <c r="I167" s="1554">
        <v>271.32499999999999</v>
      </c>
      <c r="J167" s="1554">
        <v>297.90300000000002</v>
      </c>
    </row>
    <row r="168" spans="1:15" s="1057" customFormat="1" ht="12" customHeight="1">
      <c r="A168" s="1661" t="s">
        <v>1300</v>
      </c>
      <c r="B168" s="1665">
        <v>18.8</v>
      </c>
      <c r="C168" s="1666">
        <v>19.899999999999999</v>
      </c>
      <c r="D168" s="1667">
        <v>19.3</v>
      </c>
      <c r="E168" s="1667">
        <v>19.2</v>
      </c>
      <c r="F168" s="1667">
        <v>19.7</v>
      </c>
      <c r="G168" s="1667">
        <v>19.8</v>
      </c>
      <c r="H168" s="1667">
        <v>19.100000000000001</v>
      </c>
      <c r="I168" s="1667">
        <v>19.2</v>
      </c>
      <c r="J168" s="1667">
        <v>19.5</v>
      </c>
    </row>
    <row r="169" spans="1:15" ht="7.5" customHeight="1"/>
    <row r="170" spans="1:15" ht="12.75" customHeight="1">
      <c r="A170" s="1602" t="s">
        <v>1301</v>
      </c>
      <c r="B170" s="1602"/>
      <c r="C170" s="1602"/>
      <c r="D170" s="1602"/>
      <c r="E170" s="1602"/>
      <c r="F170" s="1602"/>
      <c r="G170" s="1602"/>
      <c r="H170" s="1602"/>
      <c r="I170" s="1602"/>
      <c r="J170" s="1602"/>
    </row>
    <row r="171" spans="1:15" s="754" customFormat="1" ht="12.75" customHeight="1">
      <c r="A171" s="1602"/>
      <c r="B171" s="1602"/>
      <c r="C171" s="1602"/>
      <c r="D171" s="1602"/>
      <c r="E171" s="1602"/>
      <c r="F171" s="1602"/>
      <c r="G171" s="1602"/>
      <c r="H171" s="1602"/>
      <c r="I171" s="1602"/>
      <c r="J171" s="1602"/>
      <c r="K171" s="1034"/>
      <c r="L171" s="1034"/>
      <c r="M171" s="1034"/>
      <c r="N171" s="1034"/>
      <c r="O171" s="1034"/>
    </row>
    <row r="172" spans="1:15" s="754" customFormat="1" ht="12.75" customHeight="1">
      <c r="A172" s="1602"/>
      <c r="B172" s="1602"/>
      <c r="C172" s="1602"/>
      <c r="D172" s="1602"/>
      <c r="E172" s="1602"/>
      <c r="F172" s="1602"/>
      <c r="G172" s="1602"/>
      <c r="H172" s="1602"/>
      <c r="I172" s="1602"/>
      <c r="J172" s="1602"/>
      <c r="K172" s="1034"/>
      <c r="L172" s="1034"/>
      <c r="M172" s="1034"/>
      <c r="N172" s="1034"/>
      <c r="O172" s="1034"/>
    </row>
    <row r="173" spans="1:15" s="754" customFormat="1" ht="12.75" customHeight="1">
      <c r="A173" s="1602"/>
      <c r="B173" s="1602"/>
      <c r="C173" s="1602"/>
      <c r="D173" s="1602"/>
      <c r="E173" s="1602"/>
      <c r="F173" s="1602"/>
      <c r="G173" s="1602"/>
      <c r="H173" s="1602"/>
      <c r="I173" s="1602"/>
      <c r="J173" s="1602"/>
      <c r="K173" s="1034"/>
      <c r="L173" s="1034"/>
      <c r="M173" s="1034"/>
      <c r="N173" s="1034"/>
      <c r="O173" s="1034"/>
    </row>
    <row r="174" spans="1:15" s="754" customFormat="1" ht="12.75" customHeight="1">
      <c r="A174" s="1602"/>
      <c r="B174" s="1602"/>
      <c r="C174" s="1602"/>
      <c r="D174" s="1602"/>
      <c r="E174" s="1602"/>
      <c r="F174" s="1602"/>
      <c r="G174" s="1602"/>
      <c r="H174" s="1602"/>
      <c r="I174" s="1602"/>
      <c r="J174" s="1602"/>
      <c r="K174" s="1034"/>
      <c r="L174" s="1034"/>
      <c r="M174" s="1034"/>
      <c r="N174" s="1034"/>
      <c r="O174" s="1034"/>
    </row>
    <row r="175" spans="1:15" s="754" customFormat="1" ht="12.75" customHeight="1">
      <c r="A175" s="1602"/>
      <c r="B175" s="1602"/>
      <c r="C175" s="1602"/>
      <c r="D175" s="1602"/>
      <c r="E175" s="1602"/>
      <c r="F175" s="1602"/>
      <c r="G175" s="1602"/>
      <c r="H175" s="1602"/>
      <c r="I175" s="1602"/>
      <c r="J175" s="1602"/>
      <c r="K175" s="1034"/>
      <c r="L175" s="1034"/>
      <c r="M175" s="1034"/>
      <c r="N175" s="1034"/>
      <c r="O175" s="1034"/>
    </row>
    <row r="176" spans="1:15" s="754" customFormat="1" ht="12.75" customHeight="1">
      <c r="A176" s="1602"/>
      <c r="B176" s="1602"/>
      <c r="C176" s="1602"/>
      <c r="D176" s="1602"/>
      <c r="E176" s="1602"/>
      <c r="F176" s="1602"/>
      <c r="G176" s="1602"/>
      <c r="H176" s="1602"/>
      <c r="I176" s="1602"/>
      <c r="J176" s="1602"/>
      <c r="K176" s="1034"/>
      <c r="L176" s="1034"/>
      <c r="M176" s="1034"/>
      <c r="N176" s="1034"/>
      <c r="O176" s="1034"/>
    </row>
    <row r="177" spans="1:15" s="754" customFormat="1" ht="12.75" customHeight="1">
      <c r="A177" s="1602"/>
      <c r="B177" s="1602"/>
      <c r="C177" s="1602"/>
      <c r="D177" s="1602"/>
      <c r="E177" s="1602"/>
      <c r="F177" s="1602"/>
      <c r="G177" s="1602"/>
      <c r="H177" s="1602"/>
      <c r="I177" s="1602"/>
      <c r="J177" s="1602"/>
      <c r="K177" s="1034"/>
      <c r="L177" s="1034"/>
      <c r="M177" s="1034"/>
      <c r="N177" s="1034"/>
      <c r="O177" s="1034"/>
    </row>
    <row r="178" spans="1:15" s="754" customFormat="1" ht="12.75" customHeight="1">
      <c r="A178" s="1602"/>
      <c r="B178" s="1602"/>
      <c r="C178" s="1602"/>
      <c r="D178" s="1602"/>
      <c r="E178" s="1602"/>
      <c r="F178" s="1602"/>
      <c r="G178" s="1602"/>
      <c r="H178" s="1602"/>
      <c r="I178" s="1602"/>
      <c r="J178" s="1602"/>
      <c r="K178" s="1034"/>
      <c r="L178" s="1034"/>
      <c r="M178" s="1034"/>
      <c r="N178" s="1034"/>
      <c r="O178" s="1034"/>
    </row>
    <row r="179" spans="1:15" s="754" customFormat="1" ht="12.75" customHeight="1">
      <c r="A179" s="1602"/>
      <c r="B179" s="1602"/>
      <c r="C179" s="1602"/>
      <c r="D179" s="1602"/>
      <c r="E179" s="1602"/>
      <c r="F179" s="1602"/>
      <c r="G179" s="1602"/>
      <c r="H179" s="1602"/>
      <c r="I179" s="1602"/>
      <c r="J179" s="1602"/>
      <c r="K179" s="1034"/>
      <c r="L179" s="1034"/>
      <c r="M179" s="1034"/>
      <c r="N179" s="1034"/>
      <c r="O179" s="1034"/>
    </row>
    <row r="180" spans="1:15" s="754" customFormat="1" ht="12.75" customHeight="1">
      <c r="A180" s="1602"/>
      <c r="B180" s="1602"/>
      <c r="C180" s="1602"/>
      <c r="D180" s="1602"/>
      <c r="E180" s="1602"/>
      <c r="F180" s="1602"/>
      <c r="G180" s="1602"/>
      <c r="H180" s="1602"/>
      <c r="I180" s="1602"/>
      <c r="J180" s="1602"/>
      <c r="K180" s="1034"/>
      <c r="L180" s="1034"/>
      <c r="M180" s="1034"/>
      <c r="N180" s="1034"/>
      <c r="O180" s="1034"/>
    </row>
    <row r="181" spans="1:15" s="754" customFormat="1" ht="12.75" customHeight="1">
      <c r="A181" s="1602"/>
      <c r="B181" s="1602"/>
      <c r="C181" s="1602"/>
      <c r="D181" s="1602"/>
      <c r="E181" s="1602"/>
      <c r="F181" s="1602"/>
      <c r="G181" s="1602"/>
      <c r="H181" s="1602"/>
      <c r="I181" s="1602"/>
      <c r="J181" s="1602"/>
      <c r="K181" s="1034"/>
      <c r="L181" s="1034"/>
      <c r="M181" s="1034"/>
      <c r="N181" s="1034"/>
      <c r="O181" s="1034"/>
    </row>
    <row r="182" spans="1:15" s="754" customFormat="1" ht="12.75" customHeight="1">
      <c r="A182" s="1602"/>
      <c r="B182" s="1602"/>
      <c r="C182" s="1602"/>
      <c r="D182" s="1602"/>
      <c r="E182" s="1602"/>
      <c r="F182" s="1602"/>
      <c r="G182" s="1602"/>
      <c r="H182" s="1602"/>
      <c r="I182" s="1602"/>
      <c r="J182" s="1602"/>
      <c r="K182" s="1034"/>
      <c r="L182" s="1034"/>
      <c r="M182" s="1034"/>
      <c r="N182" s="1034"/>
      <c r="O182" s="1034"/>
    </row>
    <row r="183" spans="1:15" s="754" customFormat="1" ht="12.75" customHeight="1">
      <c r="A183" s="1602"/>
      <c r="B183" s="1602"/>
      <c r="C183" s="1602"/>
      <c r="D183" s="1602"/>
      <c r="E183" s="1602"/>
      <c r="F183" s="1602"/>
      <c r="G183" s="1602"/>
      <c r="H183" s="1602"/>
      <c r="I183" s="1602"/>
      <c r="J183" s="1602"/>
      <c r="K183" s="1034"/>
      <c r="L183" s="1034"/>
      <c r="M183" s="1034"/>
      <c r="N183" s="1034"/>
      <c r="O183" s="1034"/>
    </row>
    <row r="184" spans="1:15" s="754" customFormat="1" ht="12.75" customHeight="1">
      <c r="A184" s="1602"/>
      <c r="B184" s="1602"/>
      <c r="C184" s="1602"/>
      <c r="D184" s="1602"/>
      <c r="E184" s="1602"/>
      <c r="F184" s="1602"/>
      <c r="G184" s="1602"/>
      <c r="H184" s="1602"/>
      <c r="I184" s="1602"/>
      <c r="J184" s="1602"/>
      <c r="K184" s="1034"/>
      <c r="L184" s="1034"/>
      <c r="M184" s="1034"/>
      <c r="N184" s="1034"/>
      <c r="O184" s="1034"/>
    </row>
    <row r="185" spans="1:15" s="754" customFormat="1" ht="12.75" customHeight="1">
      <c r="A185" s="1602"/>
      <c r="B185" s="1602"/>
      <c r="C185" s="1602"/>
      <c r="D185" s="1602"/>
      <c r="E185" s="1602"/>
      <c r="F185" s="1602"/>
      <c r="G185" s="1602"/>
      <c r="H185" s="1602"/>
      <c r="I185" s="1602"/>
      <c r="J185" s="1602"/>
      <c r="K185" s="1034"/>
      <c r="L185" s="1034"/>
      <c r="M185" s="1034"/>
      <c r="N185" s="1034"/>
      <c r="O185" s="1034"/>
    </row>
    <row r="186" spans="1:15" s="754" customFormat="1" ht="12.75" customHeight="1">
      <c r="A186" s="1602"/>
      <c r="B186" s="1602"/>
      <c r="C186" s="1602"/>
      <c r="D186" s="1602"/>
      <c r="E186" s="1602"/>
      <c r="F186" s="1602"/>
      <c r="G186" s="1602"/>
      <c r="H186" s="1602"/>
      <c r="I186" s="1602"/>
      <c r="J186" s="1602"/>
      <c r="K186" s="1034"/>
      <c r="L186" s="1034"/>
      <c r="M186" s="1034"/>
      <c r="N186" s="1034"/>
      <c r="O186" s="1034"/>
    </row>
    <row r="187" spans="1:15" s="754" customFormat="1" ht="12.75" customHeight="1">
      <c r="A187" s="1602"/>
      <c r="B187" s="1602"/>
      <c r="C187" s="1602"/>
      <c r="D187" s="1602"/>
      <c r="E187" s="1602"/>
      <c r="F187" s="1602"/>
      <c r="G187" s="1602"/>
      <c r="H187" s="1602"/>
      <c r="I187" s="1602"/>
      <c r="J187" s="1602"/>
      <c r="K187" s="1034"/>
      <c r="L187" s="1034"/>
      <c r="M187" s="1034"/>
      <c r="N187" s="1034"/>
      <c r="O187" s="1034"/>
    </row>
    <row r="188" spans="1:15" s="754" customFormat="1" ht="12.75" customHeight="1">
      <c r="A188" s="1602"/>
      <c r="B188" s="1602"/>
      <c r="C188" s="1602"/>
      <c r="D188" s="1602"/>
      <c r="E188" s="1602"/>
      <c r="F188" s="1602"/>
      <c r="G188" s="1602"/>
      <c r="H188" s="1602"/>
      <c r="I188" s="1602"/>
      <c r="J188" s="1602"/>
      <c r="K188" s="1034"/>
      <c r="L188" s="1034"/>
      <c r="M188" s="1034"/>
      <c r="N188" s="1034"/>
      <c r="O188" s="1034"/>
    </row>
    <row r="189" spans="1:15" ht="22.5" customHeight="1">
      <c r="A189" s="1097" t="str">
        <f>'EAD (1)'!A420</f>
        <v>PM</v>
      </c>
      <c r="B189" s="1097"/>
      <c r="C189" s="1098">
        <f>'EAD (1)'!C420</f>
        <v>45.752999348600454</v>
      </c>
    </row>
    <row r="190" spans="1:15" ht="22.5" customHeight="1">
      <c r="A190" s="1097" t="str">
        <f>'EAD (1)'!A421</f>
        <v>SME</v>
      </c>
      <c r="B190" s="1097"/>
      <c r="C190" s="1098">
        <f>'EAD (1)'!C421</f>
        <v>13.359462237789712</v>
      </c>
    </row>
    <row r="191" spans="1:15" ht="22.5" customHeight="1">
      <c r="A191" s="1097" t="str">
        <f>'EAD (1)'!A422</f>
        <v>LCI</v>
      </c>
      <c r="B191" s="1097"/>
      <c r="C191" s="1098">
        <f>'EAD (1)'!C422</f>
        <v>40.887538413609839</v>
      </c>
    </row>
  </sheetData>
  <mergeCells count="17">
    <mergeCell ref="A127:J127"/>
    <mergeCell ref="A30:J30"/>
    <mergeCell ref="A39:J39"/>
    <mergeCell ref="A40:J40"/>
    <mergeCell ref="A41:J41"/>
    <mergeCell ref="A42:J42"/>
    <mergeCell ref="A58:J58"/>
    <mergeCell ref="A94:J94"/>
    <mergeCell ref="A95:J95"/>
    <mergeCell ref="A96:J96"/>
    <mergeCell ref="B101:D103"/>
    <mergeCell ref="A126:J126"/>
    <mergeCell ref="A128:J128"/>
    <mergeCell ref="A129:J129"/>
    <mergeCell ref="A160:J160"/>
    <mergeCell ref="A161:J161"/>
    <mergeCell ref="A162:J16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REPORTING&amp;R&amp;8Personal customers &amp;L&amp;"Arial"&amp;8FACT BOOK DNB - 2Q16</oddHeader>
  </headerFooter>
  <rowBreaks count="4" manualBreakCount="4">
    <brk id="42" max="9" man="1"/>
    <brk id="79" max="9" man="1"/>
    <brk id="97" max="9" man="1"/>
    <brk id="150"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showGridLines="0" zoomScale="140" zoomScaleNormal="140" zoomScaleSheetLayoutView="90" workbookViewId="0"/>
  </sheetViews>
  <sheetFormatPr baseColWidth="10" defaultColWidth="10.85546875" defaultRowHeight="22.5" customHeight="1"/>
  <cols>
    <col min="1" max="1" width="35.28515625" style="966" customWidth="1"/>
    <col min="2" max="12" width="6.42578125" style="966" customWidth="1"/>
    <col min="13" max="15" width="10.42578125" style="966" customWidth="1"/>
    <col min="16" max="16384" width="10.85546875" style="966"/>
  </cols>
  <sheetData>
    <row r="1" spans="1:12" s="973" customFormat="1" ht="22.5" customHeight="1">
      <c r="A1" s="1270"/>
      <c r="B1" s="1427"/>
      <c r="C1" s="1427"/>
      <c r="D1" s="1427"/>
      <c r="E1" s="1427"/>
      <c r="F1" s="1427"/>
      <c r="G1" s="1427"/>
      <c r="H1" s="1427"/>
      <c r="I1" s="1427"/>
      <c r="J1" s="1541"/>
    </row>
    <row r="2" spans="1:12" s="8" customFormat="1" ht="18.75" customHeight="1">
      <c r="A2" s="1428" t="s">
        <v>1302</v>
      </c>
    </row>
    <row r="3" spans="1:12" s="8" customFormat="1" ht="12" customHeight="1"/>
    <row r="4" spans="1:12" s="941" customFormat="1" ht="13.5" customHeight="1">
      <c r="A4" s="938" t="s">
        <v>287</v>
      </c>
      <c r="B4" s="97" t="s">
        <v>288</v>
      </c>
      <c r="C4" s="98" t="s">
        <v>289</v>
      </c>
      <c r="D4" s="1515" t="s">
        <v>290</v>
      </c>
      <c r="E4" s="1515" t="s">
        <v>291</v>
      </c>
      <c r="F4" s="1515" t="s">
        <v>292</v>
      </c>
      <c r="G4" s="1515" t="s">
        <v>293</v>
      </c>
      <c r="H4" s="1515" t="s">
        <v>294</v>
      </c>
      <c r="I4" s="1515" t="s">
        <v>295</v>
      </c>
      <c r="J4" s="1515" t="s">
        <v>296</v>
      </c>
      <c r="L4" s="1542"/>
    </row>
    <row r="5" spans="1:12" s="941" customFormat="1" ht="12" customHeight="1">
      <c r="A5" s="1626" t="s">
        <v>95</v>
      </c>
      <c r="B5" s="1544">
        <v>1569.98064</v>
      </c>
      <c r="C5" s="1545">
        <v>1561.2078700000002</v>
      </c>
      <c r="D5" s="1546">
        <v>1610.1031499999997</v>
      </c>
      <c r="E5" s="1546">
        <v>1551.0309018000009</v>
      </c>
      <c r="F5" s="1546">
        <v>1514.8503079999998</v>
      </c>
      <c r="G5" s="1546">
        <v>1455.3222301999999</v>
      </c>
      <c r="H5" s="1546">
        <v>1555.0652459999997</v>
      </c>
      <c r="I5" s="1546">
        <v>1399.5193203999995</v>
      </c>
      <c r="J5" s="1546">
        <v>1368.2344719999999</v>
      </c>
    </row>
    <row r="6" spans="1:12" s="941" customFormat="1" ht="12" customHeight="1">
      <c r="A6" s="1555" t="s">
        <v>98</v>
      </c>
      <c r="B6" s="819">
        <v>517.37100499999997</v>
      </c>
      <c r="C6" s="820">
        <v>454.05457000000001</v>
      </c>
      <c r="D6" s="1547">
        <v>448.73260999999997</v>
      </c>
      <c r="E6" s="1547">
        <v>396.18405200000001</v>
      </c>
      <c r="F6" s="1547">
        <v>422.30629800000003</v>
      </c>
      <c r="G6" s="1547">
        <v>461.350166</v>
      </c>
      <c r="H6" s="1547">
        <v>477.35636895600015</v>
      </c>
      <c r="I6" s="1547">
        <v>441.56881000000004</v>
      </c>
      <c r="J6" s="1547">
        <v>353.66695799999997</v>
      </c>
    </row>
    <row r="7" spans="1:12" s="941" customFormat="1" ht="12" customHeight="1">
      <c r="A7" s="1548" t="s">
        <v>303</v>
      </c>
      <c r="B7" s="1549">
        <v>2087.3516450000002</v>
      </c>
      <c r="C7" s="1550">
        <v>2015.26244</v>
      </c>
      <c r="D7" s="1551">
        <v>2058.8357599999995</v>
      </c>
      <c r="E7" s="1551">
        <v>1947.214953800001</v>
      </c>
      <c r="F7" s="1551">
        <v>1937.1566059999998</v>
      </c>
      <c r="G7" s="1551">
        <v>1916.6723961999999</v>
      </c>
      <c r="H7" s="1551">
        <v>2032.4216149559998</v>
      </c>
      <c r="I7" s="1551">
        <v>1841.0881303999995</v>
      </c>
      <c r="J7" s="1551">
        <v>1721.9014299999999</v>
      </c>
    </row>
    <row r="8" spans="1:12" s="941" customFormat="1" ht="12" customHeight="1">
      <c r="A8" s="1548" t="s">
        <v>658</v>
      </c>
      <c r="B8" s="1549">
        <v>-837.42992200000003</v>
      </c>
      <c r="C8" s="1550">
        <v>-817.32090099999994</v>
      </c>
      <c r="D8" s="1551">
        <v>-807.07655100000011</v>
      </c>
      <c r="E8" s="1551">
        <v>-739.99299599999995</v>
      </c>
      <c r="F8" s="1551">
        <v>-773.19428299999981</v>
      </c>
      <c r="G8" s="1551">
        <v>-757.72711000000004</v>
      </c>
      <c r="H8" s="1551">
        <v>-774.85175127499997</v>
      </c>
      <c r="I8" s="1551">
        <v>-766.24699199999986</v>
      </c>
      <c r="J8" s="1551">
        <v>-749.60613500000022</v>
      </c>
    </row>
    <row r="9" spans="1:12" s="941" customFormat="1" ht="12" customHeight="1">
      <c r="A9" s="1552" t="s">
        <v>305</v>
      </c>
      <c r="B9" s="1544">
        <v>1249.9217229999999</v>
      </c>
      <c r="C9" s="1545">
        <v>1197.9415390000001</v>
      </c>
      <c r="D9" s="1546">
        <v>1251.7592089999994</v>
      </c>
      <c r="E9" s="1546">
        <v>1207.2219578000011</v>
      </c>
      <c r="F9" s="1546">
        <v>1163.962323</v>
      </c>
      <c r="G9" s="1546">
        <v>1158.9452861999998</v>
      </c>
      <c r="H9" s="1546">
        <v>1257.5698636809998</v>
      </c>
      <c r="I9" s="1546">
        <v>1074.8411383999996</v>
      </c>
      <c r="J9" s="1546">
        <v>972.29529499999967</v>
      </c>
    </row>
    <row r="10" spans="1:12" s="941" customFormat="1" ht="12" customHeight="1">
      <c r="A10" s="1553" t="s">
        <v>306</v>
      </c>
      <c r="B10" s="822">
        <v>-1.2030999999999998</v>
      </c>
      <c r="C10" s="823">
        <v>2.7409499999999998</v>
      </c>
      <c r="D10" s="1554">
        <v>-2.3689999999999989E-2</v>
      </c>
      <c r="E10" s="1554">
        <v>-0.73062499999999997</v>
      </c>
      <c r="F10" s="1554">
        <v>-0.37348000000000003</v>
      </c>
      <c r="G10" s="1554">
        <v>-0.58254499999999998</v>
      </c>
      <c r="H10" s="1554">
        <v>42.551485999999997</v>
      </c>
      <c r="I10" s="1554">
        <v>-0.25331999999999999</v>
      </c>
      <c r="J10" s="1554">
        <v>-0.11599999999999999</v>
      </c>
    </row>
    <row r="11" spans="1:12" s="941" customFormat="1" ht="12" customHeight="1">
      <c r="A11" s="1553" t="s">
        <v>1230</v>
      </c>
      <c r="B11" s="822">
        <v>-203.95703</v>
      </c>
      <c r="C11" s="823">
        <v>-250.76823000000002</v>
      </c>
      <c r="D11" s="1554">
        <v>-359.92219000000011</v>
      </c>
      <c r="E11" s="1554">
        <v>-138.23778400000003</v>
      </c>
      <c r="F11" s="1554">
        <v>-280.30071499999985</v>
      </c>
      <c r="G11" s="1554">
        <v>-289.877611</v>
      </c>
      <c r="H11" s="1554">
        <v>-461.89955899999995</v>
      </c>
      <c r="I11" s="1554">
        <v>-152.1966819999999</v>
      </c>
      <c r="J11" s="1554">
        <v>-169.28258500000004</v>
      </c>
    </row>
    <row r="12" spans="1:12" s="941" customFormat="1" ht="12" customHeight="1">
      <c r="A12" s="1555" t="s">
        <v>1231</v>
      </c>
      <c r="B12" s="819">
        <v>-11.712</v>
      </c>
      <c r="C12" s="820">
        <v>-16.594000000000001</v>
      </c>
      <c r="D12" s="1547">
        <v>35.236999999999995</v>
      </c>
      <c r="E12" s="1547">
        <v>-21.216999999999995</v>
      </c>
      <c r="F12" s="1547">
        <v>-11.228</v>
      </c>
      <c r="G12" s="1547">
        <v>2.5999999999999999E-2</v>
      </c>
      <c r="H12" s="1547">
        <v>16.260999999999999</v>
      </c>
      <c r="I12" s="1547">
        <v>-11.084</v>
      </c>
      <c r="J12" s="1547">
        <v>-12.988</v>
      </c>
    </row>
    <row r="13" spans="1:12" s="941" customFormat="1" ht="12" customHeight="1">
      <c r="A13" s="1552" t="s">
        <v>307</v>
      </c>
      <c r="B13" s="1544">
        <v>1033.049593</v>
      </c>
      <c r="C13" s="1545">
        <v>933.32025899999996</v>
      </c>
      <c r="D13" s="1546">
        <v>927.05032899999924</v>
      </c>
      <c r="E13" s="1546">
        <v>1047.0365488000011</v>
      </c>
      <c r="F13" s="1546">
        <v>872.06012800000019</v>
      </c>
      <c r="G13" s="1546">
        <v>868.5111301999998</v>
      </c>
      <c r="H13" s="1546">
        <v>854.48279068099987</v>
      </c>
      <c r="I13" s="1546">
        <v>911.30713639999976</v>
      </c>
      <c r="J13" s="1546">
        <v>789.9087099999997</v>
      </c>
    </row>
    <row r="14" spans="1:12" s="941" customFormat="1" ht="12" customHeight="1">
      <c r="A14" s="1553" t="s">
        <v>308</v>
      </c>
      <c r="B14" s="822">
        <v>-258.26239824999999</v>
      </c>
      <c r="C14" s="823">
        <v>-233.33006474999999</v>
      </c>
      <c r="D14" s="1554">
        <v>-250.3035888299998</v>
      </c>
      <c r="E14" s="1554">
        <v>-282.69986817600034</v>
      </c>
      <c r="F14" s="1554">
        <v>-235.45623456000007</v>
      </c>
      <c r="G14" s="1554">
        <v>-234.49800515399997</v>
      </c>
      <c r="H14" s="1554">
        <v>-230.71035348386997</v>
      </c>
      <c r="I14" s="1554">
        <v>-246.05292682799995</v>
      </c>
      <c r="J14" s="1554">
        <v>-213.27535169999993</v>
      </c>
    </row>
    <row r="15" spans="1:12" s="941" customFormat="1" ht="12" customHeight="1">
      <c r="A15" s="1556" t="s">
        <v>310</v>
      </c>
      <c r="B15" s="922">
        <v>774.78719475000003</v>
      </c>
      <c r="C15" s="923">
        <v>699.99019424999994</v>
      </c>
      <c r="D15" s="1557">
        <v>676.74674016999938</v>
      </c>
      <c r="E15" s="1557">
        <v>764.33668062400079</v>
      </c>
      <c r="F15" s="1557">
        <v>636.60389344000009</v>
      </c>
      <c r="G15" s="1557">
        <v>634.0131250459998</v>
      </c>
      <c r="H15" s="1557">
        <v>623.77243719712988</v>
      </c>
      <c r="I15" s="1557">
        <v>665.25420957199981</v>
      </c>
      <c r="J15" s="1557">
        <v>576.63335829999983</v>
      </c>
    </row>
    <row r="16" spans="1:12" ht="7.5" customHeight="1">
      <c r="A16" s="1558"/>
      <c r="B16" s="1559"/>
      <c r="C16" s="1560"/>
      <c r="D16" s="1559"/>
      <c r="E16" s="1559"/>
      <c r="F16" s="1559"/>
      <c r="G16" s="1559"/>
      <c r="H16" s="1559"/>
      <c r="I16" s="1559"/>
      <c r="J16" s="1559"/>
    </row>
    <row r="17" spans="1:20" ht="12" customHeight="1">
      <c r="A17" s="1561" t="s">
        <v>1232</v>
      </c>
      <c r="B17" s="1562"/>
      <c r="C17" s="1563"/>
      <c r="D17" s="1564"/>
      <c r="E17" s="1564"/>
      <c r="F17" s="1564"/>
      <c r="G17" s="1564"/>
      <c r="H17" s="1564"/>
      <c r="I17" s="1564"/>
      <c r="J17" s="1564"/>
    </row>
    <row r="18" spans="1:20" ht="12" customHeight="1">
      <c r="A18" s="1569" t="s">
        <v>1242</v>
      </c>
      <c r="B18" s="1058">
        <v>223.76456935333201</v>
      </c>
      <c r="C18" s="1059">
        <v>221.254042486667</v>
      </c>
      <c r="D18" s="1060">
        <v>220.26572530686298</v>
      </c>
      <c r="E18" s="1060">
        <v>217.84793805469099</v>
      </c>
      <c r="F18" s="1060">
        <v>214.22074014100099</v>
      </c>
      <c r="G18" s="1060">
        <v>211.65229958790002</v>
      </c>
      <c r="H18" s="1060">
        <v>209.55912486803913</v>
      </c>
      <c r="I18" s="1060">
        <v>207.19451712905538</v>
      </c>
      <c r="J18" s="1060">
        <v>206.08846642529997</v>
      </c>
    </row>
    <row r="19" spans="1:20" ht="12" customHeight="1">
      <c r="A19" s="1569" t="s">
        <v>1234</v>
      </c>
      <c r="B19" s="1058">
        <v>173.51990910000001</v>
      </c>
      <c r="C19" s="1059">
        <v>170.27658390000002</v>
      </c>
      <c r="D19" s="1060">
        <v>172.83794938395098</v>
      </c>
      <c r="E19" s="1060">
        <v>175.41570386679399</v>
      </c>
      <c r="F19" s="1060">
        <v>170.350386590055</v>
      </c>
      <c r="G19" s="1060">
        <v>166.892449113</v>
      </c>
      <c r="H19" s="1060">
        <v>169.34187837370433</v>
      </c>
      <c r="I19" s="1060">
        <v>164.25039184307496</v>
      </c>
      <c r="J19" s="1060">
        <v>153.40781806330006</v>
      </c>
    </row>
    <row r="20" spans="1:20" ht="12" customHeight="1">
      <c r="A20" s="1569" t="s">
        <v>1204</v>
      </c>
      <c r="B20" s="1058">
        <v>69.365948949731404</v>
      </c>
      <c r="C20" s="1059">
        <v>67.715971235504497</v>
      </c>
      <c r="D20" s="1060">
        <v>64.070817549076594</v>
      </c>
      <c r="E20" s="1060">
        <v>61.562539008500302</v>
      </c>
      <c r="F20" s="1060">
        <v>60.716617627065197</v>
      </c>
      <c r="G20" s="1060">
        <v>52.466921889304288</v>
      </c>
      <c r="H20" s="1060">
        <v>53.77019962258403</v>
      </c>
      <c r="I20" s="1060">
        <v>50.557868757917412</v>
      </c>
      <c r="J20" s="1060">
        <v>47.913866086299848</v>
      </c>
    </row>
    <row r="21" spans="1:20" ht="12" customHeight="1">
      <c r="A21" s="1569" t="s">
        <v>1235</v>
      </c>
      <c r="B21" s="1058">
        <v>24.4109071666647</v>
      </c>
      <c r="C21" s="1059">
        <v>24.9819631666664</v>
      </c>
      <c r="D21" s="1060">
        <v>20.9584985692895</v>
      </c>
      <c r="E21" s="1060">
        <v>21.619569251809899</v>
      </c>
      <c r="F21" s="1060">
        <v>20.992880648351601</v>
      </c>
      <c r="G21" s="1060">
        <v>21.567311</v>
      </c>
      <c r="H21" s="1060">
        <v>20.03525096739131</v>
      </c>
      <c r="I21" s="1060">
        <v>19.909980999999995</v>
      </c>
      <c r="J21" s="1060">
        <v>19.77946174725275</v>
      </c>
    </row>
    <row r="22" spans="1:20" ht="7.5" customHeight="1">
      <c r="A22" s="1668"/>
      <c r="B22" s="1669"/>
      <c r="C22" s="1670"/>
      <c r="D22" s="1669"/>
      <c r="E22" s="1669"/>
      <c r="F22" s="1669"/>
      <c r="G22" s="1669"/>
      <c r="H22" s="1669"/>
      <c r="I22" s="1669"/>
      <c r="J22" s="1669"/>
    </row>
    <row r="23" spans="1:20" ht="12" customHeight="1">
      <c r="A23" s="1561" t="s">
        <v>1236</v>
      </c>
      <c r="B23" s="1562"/>
      <c r="C23" s="1563"/>
      <c r="D23" s="1564"/>
      <c r="E23" s="1564"/>
      <c r="F23" s="1564"/>
      <c r="G23" s="1564"/>
      <c r="H23" s="1564"/>
      <c r="I23" s="1564"/>
      <c r="J23" s="1564"/>
    </row>
    <row r="24" spans="1:20" s="1576" customFormat="1" ht="12" customHeight="1">
      <c r="A24" s="1575" t="s">
        <v>1237</v>
      </c>
      <c r="B24" s="1058">
        <v>40.119254654861997</v>
      </c>
      <c r="C24" s="1059">
        <v>40.556549101366699</v>
      </c>
      <c r="D24" s="1060">
        <v>39.2006281744397</v>
      </c>
      <c r="E24" s="1060">
        <v>38.002635228118997</v>
      </c>
      <c r="F24" s="1060">
        <v>39.913875863477799</v>
      </c>
      <c r="G24" s="1060">
        <v>39.533470169564289</v>
      </c>
      <c r="H24" s="1060">
        <v>38.12455769871228</v>
      </c>
      <c r="I24" s="1060">
        <v>41.619245670413569</v>
      </c>
      <c r="J24" s="1060">
        <v>43.533626370238878</v>
      </c>
    </row>
    <row r="25" spans="1:20" s="1576" customFormat="1" ht="12" customHeight="1">
      <c r="A25" s="1575" t="s">
        <v>1238</v>
      </c>
      <c r="B25" s="1058">
        <v>77.545748016079401</v>
      </c>
      <c r="C25" s="1059">
        <v>76.959761722889695</v>
      </c>
      <c r="D25" s="1060">
        <v>78.467927383237395</v>
      </c>
      <c r="E25" s="1060">
        <v>80.522085925254402</v>
      </c>
      <c r="F25" s="1060">
        <v>79.520958838032897</v>
      </c>
      <c r="G25" s="1060">
        <v>78.852178520124681</v>
      </c>
      <c r="H25" s="1060">
        <v>80.808639795733129</v>
      </c>
      <c r="I25" s="1060">
        <v>79.27352234942019</v>
      </c>
      <c r="J25" s="1060">
        <v>74.43784735954894</v>
      </c>
    </row>
    <row r="26" spans="1:20" s="1576" customFormat="1" ht="12" customHeight="1">
      <c r="A26" s="1577" t="s">
        <v>1303</v>
      </c>
      <c r="B26" s="1578">
        <v>12.7655111205778</v>
      </c>
      <c r="C26" s="1579">
        <v>11.2695113594201</v>
      </c>
      <c r="D26" s="1579">
        <v>12.810646351024499</v>
      </c>
      <c r="E26" s="1579">
        <v>14.0262863935084</v>
      </c>
      <c r="F26" s="1579">
        <v>12.1632245889092</v>
      </c>
      <c r="G26" s="1579">
        <v>11.922095673287428</v>
      </c>
      <c r="H26" s="1579">
        <v>12.351975761399551</v>
      </c>
      <c r="I26" s="1579">
        <v>13.256284705830405</v>
      </c>
      <c r="J26" s="1579">
        <v>11.693291218261955</v>
      </c>
    </row>
    <row r="27" spans="1:20" ht="7.5" customHeight="1"/>
    <row r="28" spans="1:20" ht="12.75" customHeight="1">
      <c r="A28" s="2331" t="s">
        <v>1246</v>
      </c>
      <c r="B28" s="2331"/>
      <c r="C28" s="2331"/>
      <c r="D28" s="2331"/>
      <c r="E28" s="2331"/>
      <c r="F28" s="2331"/>
      <c r="G28" s="2331"/>
      <c r="H28" s="2331"/>
      <c r="I28" s="2331"/>
      <c r="J28" s="2331"/>
      <c r="M28" s="1598"/>
    </row>
    <row r="29" spans="1:20" ht="20.25" customHeight="1">
      <c r="A29" s="2331" t="s">
        <v>1304</v>
      </c>
      <c r="B29" s="2331"/>
      <c r="C29" s="2331"/>
      <c r="D29" s="2331"/>
      <c r="E29" s="2331"/>
      <c r="F29" s="2331"/>
      <c r="G29" s="2331"/>
      <c r="H29" s="2331"/>
      <c r="I29" s="2331"/>
      <c r="J29" s="2331"/>
    </row>
    <row r="30" spans="1:20" s="1597" customFormat="1" ht="10.5" customHeight="1">
      <c r="A30" s="2461" t="s">
        <v>1248</v>
      </c>
      <c r="B30" s="2461"/>
      <c r="C30" s="2461"/>
      <c r="D30" s="2461"/>
      <c r="E30" s="2461"/>
      <c r="F30" s="2461"/>
      <c r="G30" s="2461"/>
      <c r="H30" s="2461"/>
      <c r="I30" s="2461"/>
      <c r="J30" s="2461"/>
      <c r="K30" s="1595"/>
      <c r="L30" s="1595"/>
      <c r="M30" s="1595"/>
      <c r="N30" s="1595"/>
      <c r="O30" s="1595"/>
      <c r="P30" s="1596"/>
      <c r="Q30" s="1596"/>
      <c r="R30" s="1596"/>
      <c r="S30" s="1596"/>
      <c r="T30" s="929"/>
    </row>
    <row r="31" spans="1:20" ht="12.75" customHeight="1">
      <c r="A31" s="2331" t="s">
        <v>1305</v>
      </c>
      <c r="B31" s="2331"/>
      <c r="C31" s="2331"/>
      <c r="D31" s="2331"/>
      <c r="E31" s="2331"/>
      <c r="F31" s="2331"/>
      <c r="G31" s="2331"/>
      <c r="H31" s="2331"/>
      <c r="I31" s="2331"/>
      <c r="J31" s="2331"/>
    </row>
    <row r="32" spans="1:20" s="973" customFormat="1" ht="22.5" customHeight="1">
      <c r="A32" s="1270"/>
      <c r="B32" s="1427"/>
      <c r="C32" s="1427"/>
      <c r="D32" s="1427"/>
      <c r="E32" s="1427"/>
      <c r="F32" s="1427"/>
      <c r="G32" s="1541"/>
      <c r="H32" s="1427"/>
      <c r="I32" s="1427"/>
      <c r="J32" s="1427"/>
    </row>
    <row r="33" spans="1:15" s="8" customFormat="1" ht="18.75" customHeight="1">
      <c r="A33" s="1428" t="s">
        <v>1306</v>
      </c>
    </row>
    <row r="34" spans="1:15" s="1008" customFormat="1" ht="21.75" customHeight="1">
      <c r="A34" s="1599"/>
      <c r="B34" s="1599"/>
      <c r="C34" s="1599"/>
      <c r="D34" s="1599"/>
      <c r="E34" s="1599"/>
      <c r="F34" s="1599"/>
      <c r="G34" s="1599"/>
      <c r="H34" s="1599"/>
      <c r="I34" s="1599"/>
      <c r="J34" s="1599"/>
      <c r="K34" s="1600"/>
      <c r="L34" s="1601"/>
    </row>
    <row r="35" spans="1:15" s="1008" customFormat="1" ht="21.75" customHeight="1">
      <c r="A35" s="1599"/>
      <c r="B35" s="1599"/>
      <c r="C35" s="1599"/>
      <c r="D35" s="1599"/>
      <c r="E35" s="1599"/>
      <c r="F35" s="1599"/>
      <c r="G35" s="1599"/>
      <c r="H35" s="1599"/>
      <c r="I35" s="1599"/>
      <c r="J35" s="1599"/>
      <c r="L35" s="1601"/>
    </row>
    <row r="36" spans="1:15" s="1008" customFormat="1" ht="21.75" customHeight="1">
      <c r="A36" s="1599"/>
      <c r="B36" s="1599"/>
      <c r="C36" s="1599"/>
      <c r="D36" s="1599"/>
      <c r="E36" s="1599"/>
      <c r="F36" s="1599"/>
      <c r="G36" s="1599"/>
      <c r="H36" s="1599"/>
      <c r="I36" s="1599"/>
      <c r="J36" s="1599"/>
      <c r="L36" s="1601"/>
    </row>
    <row r="37" spans="1:15" s="1008" customFormat="1" ht="21.75" customHeight="1">
      <c r="A37" s="1599"/>
      <c r="B37" s="1599"/>
      <c r="C37" s="1599"/>
      <c r="D37" s="1599"/>
      <c r="E37" s="1599"/>
      <c r="F37" s="1599"/>
      <c r="G37" s="1599"/>
      <c r="H37" s="1599"/>
      <c r="I37" s="1599"/>
      <c r="J37" s="1599"/>
      <c r="L37" s="1601"/>
    </row>
    <row r="38" spans="1:15" s="1008" customFormat="1" ht="21.75" customHeight="1">
      <c r="A38" s="1599"/>
      <c r="B38" s="1599"/>
      <c r="C38" s="1599"/>
      <c r="D38" s="1599"/>
      <c r="E38" s="1599"/>
      <c r="F38" s="1599"/>
      <c r="G38" s="1599"/>
      <c r="H38" s="1599"/>
      <c r="I38" s="1599"/>
      <c r="J38" s="1599"/>
      <c r="L38" s="1601"/>
    </row>
    <row r="39" spans="1:15" s="1008" customFormat="1" ht="21.75" customHeight="1">
      <c r="A39" s="1599"/>
      <c r="B39" s="1599"/>
      <c r="C39" s="1599"/>
      <c r="D39" s="1599"/>
      <c r="E39" s="1599"/>
      <c r="F39" s="1599"/>
      <c r="G39" s="1599"/>
      <c r="H39" s="1599"/>
      <c r="I39" s="1599"/>
      <c r="J39" s="1599"/>
      <c r="L39" s="1601"/>
    </row>
    <row r="40" spans="1:15" s="1008" customFormat="1" ht="21.75" customHeight="1">
      <c r="A40" s="1599"/>
      <c r="B40" s="1599"/>
      <c r="C40" s="1599"/>
      <c r="D40" s="1599"/>
      <c r="E40" s="1599"/>
      <c r="F40" s="1599"/>
      <c r="G40" s="1599"/>
      <c r="H40" s="1599"/>
      <c r="I40" s="1599"/>
      <c r="J40" s="1599"/>
      <c r="L40" s="1601"/>
    </row>
    <row r="41" spans="1:15" s="1008" customFormat="1" ht="21.75" customHeight="1">
      <c r="A41" s="1599"/>
      <c r="B41" s="1599"/>
      <c r="C41" s="1599"/>
      <c r="D41" s="1599"/>
      <c r="E41" s="1599"/>
      <c r="F41" s="1599"/>
      <c r="G41" s="1599"/>
      <c r="H41" s="1599"/>
      <c r="I41" s="1599"/>
      <c r="J41" s="1599"/>
      <c r="L41" s="1601"/>
    </row>
    <row r="42" spans="1:15" s="1008" customFormat="1" ht="21.75" customHeight="1">
      <c r="A42" s="1599"/>
      <c r="B42" s="1599"/>
      <c r="C42" s="1599"/>
      <c r="D42" s="1599"/>
      <c r="E42" s="1599"/>
      <c r="F42" s="1599"/>
      <c r="G42" s="1599"/>
      <c r="H42" s="1599"/>
      <c r="I42" s="1599"/>
      <c r="J42" s="1599"/>
      <c r="L42" s="1601"/>
    </row>
    <row r="43" spans="1:15" s="1008" customFormat="1" ht="21.75" customHeight="1">
      <c r="A43" s="1599"/>
      <c r="B43" s="1599"/>
      <c r="C43" s="1599"/>
      <c r="D43" s="1599"/>
      <c r="E43" s="1599"/>
      <c r="F43" s="1599"/>
      <c r="G43" s="1599"/>
      <c r="H43" s="1599"/>
      <c r="I43" s="1599"/>
      <c r="J43" s="1599"/>
      <c r="L43" s="1601"/>
    </row>
    <row r="44" spans="1:15" s="1008" customFormat="1" ht="21.75" customHeight="1">
      <c r="A44" s="1599"/>
      <c r="B44" s="1599"/>
      <c r="C44" s="1599"/>
      <c r="D44" s="1599"/>
      <c r="E44" s="1599"/>
      <c r="F44" s="1599"/>
      <c r="G44" s="1599"/>
      <c r="H44" s="1599"/>
      <c r="I44" s="1599"/>
      <c r="J44" s="1599"/>
      <c r="L44" s="1601"/>
    </row>
    <row r="45" spans="1:15" s="1008" customFormat="1" ht="21.75" customHeight="1">
      <c r="A45" s="1599"/>
      <c r="B45" s="1599"/>
      <c r="C45" s="1599"/>
      <c r="D45" s="1599"/>
      <c r="E45" s="1599"/>
      <c r="F45" s="1599"/>
      <c r="G45" s="1599"/>
      <c r="H45" s="1599"/>
      <c r="I45" s="1599"/>
      <c r="J45" s="1599"/>
      <c r="L45" s="1601"/>
    </row>
    <row r="46" spans="1:15" s="1008" customFormat="1" ht="18" customHeight="1">
      <c r="A46" s="1599"/>
      <c r="B46" s="1599"/>
      <c r="C46" s="1599"/>
      <c r="D46" s="1599"/>
      <c r="E46" s="1599"/>
      <c r="F46" s="1599"/>
      <c r="G46" s="1599"/>
      <c r="H46" s="1599"/>
      <c r="I46" s="1599"/>
      <c r="J46" s="1599"/>
      <c r="L46" s="1601"/>
    </row>
    <row r="47" spans="1:15" s="754" customFormat="1" ht="12.75" customHeight="1">
      <c r="A47" s="2331" t="s">
        <v>812</v>
      </c>
      <c r="B47" s="2331"/>
      <c r="C47" s="2331"/>
      <c r="D47" s="2331"/>
      <c r="E47" s="2331"/>
      <c r="F47" s="2331"/>
      <c r="G47" s="2331"/>
      <c r="H47" s="2331"/>
      <c r="I47" s="2331"/>
      <c r="J47" s="2331"/>
      <c r="K47" s="1034"/>
      <c r="L47" s="1034"/>
      <c r="M47" s="1034"/>
      <c r="N47" s="1034"/>
      <c r="O47" s="1034"/>
    </row>
    <row r="48" spans="1:15" s="754" customFormat="1" ht="12.75" customHeight="1">
      <c r="A48" s="1602"/>
      <c r="B48" s="1602"/>
      <c r="C48" s="1602"/>
      <c r="D48" s="1602"/>
      <c r="E48" s="1602"/>
      <c r="F48" s="1602"/>
      <c r="G48" s="1602"/>
      <c r="H48" s="1602"/>
      <c r="I48" s="1602"/>
      <c r="J48" s="1602"/>
      <c r="K48" s="1034"/>
      <c r="L48" s="1034"/>
      <c r="M48" s="1034"/>
      <c r="N48" s="1034"/>
      <c r="O48" s="1034"/>
    </row>
    <row r="49" spans="1:15" s="8" customFormat="1" ht="18.75" customHeight="1">
      <c r="A49" s="1428" t="s">
        <v>1307</v>
      </c>
    </row>
    <row r="50" spans="1:15" s="754" customFormat="1" ht="12.75" customHeight="1">
      <c r="A50" s="1602"/>
      <c r="B50" s="1602"/>
      <c r="C50" s="1602"/>
      <c r="D50" s="1602"/>
      <c r="E50" s="1602"/>
      <c r="F50" s="1602"/>
      <c r="G50" s="1602"/>
      <c r="H50" s="1602"/>
      <c r="I50" s="1602"/>
      <c r="J50" s="1602"/>
      <c r="K50" s="1034"/>
      <c r="L50" s="1034"/>
      <c r="M50" s="1034"/>
      <c r="N50" s="1034"/>
      <c r="O50" s="1034"/>
    </row>
    <row r="51" spans="1:15" s="754" customFormat="1" ht="12.75" customHeight="1">
      <c r="A51" s="1602"/>
      <c r="B51" s="1602"/>
      <c r="C51" s="1602"/>
      <c r="D51" s="1602"/>
      <c r="E51" s="1602"/>
      <c r="F51" s="1602"/>
      <c r="G51" s="1602"/>
      <c r="H51" s="1602"/>
      <c r="I51" s="1602"/>
      <c r="J51" s="1602"/>
      <c r="K51" s="1034"/>
      <c r="L51" s="1034"/>
      <c r="M51" s="1034"/>
      <c r="N51" s="1034"/>
      <c r="O51" s="1034"/>
    </row>
    <row r="52" spans="1:15" s="754" customFormat="1" ht="12.75" customHeight="1">
      <c r="A52" s="1602"/>
      <c r="B52" s="1602"/>
      <c r="C52" s="1602"/>
      <c r="D52" s="1602"/>
      <c r="E52" s="1602"/>
      <c r="F52" s="1602"/>
      <c r="G52" s="1602"/>
      <c r="H52" s="1602"/>
      <c r="I52" s="1602"/>
      <c r="J52" s="1602"/>
      <c r="K52" s="1034"/>
      <c r="L52" s="1034"/>
      <c r="M52" s="1034"/>
      <c r="N52" s="1034"/>
      <c r="O52" s="1034"/>
    </row>
    <row r="53" spans="1:15" s="754" customFormat="1" ht="12.75" customHeight="1">
      <c r="A53" s="1602"/>
      <c r="B53" s="1602"/>
      <c r="C53" s="1602"/>
      <c r="D53" s="1602"/>
      <c r="E53" s="1602"/>
      <c r="F53" s="1602"/>
      <c r="G53" s="1602"/>
      <c r="H53" s="1602"/>
      <c r="I53" s="1602"/>
      <c r="J53" s="1602"/>
      <c r="K53" s="1034"/>
      <c r="L53" s="1034"/>
      <c r="M53" s="1034"/>
      <c r="N53" s="1034"/>
      <c r="O53" s="1034"/>
    </row>
    <row r="54" spans="1:15" s="754" customFormat="1" ht="12.75" customHeight="1">
      <c r="A54" s="1602"/>
      <c r="B54" s="1602"/>
      <c r="C54" s="1602"/>
      <c r="D54" s="1602"/>
      <c r="E54" s="1602"/>
      <c r="F54" s="1602"/>
      <c r="G54" s="1602"/>
      <c r="H54" s="1602"/>
      <c r="I54" s="1602"/>
      <c r="J54" s="1602"/>
      <c r="K54" s="1034"/>
      <c r="L54" s="1034"/>
      <c r="M54" s="1034"/>
      <c r="N54" s="1034"/>
      <c r="O54" s="1034"/>
    </row>
    <row r="55" spans="1:15" s="754" customFormat="1" ht="12.75" customHeight="1">
      <c r="A55" s="1602"/>
      <c r="B55" s="1602"/>
      <c r="C55" s="1602"/>
      <c r="D55" s="1602"/>
      <c r="E55" s="1602"/>
      <c r="F55" s="1602"/>
      <c r="G55" s="1602"/>
      <c r="H55" s="1602"/>
      <c r="I55" s="1602"/>
      <c r="J55" s="1602"/>
      <c r="K55" s="1034"/>
      <c r="L55" s="1034"/>
      <c r="M55" s="1034"/>
      <c r="N55" s="1034"/>
      <c r="O55" s="1034"/>
    </row>
    <row r="56" spans="1:15" s="754" customFormat="1" ht="12.75" customHeight="1">
      <c r="A56" s="1602"/>
      <c r="B56" s="1602"/>
      <c r="C56" s="1602"/>
      <c r="D56" s="1602"/>
      <c r="E56" s="1602"/>
      <c r="F56" s="1602"/>
      <c r="G56" s="1602"/>
      <c r="H56" s="1602"/>
      <c r="I56" s="1602"/>
      <c r="J56" s="1602"/>
      <c r="K56" s="1034"/>
      <c r="L56" s="1034"/>
      <c r="M56" s="1034"/>
      <c r="N56" s="1034"/>
      <c r="O56" s="1034"/>
    </row>
    <row r="57" spans="1:15" s="754" customFormat="1" ht="12.75" customHeight="1">
      <c r="A57" s="1602"/>
      <c r="B57" s="1602"/>
      <c r="C57" s="1602"/>
      <c r="D57" s="1602"/>
      <c r="E57" s="1602"/>
      <c r="F57" s="1602"/>
      <c r="G57" s="1602"/>
      <c r="H57" s="1602"/>
      <c r="I57" s="1602"/>
      <c r="J57" s="1602"/>
      <c r="K57" s="1034"/>
      <c r="L57" s="1034"/>
      <c r="M57" s="1034"/>
      <c r="N57" s="1034"/>
      <c r="O57" s="1034"/>
    </row>
    <row r="58" spans="1:15" s="754" customFormat="1" ht="12.75" customHeight="1">
      <c r="A58" s="1602"/>
      <c r="B58" s="1602"/>
      <c r="C58" s="1602"/>
      <c r="D58" s="1602"/>
      <c r="E58" s="1602"/>
      <c r="F58" s="1602"/>
      <c r="G58" s="1602"/>
      <c r="H58" s="1602"/>
      <c r="I58" s="1602"/>
      <c r="J58" s="1602"/>
      <c r="K58" s="1034"/>
      <c r="L58" s="1034"/>
      <c r="M58" s="1034"/>
      <c r="N58" s="1034"/>
      <c r="O58" s="1034"/>
    </row>
    <row r="59" spans="1:15" s="754" customFormat="1" ht="12.75" customHeight="1">
      <c r="A59" s="1602"/>
      <c r="B59" s="1602"/>
      <c r="C59" s="1602"/>
      <c r="D59" s="1602"/>
      <c r="E59" s="1602"/>
      <c r="F59" s="1602"/>
      <c r="G59" s="1602"/>
      <c r="H59" s="1602"/>
      <c r="I59" s="1602"/>
      <c r="J59" s="1602"/>
      <c r="K59" s="1034"/>
      <c r="L59" s="1034"/>
      <c r="M59" s="1034"/>
      <c r="N59" s="1034"/>
      <c r="O59" s="1034"/>
    </row>
    <row r="60" spans="1:15" s="754" customFormat="1" ht="12.75" customHeight="1">
      <c r="A60" s="1602"/>
      <c r="B60" s="1602"/>
      <c r="C60" s="1602"/>
      <c r="D60" s="1602"/>
      <c r="E60" s="1602"/>
      <c r="F60" s="1602"/>
      <c r="G60" s="1602"/>
      <c r="H60" s="1602"/>
      <c r="I60" s="1602"/>
      <c r="J60" s="1602"/>
      <c r="K60" s="1034"/>
      <c r="L60" s="1034"/>
      <c r="M60" s="1034"/>
      <c r="N60" s="1034"/>
      <c r="O60" s="1034"/>
    </row>
    <row r="61" spans="1:15" s="754" customFormat="1" ht="12.75" customHeight="1">
      <c r="A61" s="1602"/>
      <c r="B61" s="1602"/>
      <c r="C61" s="1602"/>
      <c r="D61" s="1602"/>
      <c r="E61" s="1602"/>
      <c r="F61" s="1602"/>
      <c r="G61" s="1602"/>
      <c r="H61" s="1602"/>
      <c r="I61" s="1602"/>
      <c r="J61" s="1602"/>
      <c r="K61" s="1034"/>
      <c r="L61" s="1034"/>
      <c r="M61" s="1034"/>
      <c r="N61" s="1034"/>
      <c r="O61" s="1034"/>
    </row>
    <row r="62" spans="1:15" s="754" customFormat="1" ht="12.75" customHeight="1">
      <c r="A62" s="1602"/>
      <c r="B62" s="1602"/>
      <c r="C62" s="1602"/>
      <c r="D62" s="1602"/>
      <c r="E62" s="1602"/>
      <c r="F62" s="1602"/>
      <c r="G62" s="1602"/>
      <c r="H62" s="1602"/>
      <c r="I62" s="1602"/>
      <c r="J62" s="1602"/>
      <c r="K62" s="1034"/>
      <c r="L62" s="1034"/>
      <c r="M62" s="1034"/>
      <c r="N62" s="1034"/>
      <c r="O62" s="1034"/>
    </row>
    <row r="63" spans="1:15" s="754" customFormat="1" ht="12.75" customHeight="1">
      <c r="A63" s="1602"/>
      <c r="B63" s="1602"/>
      <c r="C63" s="1602"/>
      <c r="D63" s="1602"/>
      <c r="E63" s="1602"/>
      <c r="F63" s="1602"/>
      <c r="G63" s="1602"/>
      <c r="H63" s="1602"/>
      <c r="I63" s="1602"/>
      <c r="J63" s="1602"/>
      <c r="K63" s="1034"/>
      <c r="L63" s="1034"/>
      <c r="M63" s="1034"/>
      <c r="N63" s="1034"/>
      <c r="O63" s="1034"/>
    </row>
    <row r="64" spans="1:15" s="754" customFormat="1" ht="12.75" customHeight="1">
      <c r="A64" s="1602"/>
      <c r="B64" s="1602"/>
      <c r="C64" s="1602"/>
      <c r="D64" s="1602"/>
      <c r="E64" s="1602"/>
      <c r="F64" s="1602"/>
      <c r="G64" s="1602"/>
      <c r="H64" s="1602"/>
      <c r="I64" s="1602"/>
      <c r="J64" s="1602"/>
      <c r="K64" s="1034"/>
      <c r="L64" s="1034"/>
      <c r="M64" s="1034"/>
      <c r="N64" s="1034"/>
      <c r="O64" s="1034"/>
    </row>
    <row r="65" spans="1:15" s="754" customFormat="1" ht="12.75" customHeight="1">
      <c r="A65" s="1602"/>
      <c r="B65" s="1602"/>
      <c r="C65" s="1602"/>
      <c r="D65" s="1602"/>
      <c r="E65" s="1602"/>
      <c r="F65" s="1602"/>
      <c r="G65" s="1602"/>
      <c r="H65" s="1602"/>
      <c r="I65" s="1602"/>
      <c r="J65" s="1602"/>
      <c r="K65" s="1034"/>
      <c r="L65" s="1034"/>
      <c r="M65" s="1034"/>
      <c r="N65" s="1034"/>
      <c r="O65" s="1034"/>
    </row>
    <row r="66" spans="1:15" s="754" customFormat="1" ht="12.75" customHeight="1">
      <c r="A66" s="1602"/>
      <c r="B66" s="1602"/>
      <c r="C66" s="1602"/>
      <c r="D66" s="1602"/>
      <c r="E66" s="1602"/>
      <c r="F66" s="1602"/>
      <c r="G66" s="1602"/>
      <c r="H66" s="1602"/>
      <c r="I66" s="1602"/>
      <c r="J66" s="1602"/>
      <c r="K66" s="1034"/>
      <c r="L66" s="1034"/>
      <c r="M66" s="1034"/>
      <c r="N66" s="1034"/>
      <c r="O66" s="1034"/>
    </row>
    <row r="67" spans="1:15" s="754" customFormat="1" ht="12.75" customHeight="1">
      <c r="A67" s="1602"/>
      <c r="B67" s="1602"/>
      <c r="C67" s="1602"/>
      <c r="D67" s="1602"/>
      <c r="E67" s="1602"/>
      <c r="F67" s="1602"/>
      <c r="G67" s="1602"/>
      <c r="H67" s="1602"/>
      <c r="I67" s="1602"/>
      <c r="J67" s="1602"/>
      <c r="K67" s="1034"/>
      <c r="L67" s="1034"/>
      <c r="M67" s="1034"/>
      <c r="N67" s="1034"/>
      <c r="O67" s="1034"/>
    </row>
    <row r="68" spans="1:15" ht="19.5" customHeight="1"/>
    <row r="69" spans="1:15" s="8" customFormat="1" ht="18.75" customHeight="1">
      <c r="A69" s="1428" t="s">
        <v>1308</v>
      </c>
    </row>
    <row r="70" spans="1:15" s="8" customFormat="1" ht="7.5" customHeight="1"/>
    <row r="71" spans="1:15" s="941" customFormat="1" ht="13.5" customHeight="1">
      <c r="A71" s="938"/>
      <c r="B71" s="97" t="s">
        <v>288</v>
      </c>
      <c r="C71" s="98" t="s">
        <v>289</v>
      </c>
      <c r="D71" s="1603" t="s">
        <v>290</v>
      </c>
      <c r="E71" s="1603" t="s">
        <v>291</v>
      </c>
      <c r="F71" s="1603" t="s">
        <v>292</v>
      </c>
      <c r="G71" s="1603" t="s">
        <v>293</v>
      </c>
      <c r="H71" s="1603" t="s">
        <v>294</v>
      </c>
      <c r="I71" s="1603" t="s">
        <v>295</v>
      </c>
      <c r="J71" s="1603" t="s">
        <v>296</v>
      </c>
      <c r="L71" s="1542"/>
    </row>
    <row r="72" spans="1:15" s="941" customFormat="1" ht="13.5" customHeight="1">
      <c r="A72" s="1604" t="s">
        <v>1253</v>
      </c>
      <c r="B72" s="1605"/>
      <c r="C72" s="1603"/>
      <c r="D72" s="1603"/>
      <c r="E72" s="1603"/>
      <c r="F72" s="1603"/>
      <c r="G72" s="1603"/>
      <c r="H72" s="1603"/>
      <c r="I72" s="1603"/>
      <c r="J72" s="1603"/>
      <c r="L72" s="1542"/>
    </row>
    <row r="73" spans="1:15" s="1057" customFormat="1" ht="12" customHeight="1">
      <c r="A73" s="1606" t="s">
        <v>1309</v>
      </c>
      <c r="B73" s="822">
        <v>221.04546888999803</v>
      </c>
      <c r="C73" s="823">
        <v>218.32218419</v>
      </c>
      <c r="D73" s="1554">
        <v>217.55126648646015</v>
      </c>
      <c r="E73" s="1554">
        <v>214.40672051251812</v>
      </c>
      <c r="F73" s="1554">
        <v>211.719621341221</v>
      </c>
      <c r="G73" s="1554">
        <v>208.93745324050002</v>
      </c>
      <c r="H73" s="1554">
        <v>206.694674139592</v>
      </c>
      <c r="I73" s="1554">
        <v>204.346486282716</v>
      </c>
      <c r="J73" s="1554">
        <v>203.07522035577603</v>
      </c>
    </row>
    <row r="74" spans="1:15" s="1057" customFormat="1" ht="12" customHeight="1">
      <c r="A74" s="1606" t="s">
        <v>1310</v>
      </c>
      <c r="B74" s="822">
        <v>173.28414543000002</v>
      </c>
      <c r="C74" s="823">
        <v>170.16454705000001</v>
      </c>
      <c r="D74" s="1554">
        <v>171.92622501568977</v>
      </c>
      <c r="E74" s="1554">
        <v>174.64943844658688</v>
      </c>
      <c r="F74" s="1554">
        <v>169.82199430773602</v>
      </c>
      <c r="G74" s="1554">
        <v>166.65319558500002</v>
      </c>
      <c r="H74" s="1554">
        <v>167.76114744048701</v>
      </c>
      <c r="I74" s="1554">
        <v>163.04406655075999</v>
      </c>
      <c r="J74" s="1554">
        <v>152.63200948900302</v>
      </c>
    </row>
    <row r="75" spans="1:15" s="941" customFormat="1" ht="13.5" customHeight="1">
      <c r="A75" s="1604" t="s">
        <v>1256</v>
      </c>
      <c r="B75" s="1607"/>
      <c r="C75" s="1608"/>
      <c r="D75" s="1608"/>
      <c r="E75" s="1608"/>
      <c r="F75" s="1608"/>
      <c r="G75" s="1608"/>
      <c r="H75" s="1608"/>
      <c r="I75" s="1608"/>
      <c r="J75" s="1608"/>
      <c r="L75" s="1542"/>
    </row>
    <row r="76" spans="1:15" s="1057" customFormat="1" ht="12" customHeight="1">
      <c r="A76" s="1606" t="s">
        <v>1311</v>
      </c>
      <c r="B76" s="822">
        <v>1376.5256399999998</v>
      </c>
      <c r="C76" s="823">
        <v>1335.7598400000002</v>
      </c>
      <c r="D76" s="1554">
        <v>1290.7021399999996</v>
      </c>
      <c r="E76" s="1554">
        <v>1303.282474798629</v>
      </c>
      <c r="F76" s="1554">
        <v>1294.8484720754232</v>
      </c>
      <c r="G76" s="1554">
        <v>1286.5869331259473</v>
      </c>
      <c r="H76" s="1554">
        <v>1312.1337948296587</v>
      </c>
      <c r="I76" s="1554">
        <v>1289.1342807818774</v>
      </c>
      <c r="J76" s="1554">
        <v>1294.1013104158374</v>
      </c>
    </row>
    <row r="77" spans="1:15" s="1057" customFormat="1" ht="12" customHeight="1">
      <c r="A77" s="1609" t="s">
        <v>562</v>
      </c>
      <c r="B77" s="819">
        <v>165.54060000000001</v>
      </c>
      <c r="C77" s="820">
        <v>194.77673999999999</v>
      </c>
      <c r="D77" s="1547">
        <v>167.66848000000005</v>
      </c>
      <c r="E77" s="1547">
        <v>147.12535899999997</v>
      </c>
      <c r="F77" s="1547">
        <v>76.628574999999998</v>
      </c>
      <c r="G77" s="1547">
        <v>65.261296000000002</v>
      </c>
      <c r="H77" s="1547">
        <v>22.231048999999999</v>
      </c>
      <c r="I77" s="1547">
        <v>-7.9197150000000001</v>
      </c>
      <c r="J77" s="1547">
        <v>-38.112575</v>
      </c>
    </row>
    <row r="78" spans="1:15" s="941" customFormat="1" ht="13.5" customHeight="1">
      <c r="A78" s="1604" t="s">
        <v>1258</v>
      </c>
      <c r="B78" s="1605"/>
      <c r="C78" s="1603"/>
      <c r="D78" s="1603"/>
      <c r="E78" s="1603"/>
      <c r="F78" s="1603"/>
      <c r="G78" s="1603"/>
      <c r="H78" s="1603"/>
      <c r="I78" s="1603"/>
      <c r="J78" s="1603"/>
      <c r="L78" s="1542"/>
    </row>
    <row r="79" spans="1:15" s="1057" customFormat="1" ht="12" customHeight="1">
      <c r="A79" s="1606" t="s">
        <v>1311</v>
      </c>
      <c r="B79" s="1610">
        <v>2.5046230979402546</v>
      </c>
      <c r="C79" s="1611">
        <v>2.460765377120552</v>
      </c>
      <c r="D79" s="1612">
        <v>2.3537994190706448</v>
      </c>
      <c r="E79" s="1612">
        <v>2.4115995735885098</v>
      </c>
      <c r="F79" s="1612">
        <v>2.4530664467891028</v>
      </c>
      <c r="G79" s="1612">
        <v>2.4973142456838882</v>
      </c>
      <c r="H79" s="1612">
        <v>2.5185691065423299</v>
      </c>
      <c r="I79" s="1612">
        <v>2.5028569018968749</v>
      </c>
      <c r="J79" s="1612">
        <v>2.5560115734902205</v>
      </c>
    </row>
    <row r="80" spans="1:15" s="1057" customFormat="1" ht="12" customHeight="1">
      <c r="A80" s="1609" t="s">
        <v>562</v>
      </c>
      <c r="B80" s="1613">
        <v>0.38422479638450951</v>
      </c>
      <c r="C80" s="1614">
        <v>0.46037073001013662</v>
      </c>
      <c r="D80" s="1615">
        <v>0.3869139042077564</v>
      </c>
      <c r="E80" s="1615">
        <v>0.33421457013396944</v>
      </c>
      <c r="F80" s="1615">
        <v>0.18098737652072552</v>
      </c>
      <c r="G80" s="1615">
        <v>0.15881532341848345</v>
      </c>
      <c r="H80" s="1615">
        <v>5.257431284583873E-2</v>
      </c>
      <c r="I80" s="1615">
        <v>-1.9271236965946851E-2</v>
      </c>
      <c r="J80" s="1615">
        <v>-0.10015534750363655</v>
      </c>
    </row>
    <row r="81" spans="1:15" ht="7.5" customHeight="1"/>
    <row r="82" spans="1:15" ht="12.75" customHeight="1">
      <c r="A82" s="2331" t="s">
        <v>1260</v>
      </c>
      <c r="B82" s="2331"/>
      <c r="C82" s="2331"/>
      <c r="D82" s="2331"/>
      <c r="E82" s="2331"/>
      <c r="F82" s="2331"/>
      <c r="G82" s="2331"/>
      <c r="H82" s="2331"/>
      <c r="I82" s="2331"/>
      <c r="J82" s="2331"/>
    </row>
    <row r="83" spans="1:15" ht="12.75" customHeight="1">
      <c r="A83" s="2331" t="s">
        <v>523</v>
      </c>
      <c r="B83" s="2331"/>
      <c r="C83" s="2331"/>
      <c r="D83" s="2331"/>
      <c r="E83" s="2331"/>
      <c r="F83" s="2331"/>
      <c r="G83" s="2331"/>
      <c r="H83" s="2331"/>
      <c r="I83" s="2331"/>
      <c r="J83" s="2331"/>
    </row>
    <row r="84" spans="1:15" s="754" customFormat="1" ht="12.75" customHeight="1">
      <c r="A84" s="1602"/>
      <c r="B84" s="1602"/>
      <c r="C84" s="1602"/>
      <c r="D84" s="1602"/>
      <c r="E84" s="1602"/>
      <c r="F84" s="1602"/>
      <c r="G84" s="1602"/>
      <c r="H84" s="1602"/>
      <c r="I84" s="1602"/>
      <c r="J84" s="1602"/>
      <c r="K84" s="1034"/>
      <c r="L84" s="1034"/>
      <c r="M84" s="1034"/>
      <c r="N84" s="1034"/>
      <c r="O84" s="1034"/>
    </row>
    <row r="85" spans="1:15" s="754" customFormat="1" ht="12.75" customHeight="1">
      <c r="A85" s="1602"/>
      <c r="B85" s="1602"/>
      <c r="C85" s="1602"/>
      <c r="D85" s="1602"/>
      <c r="E85" s="1602"/>
      <c r="F85" s="1602"/>
      <c r="G85" s="1602"/>
      <c r="H85" s="1602"/>
      <c r="I85" s="1602"/>
      <c r="J85" s="1602"/>
      <c r="K85" s="1034"/>
      <c r="L85" s="1034"/>
      <c r="M85" s="1034"/>
      <c r="N85" s="1034"/>
      <c r="O85" s="1034"/>
    </row>
    <row r="86" spans="1:15" s="754" customFormat="1" ht="12.75" customHeight="1">
      <c r="A86" s="1602"/>
      <c r="B86" s="1602"/>
      <c r="C86" s="1602"/>
      <c r="D86" s="1602"/>
      <c r="E86" s="1602"/>
      <c r="F86" s="1602"/>
      <c r="G86" s="1602"/>
      <c r="H86" s="1602"/>
      <c r="I86" s="1602"/>
      <c r="J86" s="1602"/>
      <c r="K86" s="1034"/>
      <c r="L86" s="1034"/>
      <c r="M86" s="1034"/>
      <c r="N86" s="1034"/>
      <c r="O86" s="1034"/>
    </row>
    <row r="87" spans="1:15" s="754" customFormat="1" ht="12.75" customHeight="1">
      <c r="A87" s="1602"/>
      <c r="B87" s="1602"/>
      <c r="C87" s="1602"/>
      <c r="D87" s="1602"/>
      <c r="E87" s="1602"/>
      <c r="F87" s="1602"/>
      <c r="G87" s="1602"/>
      <c r="H87" s="1602"/>
      <c r="I87" s="1602"/>
      <c r="J87" s="1602"/>
      <c r="K87" s="1034"/>
      <c r="L87" s="1034"/>
      <c r="M87" s="1034"/>
      <c r="N87" s="1034"/>
      <c r="O87" s="1034"/>
    </row>
    <row r="88" spans="1:15" s="754" customFormat="1" ht="12.75" customHeight="1">
      <c r="A88" s="1602"/>
      <c r="B88" s="1602"/>
      <c r="C88" s="1602"/>
      <c r="D88" s="1602"/>
      <c r="E88" s="1602"/>
      <c r="F88" s="1602"/>
      <c r="G88" s="1602"/>
      <c r="H88" s="1602"/>
      <c r="I88" s="1602"/>
      <c r="J88" s="1602"/>
      <c r="K88" s="1034"/>
      <c r="L88" s="1034"/>
      <c r="M88" s="1034"/>
      <c r="N88" s="1034"/>
      <c r="O88" s="1034"/>
    </row>
    <row r="89" spans="1:15" s="754" customFormat="1" ht="12.75" customHeight="1">
      <c r="A89" s="1602"/>
      <c r="B89" s="1602"/>
      <c r="C89" s="1602"/>
      <c r="D89" s="1602"/>
      <c r="E89" s="1602"/>
      <c r="F89" s="1602"/>
      <c r="G89" s="1602"/>
      <c r="H89" s="1602"/>
      <c r="I89" s="1602"/>
      <c r="J89" s="1602"/>
      <c r="K89" s="1034"/>
      <c r="L89" s="1034"/>
      <c r="M89" s="1034"/>
      <c r="N89" s="1034"/>
      <c r="O89" s="1034"/>
    </row>
    <row r="90" spans="1:15" s="754" customFormat="1" ht="12.75" customHeight="1">
      <c r="A90" s="1602"/>
      <c r="B90" s="1602"/>
      <c r="C90" s="1602"/>
      <c r="D90" s="1602"/>
      <c r="E90" s="1602"/>
      <c r="F90" s="1602"/>
      <c r="G90" s="1602"/>
      <c r="H90" s="1602"/>
      <c r="I90" s="1602"/>
      <c r="J90" s="1602"/>
      <c r="K90" s="1034"/>
      <c r="L90" s="1034"/>
      <c r="M90" s="1034"/>
      <c r="N90" s="1034"/>
      <c r="O90" s="1034"/>
    </row>
    <row r="91" spans="1:15" s="754" customFormat="1" ht="12.75" customHeight="1">
      <c r="A91" s="1602"/>
      <c r="B91" s="1602"/>
      <c r="C91" s="1602"/>
      <c r="D91" s="1602"/>
      <c r="E91" s="1602"/>
      <c r="F91" s="1602"/>
      <c r="G91" s="1602"/>
      <c r="H91" s="1602"/>
      <c r="I91" s="1602"/>
      <c r="J91" s="1602"/>
      <c r="K91" s="1034"/>
      <c r="L91" s="1034"/>
      <c r="M91" s="1034"/>
      <c r="N91" s="1034"/>
      <c r="O91" s="1034"/>
    </row>
    <row r="92" spans="1:15" s="754" customFormat="1" ht="12.75" customHeight="1">
      <c r="A92" s="1602"/>
      <c r="B92" s="1602"/>
      <c r="C92" s="1602"/>
      <c r="D92" s="1602"/>
      <c r="E92" s="1602"/>
      <c r="F92" s="1602"/>
      <c r="G92" s="1602"/>
      <c r="H92" s="1602"/>
      <c r="I92" s="1602"/>
      <c r="J92" s="1602"/>
      <c r="K92" s="1034"/>
      <c r="L92" s="1034"/>
      <c r="M92" s="1034"/>
      <c r="N92" s="1034"/>
      <c r="O92" s="1034"/>
    </row>
    <row r="93" spans="1:15" s="754" customFormat="1" ht="12.75" customHeight="1">
      <c r="A93" s="1602"/>
      <c r="B93" s="1602"/>
      <c r="C93" s="1602"/>
      <c r="D93" s="1602"/>
      <c r="E93" s="1602"/>
      <c r="F93" s="1602"/>
      <c r="G93" s="1602"/>
      <c r="H93" s="1602"/>
      <c r="I93" s="1602"/>
      <c r="J93" s="1602"/>
      <c r="K93" s="1034"/>
      <c r="L93" s="1034"/>
      <c r="M93" s="1034"/>
      <c r="N93" s="1034"/>
      <c r="O93" s="1034"/>
    </row>
    <row r="94" spans="1:15" s="754" customFormat="1" ht="12.75" customHeight="1">
      <c r="A94" s="1602"/>
      <c r="B94" s="1602"/>
      <c r="C94" s="1602"/>
      <c r="D94" s="1602"/>
      <c r="E94" s="1602"/>
      <c r="F94" s="1602"/>
      <c r="G94" s="1602"/>
      <c r="H94" s="1602"/>
      <c r="I94" s="1602"/>
      <c r="J94" s="1602"/>
      <c r="K94" s="1034"/>
      <c r="L94" s="1034"/>
      <c r="M94" s="1034"/>
      <c r="N94" s="1034"/>
      <c r="O94" s="1034"/>
    </row>
    <row r="95" spans="1:15" s="754" customFormat="1" ht="12.75" customHeight="1">
      <c r="A95" s="1602"/>
      <c r="B95" s="1602"/>
      <c r="C95" s="1602"/>
      <c r="D95" s="1602"/>
      <c r="E95" s="1602"/>
      <c r="F95" s="1602"/>
      <c r="G95" s="1602"/>
      <c r="H95" s="1602"/>
      <c r="I95" s="1602"/>
      <c r="J95" s="1602"/>
      <c r="K95" s="1034"/>
      <c r="L95" s="1034"/>
      <c r="M95" s="1034"/>
      <c r="N95" s="1034"/>
      <c r="O95" s="1034"/>
    </row>
    <row r="96" spans="1:15" s="754" customFormat="1" ht="12.75" customHeight="1">
      <c r="A96" s="1602"/>
      <c r="B96" s="1602"/>
      <c r="C96" s="1602"/>
      <c r="D96" s="1602"/>
      <c r="E96" s="1602"/>
      <c r="F96" s="1602"/>
      <c r="G96" s="1602"/>
      <c r="H96" s="1602"/>
      <c r="I96" s="1602"/>
      <c r="J96" s="1602"/>
      <c r="K96" s="1034"/>
      <c r="L96" s="1034"/>
      <c r="M96" s="1034"/>
      <c r="N96" s="1034"/>
      <c r="O96" s="1034"/>
    </row>
    <row r="97" spans="1:15" s="754" customFormat="1" ht="12.75" customHeight="1">
      <c r="A97" s="1602"/>
      <c r="B97" s="1602"/>
      <c r="C97" s="1602"/>
      <c r="D97" s="1602"/>
      <c r="E97" s="1602"/>
      <c r="F97" s="1602"/>
      <c r="G97" s="1602"/>
      <c r="H97" s="1602"/>
      <c r="I97" s="1602"/>
      <c r="J97" s="1602"/>
      <c r="K97" s="1034"/>
      <c r="L97" s="1034"/>
      <c r="M97" s="1034"/>
      <c r="N97" s="1034"/>
      <c r="O97" s="1034"/>
    </row>
    <row r="98" spans="1:15" s="754" customFormat="1" ht="12.75" customHeight="1">
      <c r="A98" s="1602"/>
      <c r="B98" s="1602"/>
      <c r="C98" s="1602"/>
      <c r="D98" s="1602"/>
      <c r="E98" s="1602"/>
      <c r="F98" s="1602"/>
      <c r="G98" s="1602"/>
      <c r="H98" s="1602"/>
      <c r="I98" s="1602"/>
      <c r="J98" s="1602"/>
      <c r="K98" s="1034"/>
      <c r="L98" s="1034"/>
      <c r="M98" s="1034"/>
      <c r="N98" s="1034"/>
      <c r="O98" s="1034"/>
    </row>
    <row r="99" spans="1:15" s="754" customFormat="1" ht="12.75" customHeight="1">
      <c r="A99" s="1602"/>
      <c r="B99" s="1602"/>
      <c r="C99" s="1602"/>
      <c r="D99" s="1602"/>
      <c r="E99" s="1602"/>
      <c r="F99" s="1602"/>
      <c r="G99" s="1602"/>
      <c r="H99" s="1602"/>
      <c r="I99" s="1602"/>
      <c r="J99" s="1602"/>
      <c r="K99" s="1034"/>
      <c r="L99" s="1034"/>
      <c r="M99" s="1034"/>
      <c r="N99" s="1034"/>
      <c r="O99" s="1034"/>
    </row>
    <row r="100" spans="1:15" s="754" customFormat="1" ht="12.75" customHeight="1">
      <c r="A100" s="1602"/>
      <c r="B100" s="1602"/>
      <c r="C100" s="1602"/>
      <c r="D100" s="1602"/>
      <c r="E100" s="1602"/>
      <c r="F100" s="1602"/>
      <c r="G100" s="1602"/>
      <c r="H100" s="1602"/>
      <c r="I100" s="1602"/>
      <c r="J100" s="1602"/>
      <c r="K100" s="1034"/>
      <c r="L100" s="1034"/>
      <c r="M100" s="1034"/>
      <c r="N100" s="1034"/>
      <c r="O100" s="1034"/>
    </row>
    <row r="120" spans="1:3" ht="22.5" customHeight="1">
      <c r="A120" s="1097" t="str">
        <f>'EAD (1)'!A420</f>
        <v>PM</v>
      </c>
      <c r="B120" s="1097"/>
      <c r="C120" s="1098">
        <f>'EAD (1)'!C420</f>
        <v>45.752999348600454</v>
      </c>
    </row>
    <row r="121" spans="1:3" ht="22.5" customHeight="1">
      <c r="A121" s="1097" t="str">
        <f>'EAD (1)'!A421</f>
        <v>SME</v>
      </c>
      <c r="B121" s="1097"/>
      <c r="C121" s="1098">
        <f>'EAD (1)'!C421</f>
        <v>13.359462237789712</v>
      </c>
    </row>
    <row r="122" spans="1:3" ht="22.5" customHeight="1">
      <c r="A122" s="1097" t="str">
        <f>'EAD (1)'!A422</f>
        <v>LCI</v>
      </c>
      <c r="B122" s="1097"/>
      <c r="C122" s="1098">
        <f>'EAD (1)'!C422</f>
        <v>40.887538413609839</v>
      </c>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REPORTING&amp;R&amp;8Small and medium-sized enterprises &amp;L&amp;"Arial"&amp;8FACT BOOK DNB - 2Q16</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2"/>
  <sheetViews>
    <sheetView showGridLines="0" zoomScale="140" zoomScaleNormal="140" zoomScaleSheetLayoutView="100" workbookViewId="0"/>
  </sheetViews>
  <sheetFormatPr baseColWidth="10" defaultColWidth="10.85546875" defaultRowHeight="22.5" customHeight="1"/>
  <cols>
    <col min="1" max="1" width="35.28515625" style="1229" customWidth="1"/>
    <col min="2" max="2" width="6.42578125" style="1231" customWidth="1"/>
    <col min="3" max="10" width="6.42578125" style="1229" customWidth="1"/>
    <col min="11" max="16384" width="10.85546875" style="1229"/>
  </cols>
  <sheetData>
    <row r="1" spans="1:10" s="973" customFormat="1" ht="22.5" customHeight="1">
      <c r="A1" s="1270"/>
      <c r="B1" s="1427"/>
      <c r="C1" s="1427"/>
      <c r="D1" s="1427"/>
      <c r="E1" s="1427"/>
      <c r="F1" s="1427"/>
      <c r="G1" s="1427"/>
      <c r="H1" s="1427"/>
      <c r="I1" s="1427"/>
      <c r="J1" s="1541"/>
    </row>
    <row r="2" spans="1:10" s="8" customFormat="1" ht="18.75" customHeight="1">
      <c r="A2" s="1428" t="s">
        <v>1312</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73" t="s">
        <v>95</v>
      </c>
      <c r="B5" s="1674">
        <v>3483.9127157853</v>
      </c>
      <c r="C5" s="1675">
        <v>3641.1438550639</v>
      </c>
      <c r="D5" s="1675">
        <v>3929.2393787751994</v>
      </c>
      <c r="E5" s="1675">
        <v>3907.9335946964002</v>
      </c>
      <c r="F5" s="1675">
        <v>3749.4417585180004</v>
      </c>
      <c r="G5" s="1675">
        <v>3611.098217583</v>
      </c>
      <c r="H5" s="1675">
        <v>3725.5498870820006</v>
      </c>
      <c r="I5" s="1675">
        <v>3418.612908061998</v>
      </c>
      <c r="J5" s="1675">
        <v>3210.2948587000001</v>
      </c>
    </row>
    <row r="6" spans="1:10" s="1672" customFormat="1" ht="12" customHeight="1">
      <c r="A6" s="1676" t="s">
        <v>98</v>
      </c>
      <c r="B6" s="1677">
        <v>1645.08444629569</v>
      </c>
      <c r="C6" s="1678">
        <v>1308.8176742374001</v>
      </c>
      <c r="D6" s="1678">
        <v>1358.1069979966098</v>
      </c>
      <c r="E6" s="1678">
        <v>1429.3124406232903</v>
      </c>
      <c r="F6" s="1678">
        <v>1761.762637522</v>
      </c>
      <c r="G6" s="1678">
        <v>1533.4999504730001</v>
      </c>
      <c r="H6" s="1678">
        <v>1566.9487934110007</v>
      </c>
      <c r="I6" s="1678">
        <v>1398.5157717729994</v>
      </c>
      <c r="J6" s="1678">
        <v>1331.5554822890003</v>
      </c>
    </row>
    <row r="7" spans="1:10" s="1672" customFormat="1" ht="12" customHeight="1">
      <c r="A7" s="1679" t="s">
        <v>303</v>
      </c>
      <c r="B7" s="1680">
        <v>5128.9971620809902</v>
      </c>
      <c r="C7" s="1681">
        <v>4949.9615293012994</v>
      </c>
      <c r="D7" s="1681">
        <v>5287.3463767718094</v>
      </c>
      <c r="E7" s="1681">
        <v>5337.2460353196902</v>
      </c>
      <c r="F7" s="1681">
        <v>5511.2043960400006</v>
      </c>
      <c r="G7" s="1681">
        <v>5144.5981680559998</v>
      </c>
      <c r="H7" s="1681">
        <v>5292.4986804930013</v>
      </c>
      <c r="I7" s="1681">
        <v>4817.1286798349975</v>
      </c>
      <c r="J7" s="1681">
        <v>4541.850340989</v>
      </c>
    </row>
    <row r="8" spans="1:10" s="1672" customFormat="1" ht="12" customHeight="1">
      <c r="A8" s="1679" t="s">
        <v>658</v>
      </c>
      <c r="B8" s="1682">
        <v>-1944.8201205559201</v>
      </c>
      <c r="C8" s="1683">
        <v>-2013.07721575134</v>
      </c>
      <c r="D8" s="1683">
        <v>-2201.5717221264313</v>
      </c>
      <c r="E8" s="1683">
        <v>-2042.5014994272694</v>
      </c>
      <c r="F8" s="1683">
        <v>-1892.2038006729997</v>
      </c>
      <c r="G8" s="1683">
        <v>-1917.074065815</v>
      </c>
      <c r="H8" s="1683">
        <v>-1914.4659506910007</v>
      </c>
      <c r="I8" s="1683">
        <v>-1758.6281788669999</v>
      </c>
      <c r="J8" s="1683">
        <v>-1744.9746359810001</v>
      </c>
    </row>
    <row r="9" spans="1:10" s="1672" customFormat="1" ht="12" customHeight="1">
      <c r="A9" s="1684" t="s">
        <v>305</v>
      </c>
      <c r="B9" s="1685">
        <v>3184.1770415250703</v>
      </c>
      <c r="C9" s="1686">
        <v>2936.8843135499601</v>
      </c>
      <c r="D9" s="1686">
        <v>3085.7746546453782</v>
      </c>
      <c r="E9" s="1686">
        <v>3294.7445358924206</v>
      </c>
      <c r="F9" s="1686">
        <v>3619.0005953670006</v>
      </c>
      <c r="G9" s="1686">
        <v>3227.524102241</v>
      </c>
      <c r="H9" s="1686">
        <v>3378.0327298020006</v>
      </c>
      <c r="I9" s="1686">
        <v>3058.5005009679976</v>
      </c>
      <c r="J9" s="1686">
        <v>2796.8757050079998</v>
      </c>
    </row>
    <row r="10" spans="1:10" s="1672" customFormat="1" ht="12" customHeight="1">
      <c r="A10" s="1687" t="s">
        <v>306</v>
      </c>
      <c r="B10" s="1688">
        <v>4.8142748256600001</v>
      </c>
      <c r="C10" s="1689">
        <v>3.9539282981000001</v>
      </c>
      <c r="D10" s="1689">
        <v>4.5856208556999984</v>
      </c>
      <c r="E10" s="1689">
        <v>1.3998098624999908</v>
      </c>
      <c r="F10" s="1689">
        <v>41.587082486000007</v>
      </c>
      <c r="G10" s="1689">
        <v>5.8352399960000003</v>
      </c>
      <c r="H10" s="1689">
        <v>9.4338967679999968</v>
      </c>
      <c r="I10" s="1689">
        <v>11.551772085000001</v>
      </c>
      <c r="J10" s="1689">
        <v>-0.66511463799999992</v>
      </c>
    </row>
    <row r="11" spans="1:10" s="1672" customFormat="1" ht="12" customHeight="1">
      <c r="A11" s="1687" t="s">
        <v>1230</v>
      </c>
      <c r="B11" s="1688">
        <v>-2033.2204116046998</v>
      </c>
      <c r="C11" s="1689">
        <v>-1356.0367743593001</v>
      </c>
      <c r="D11" s="1689">
        <v>-1079.1382759356998</v>
      </c>
      <c r="E11" s="1689">
        <v>-433.43043807900011</v>
      </c>
      <c r="F11" s="1689">
        <v>-284.05285286700001</v>
      </c>
      <c r="G11" s="1689">
        <v>-311.61220426599999</v>
      </c>
      <c r="H11" s="1689">
        <v>-464.99426562499991</v>
      </c>
      <c r="I11" s="1689">
        <v>32.602435335000024</v>
      </c>
      <c r="J11" s="1689">
        <v>-334.55393324100004</v>
      </c>
    </row>
    <row r="12" spans="1:10" s="1672" customFormat="1" ht="12" customHeight="1">
      <c r="A12" s="1676" t="s">
        <v>1231</v>
      </c>
      <c r="B12" s="1677">
        <v>-4.5979999999999999</v>
      </c>
      <c r="C12" s="1678">
        <v>1.4410000000000001</v>
      </c>
      <c r="D12" s="1678">
        <v>-5.6710000000000136</v>
      </c>
      <c r="E12" s="1678">
        <v>0.73299999999999699</v>
      </c>
      <c r="F12" s="1678">
        <v>-5.3819999999999979</v>
      </c>
      <c r="G12" s="1678">
        <v>-56.716999999999999</v>
      </c>
      <c r="H12" s="1678">
        <v>-13.820477081999996</v>
      </c>
      <c r="I12" s="1678">
        <v>-43.262000000000008</v>
      </c>
      <c r="J12" s="1678">
        <v>-47.265999999999998</v>
      </c>
    </row>
    <row r="13" spans="1:10" s="1672" customFormat="1" ht="12" customHeight="1">
      <c r="A13" s="1684" t="s">
        <v>307</v>
      </c>
      <c r="B13" s="1674">
        <v>1151.1729047460301</v>
      </c>
      <c r="C13" s="1675">
        <v>1586.24246748876</v>
      </c>
      <c r="D13" s="1675">
        <v>2005.5509995653786</v>
      </c>
      <c r="E13" s="1675">
        <v>2863.446907675921</v>
      </c>
      <c r="F13" s="1675">
        <v>3371.1528249860003</v>
      </c>
      <c r="G13" s="1675">
        <v>2865.0301379709999</v>
      </c>
      <c r="H13" s="1675">
        <v>2908.6518838630009</v>
      </c>
      <c r="I13" s="1675">
        <v>3059.3927083879971</v>
      </c>
      <c r="J13" s="1675">
        <v>2414.3906571289999</v>
      </c>
    </row>
    <row r="14" spans="1:10" s="1672" customFormat="1" ht="12" customHeight="1">
      <c r="A14" s="1687" t="s">
        <v>308</v>
      </c>
      <c r="B14" s="1690">
        <v>-310.81668428142797</v>
      </c>
      <c r="C14" s="1691">
        <v>-428.28546622196495</v>
      </c>
      <c r="D14" s="1691">
        <v>-581.6097898739597</v>
      </c>
      <c r="E14" s="1691">
        <v>-830.39960322601701</v>
      </c>
      <c r="F14" s="1691">
        <v>-977.63431924593999</v>
      </c>
      <c r="G14" s="1691">
        <v>-830.85874001158993</v>
      </c>
      <c r="H14" s="1691">
        <v>-901.6820839975303</v>
      </c>
      <c r="I14" s="1691">
        <v>-948.41173960027913</v>
      </c>
      <c r="J14" s="1691">
        <v>-748.46110370998997</v>
      </c>
    </row>
    <row r="15" spans="1:10" s="1672" customFormat="1" ht="12" customHeight="1">
      <c r="A15" s="1687" t="s">
        <v>309</v>
      </c>
      <c r="B15" s="822">
        <v>-3.4582799999999699E-2</v>
      </c>
      <c r="C15" s="823">
        <v>3.2852348999999998</v>
      </c>
      <c r="D15" s="823">
        <v>0</v>
      </c>
      <c r="E15" s="823">
        <v>0</v>
      </c>
      <c r="F15" s="823">
        <v>0</v>
      </c>
      <c r="G15" s="823">
        <v>0</v>
      </c>
      <c r="H15" s="823">
        <v>1.6654622400000001</v>
      </c>
      <c r="I15" s="823">
        <v>0</v>
      </c>
      <c r="J15" s="823">
        <v>0</v>
      </c>
    </row>
    <row r="16" spans="1:10" s="1695" customFormat="1" ht="12" customHeight="1">
      <c r="A16" s="1692" t="s">
        <v>310</v>
      </c>
      <c r="B16" s="1693">
        <v>840.32163766460201</v>
      </c>
      <c r="C16" s="1694">
        <v>1161.24223616679</v>
      </c>
      <c r="D16" s="1694">
        <v>1423.9412096914189</v>
      </c>
      <c r="E16" s="1694">
        <v>2033.047304449904</v>
      </c>
      <c r="F16" s="1694">
        <v>2393.5185057400604</v>
      </c>
      <c r="G16" s="1694">
        <v>2034.1713979594101</v>
      </c>
      <c r="H16" s="1694">
        <v>2008.6352621054705</v>
      </c>
      <c r="I16" s="1694">
        <v>2110.9809687877178</v>
      </c>
      <c r="J16" s="1694">
        <v>1665.9295534190101</v>
      </c>
    </row>
    <row r="17" spans="1:10" s="966" customFormat="1" ht="7.5" customHeight="1">
      <c r="A17" s="1558"/>
      <c r="B17" s="1559"/>
      <c r="C17" s="1560"/>
      <c r="D17" s="1559"/>
      <c r="E17" s="1559"/>
      <c r="F17" s="1559"/>
      <c r="G17" s="1559"/>
      <c r="H17" s="1559"/>
      <c r="I17" s="1559"/>
      <c r="J17" s="1559"/>
    </row>
    <row r="18" spans="1:10" s="966" customFormat="1" ht="12" customHeight="1">
      <c r="A18" s="1561" t="s">
        <v>1232</v>
      </c>
      <c r="B18" s="1562"/>
      <c r="C18" s="1563"/>
      <c r="D18" s="1564"/>
      <c r="E18" s="1564"/>
      <c r="F18" s="1564"/>
      <c r="G18" s="1564"/>
      <c r="H18" s="1564"/>
      <c r="I18" s="1564"/>
      <c r="J18" s="1564"/>
    </row>
    <row r="19" spans="1:10" ht="12" customHeight="1">
      <c r="A19" s="1696" t="s">
        <v>1242</v>
      </c>
      <c r="B19" s="1697">
        <v>553.97098604086307</v>
      </c>
      <c r="C19" s="1698">
        <v>563.05943699762906</v>
      </c>
      <c r="D19" s="1698">
        <v>579.30967137432594</v>
      </c>
      <c r="E19" s="1698">
        <v>582.696750249621</v>
      </c>
      <c r="F19" s="1698">
        <v>557.94268401172303</v>
      </c>
      <c r="G19" s="1698">
        <v>552.12287193074496</v>
      </c>
      <c r="H19" s="1698">
        <v>520.75269831541016</v>
      </c>
      <c r="I19" s="1698">
        <v>493.47815607997336</v>
      </c>
      <c r="J19" s="1698">
        <v>482.57382144881166</v>
      </c>
    </row>
    <row r="20" spans="1:10" s="63" customFormat="1" ht="12" customHeight="1">
      <c r="A20" s="1696" t="s">
        <v>1234</v>
      </c>
      <c r="B20" s="1697">
        <v>378.50312324337102</v>
      </c>
      <c r="C20" s="1698">
        <v>383.18644666433801</v>
      </c>
      <c r="D20" s="1698">
        <v>403.45536767001198</v>
      </c>
      <c r="E20" s="1698">
        <v>408.930304263484</v>
      </c>
      <c r="F20" s="1698">
        <v>379.06808923877003</v>
      </c>
      <c r="G20" s="1698">
        <v>379.950813004064</v>
      </c>
      <c r="H20" s="1698">
        <v>385.71561250696391</v>
      </c>
      <c r="I20" s="1698">
        <v>362.02098962455591</v>
      </c>
      <c r="J20" s="1698">
        <v>367.11368394861915</v>
      </c>
    </row>
    <row r="21" spans="1:10" s="63" customFormat="1" ht="12" customHeight="1">
      <c r="A21" s="1696" t="s">
        <v>1204</v>
      </c>
      <c r="B21" s="1697">
        <v>180.55159865503498</v>
      </c>
      <c r="C21" s="1698">
        <v>204.97804591481</v>
      </c>
      <c r="D21" s="1698">
        <v>222.74645448437499</v>
      </c>
      <c r="E21" s="1698">
        <v>218.65791402695498</v>
      </c>
      <c r="F21" s="1698">
        <v>222.50450550927002</v>
      </c>
      <c r="G21" s="1698">
        <v>209.88989675249846</v>
      </c>
      <c r="H21" s="1698">
        <v>211.80429046465974</v>
      </c>
      <c r="I21" s="1698">
        <v>203.01907627289981</v>
      </c>
      <c r="J21" s="1698">
        <v>199.99631112618994</v>
      </c>
    </row>
    <row r="22" spans="1:10" s="63" customFormat="1" ht="12" customHeight="1">
      <c r="A22" s="1696" t="s">
        <v>1235</v>
      </c>
      <c r="B22" s="1697">
        <v>84.713110999993106</v>
      </c>
      <c r="C22" s="1698">
        <v>86.375322666665809</v>
      </c>
      <c r="D22" s="1698">
        <v>70.867659494551191</v>
      </c>
      <c r="E22" s="1698">
        <v>70.413938936588607</v>
      </c>
      <c r="F22" s="1698">
        <v>69.807347483516509</v>
      </c>
      <c r="G22" s="1698">
        <v>72.490036000000003</v>
      </c>
      <c r="H22" s="1698">
        <v>57.545214728260852</v>
      </c>
      <c r="I22" s="1698">
        <v>54.259104217391325</v>
      </c>
      <c r="J22" s="1698">
        <v>53.541155516483528</v>
      </c>
    </row>
    <row r="23" spans="1:10" s="966" customFormat="1" ht="7.5" customHeight="1">
      <c r="A23" s="1668"/>
      <c r="B23" s="1669"/>
      <c r="C23" s="1670"/>
      <c r="D23" s="1669"/>
      <c r="E23" s="1669"/>
      <c r="F23" s="1669"/>
      <c r="G23" s="1669"/>
      <c r="H23" s="1669"/>
      <c r="I23" s="1669"/>
      <c r="J23" s="1669"/>
    </row>
    <row r="24" spans="1:10" s="966" customFormat="1" ht="12" customHeight="1">
      <c r="A24" s="1561" t="s">
        <v>1236</v>
      </c>
      <c r="B24" s="1562"/>
      <c r="C24" s="1563"/>
      <c r="D24" s="1564"/>
      <c r="E24" s="1564"/>
      <c r="F24" s="1564"/>
      <c r="G24" s="1564"/>
      <c r="H24" s="1564"/>
      <c r="I24" s="1564"/>
      <c r="J24" s="1564"/>
    </row>
    <row r="25" spans="1:10" s="63" customFormat="1" ht="12" customHeight="1">
      <c r="A25" s="1696" t="s">
        <v>1237</v>
      </c>
      <c r="B25" s="1697">
        <v>37.918136023433604</v>
      </c>
      <c r="C25" s="1698">
        <v>40.668542650986801</v>
      </c>
      <c r="D25" s="1698">
        <v>41.638500019561796</v>
      </c>
      <c r="E25" s="1698">
        <v>38.268827891965998</v>
      </c>
      <c r="F25" s="1698">
        <v>34.333762000055998</v>
      </c>
      <c r="G25" s="1698">
        <v>37.263825146122329</v>
      </c>
      <c r="H25" s="1698">
        <v>36.173196561149943</v>
      </c>
      <c r="I25" s="1698">
        <v>36.507809854214614</v>
      </c>
      <c r="J25" s="1698">
        <v>38.41990609494691</v>
      </c>
    </row>
    <row r="26" spans="1:10" s="63" customFormat="1" ht="12" customHeight="1">
      <c r="A26" s="1696" t="s">
        <v>1238</v>
      </c>
      <c r="B26" s="1697">
        <v>68.325441725471705</v>
      </c>
      <c r="C26" s="1698">
        <v>68.054351190272598</v>
      </c>
      <c r="D26" s="1698">
        <v>69.644162285928104</v>
      </c>
      <c r="E26" s="1698">
        <v>70.178923099932007</v>
      </c>
      <c r="F26" s="1698">
        <v>67.9403279407111</v>
      </c>
      <c r="G26" s="1698">
        <v>68.81635091033192</v>
      </c>
      <c r="H26" s="1698">
        <v>74.068864886292573</v>
      </c>
      <c r="I26" s="1698">
        <v>73.361097176079781</v>
      </c>
      <c r="J26" s="1698">
        <v>76.074098434608146</v>
      </c>
    </row>
    <row r="27" spans="1:10" s="63" customFormat="1" ht="12" customHeight="1">
      <c r="A27" s="1699" t="s">
        <v>1313</v>
      </c>
      <c r="B27" s="1700">
        <v>3.9896482589098703</v>
      </c>
      <c r="C27" s="1701">
        <v>5.4072049838580902</v>
      </c>
      <c r="D27" s="1701">
        <v>7.971664386159981</v>
      </c>
      <c r="E27" s="1701">
        <v>11.4549680344769</v>
      </c>
      <c r="F27" s="1701">
        <v>13.752673278968398</v>
      </c>
      <c r="G27" s="1701">
        <v>11.380453879132432</v>
      </c>
      <c r="H27" s="1701">
        <v>13.848314078094853</v>
      </c>
      <c r="I27" s="1701">
        <v>15.435359024094851</v>
      </c>
      <c r="J27" s="1701">
        <v>12.480166084178569</v>
      </c>
    </row>
    <row r="28" spans="1:10" ht="7.5" customHeight="1"/>
    <row r="29" spans="1:10" ht="12.75" customHeight="1">
      <c r="A29" s="2331" t="s">
        <v>1246</v>
      </c>
      <c r="B29" s="2331"/>
      <c r="C29" s="2331"/>
      <c r="D29" s="2331"/>
      <c r="E29" s="2331"/>
      <c r="F29" s="2331"/>
      <c r="G29" s="2331"/>
      <c r="H29" s="2331"/>
      <c r="I29" s="2331"/>
      <c r="J29" s="2331"/>
    </row>
    <row r="30" spans="1:10" ht="21.75" customHeight="1">
      <c r="A30" s="2331" t="s">
        <v>1314</v>
      </c>
      <c r="B30" s="2331"/>
      <c r="C30" s="2331"/>
      <c r="D30" s="2331"/>
      <c r="E30" s="2331"/>
      <c r="F30" s="2331"/>
      <c r="G30" s="2331"/>
      <c r="H30" s="2331"/>
      <c r="I30" s="2331"/>
      <c r="J30" s="2331"/>
    </row>
    <row r="31" spans="1:10" s="1597" customFormat="1" ht="10.5" customHeight="1">
      <c r="A31" s="2461" t="s">
        <v>1248</v>
      </c>
      <c r="B31" s="2461"/>
      <c r="C31" s="2461"/>
      <c r="D31" s="2461"/>
      <c r="E31" s="2461"/>
      <c r="F31" s="2461"/>
      <c r="G31" s="2461"/>
      <c r="H31" s="2461"/>
      <c r="I31" s="2461"/>
      <c r="J31" s="2461"/>
    </row>
    <row r="32" spans="1:10" ht="12.75" customHeight="1">
      <c r="A32" s="2331" t="s">
        <v>1305</v>
      </c>
      <c r="B32" s="2331"/>
      <c r="C32" s="2331"/>
      <c r="D32" s="2331"/>
      <c r="E32" s="2331"/>
      <c r="F32" s="2331"/>
      <c r="G32" s="2331"/>
      <c r="H32" s="2331"/>
      <c r="I32" s="2331"/>
      <c r="J32" s="2331"/>
    </row>
    <row r="33" spans="1:10" s="973" customFormat="1" ht="22.5" customHeight="1">
      <c r="A33" s="1270"/>
      <c r="B33" s="1427"/>
      <c r="C33" s="1427"/>
      <c r="D33" s="1427"/>
      <c r="E33" s="1427"/>
      <c r="F33" s="1427"/>
      <c r="G33" s="1541"/>
      <c r="H33" s="1427"/>
      <c r="I33" s="1427"/>
      <c r="J33" s="1427"/>
    </row>
    <row r="34" spans="1:10" s="8" customFormat="1" ht="18.75" customHeight="1">
      <c r="A34" s="1428" t="s">
        <v>1315</v>
      </c>
    </row>
    <row r="35" spans="1:10" s="1008" customFormat="1" ht="21.75" customHeight="1">
      <c r="A35" s="1599"/>
      <c r="B35" s="1599"/>
      <c r="C35" s="1599"/>
      <c r="D35" s="1599"/>
      <c r="E35" s="1599"/>
      <c r="F35" s="1599"/>
      <c r="G35" s="1599"/>
      <c r="H35" s="1599"/>
      <c r="I35" s="1599"/>
      <c r="J35" s="1599"/>
    </row>
    <row r="36" spans="1:10" s="1008" customFormat="1" ht="21.75" customHeight="1">
      <c r="A36" s="1599"/>
      <c r="B36" s="1599"/>
      <c r="C36" s="1599"/>
      <c r="D36" s="1599"/>
      <c r="E36" s="1599"/>
      <c r="F36" s="1599"/>
      <c r="G36" s="1599"/>
      <c r="H36" s="1599"/>
      <c r="I36" s="1599"/>
      <c r="J36" s="1599"/>
    </row>
    <row r="37" spans="1:10" s="1008" customFormat="1" ht="21.75" customHeight="1">
      <c r="A37" s="1599"/>
      <c r="B37" s="1599"/>
      <c r="C37" s="1599"/>
      <c r="D37" s="1599"/>
      <c r="E37" s="1599"/>
      <c r="F37" s="1599"/>
      <c r="G37" s="1599"/>
      <c r="H37" s="1599"/>
      <c r="I37" s="1599"/>
      <c r="J37" s="1599"/>
    </row>
    <row r="38" spans="1:10" s="1008" customFormat="1" ht="21.75" customHeight="1">
      <c r="A38" s="1599"/>
      <c r="B38" s="1599"/>
      <c r="C38" s="1599"/>
      <c r="D38" s="1599"/>
      <c r="E38" s="1599"/>
      <c r="F38" s="1599"/>
      <c r="G38" s="1599"/>
      <c r="H38" s="1599"/>
      <c r="I38" s="1599"/>
      <c r="J38" s="1599"/>
    </row>
    <row r="39" spans="1:10" s="1008" customFormat="1" ht="21.75" customHeight="1">
      <c r="A39" s="1599"/>
      <c r="B39" s="1599"/>
      <c r="C39" s="1599"/>
      <c r="D39" s="1599"/>
      <c r="E39" s="1599"/>
      <c r="F39" s="1599"/>
      <c r="G39" s="1599"/>
      <c r="H39" s="1599"/>
      <c r="I39" s="1599"/>
      <c r="J39" s="1599"/>
    </row>
    <row r="40" spans="1:10" s="1008" customFormat="1" ht="21.75" customHeight="1">
      <c r="A40" s="1599"/>
      <c r="B40" s="1599"/>
      <c r="C40" s="1599"/>
      <c r="D40" s="1599"/>
      <c r="E40" s="1599"/>
      <c r="F40" s="1599"/>
      <c r="G40" s="1599"/>
      <c r="H40" s="1599"/>
      <c r="I40" s="1599"/>
      <c r="J40" s="1599"/>
    </row>
    <row r="41" spans="1:10" s="1008" customFormat="1" ht="21.75" customHeight="1">
      <c r="A41" s="1599"/>
      <c r="B41" s="1599"/>
      <c r="C41" s="1599"/>
      <c r="D41" s="1599"/>
      <c r="E41" s="1599"/>
      <c r="F41" s="1599"/>
      <c r="G41" s="1599"/>
      <c r="H41" s="1599"/>
      <c r="I41" s="1599"/>
      <c r="J41" s="1599"/>
    </row>
    <row r="42" spans="1:10" s="1008" customFormat="1" ht="21.75" customHeight="1">
      <c r="A42" s="1599"/>
      <c r="B42" s="1599"/>
      <c r="C42" s="1599"/>
      <c r="D42" s="1599"/>
      <c r="E42" s="1599"/>
      <c r="F42" s="1599"/>
      <c r="G42" s="1599"/>
      <c r="H42" s="1599"/>
      <c r="I42" s="1599"/>
      <c r="J42" s="1599"/>
    </row>
    <row r="43" spans="1:10" s="1008" customFormat="1" ht="21.75" customHeight="1">
      <c r="A43" s="1599"/>
      <c r="B43" s="1599"/>
      <c r="C43" s="1599"/>
      <c r="D43" s="1599"/>
      <c r="E43" s="1599"/>
      <c r="F43" s="1599"/>
      <c r="G43" s="1599"/>
      <c r="H43" s="1599"/>
      <c r="I43" s="1599"/>
      <c r="J43" s="1599"/>
    </row>
    <row r="44" spans="1:10" s="1008" customFormat="1" ht="21.75" customHeight="1">
      <c r="A44" s="1599"/>
      <c r="B44" s="1599"/>
      <c r="C44" s="1599"/>
      <c r="D44" s="1599"/>
      <c r="E44" s="1599"/>
      <c r="F44" s="1599"/>
      <c r="G44" s="1599"/>
      <c r="H44" s="1599"/>
      <c r="I44" s="1599"/>
      <c r="J44" s="1599"/>
    </row>
    <row r="45" spans="1:10" s="1008" customFormat="1" ht="21.75" customHeight="1">
      <c r="A45" s="1599"/>
      <c r="B45" s="1599"/>
      <c r="C45" s="1599"/>
      <c r="D45" s="1599"/>
      <c r="E45" s="1599"/>
      <c r="F45" s="1599"/>
      <c r="G45" s="1599"/>
      <c r="H45" s="1599"/>
      <c r="I45" s="1599"/>
      <c r="J45" s="1599"/>
    </row>
    <row r="46" spans="1:10" s="1008" customFormat="1" ht="21.75" customHeight="1">
      <c r="A46" s="1599"/>
      <c r="B46" s="1599"/>
      <c r="C46" s="1599"/>
      <c r="D46" s="1599"/>
      <c r="E46" s="1599"/>
      <c r="F46" s="1599"/>
      <c r="G46" s="1599"/>
      <c r="H46" s="1599"/>
      <c r="I46" s="1599"/>
      <c r="J46" s="1599"/>
    </row>
    <row r="47" spans="1:10" s="1008" customFormat="1" ht="18" customHeight="1">
      <c r="A47" s="1599"/>
      <c r="B47" s="1599"/>
      <c r="C47" s="1599"/>
      <c r="D47" s="1599"/>
      <c r="E47" s="1599"/>
      <c r="F47" s="1599"/>
      <c r="G47" s="1599"/>
      <c r="H47" s="1599"/>
      <c r="I47" s="1599"/>
      <c r="J47" s="1599"/>
    </row>
    <row r="48" spans="1:10" s="754" customFormat="1" ht="12.75" customHeight="1">
      <c r="A48" s="2331" t="s">
        <v>812</v>
      </c>
      <c r="B48" s="2331"/>
      <c r="C48" s="2331"/>
      <c r="D48" s="2331"/>
      <c r="E48" s="2331"/>
      <c r="F48" s="2331"/>
      <c r="G48" s="2331"/>
      <c r="H48" s="2331"/>
      <c r="I48" s="2331"/>
      <c r="J48" s="2331"/>
    </row>
    <row r="49" spans="1:10" s="754" customFormat="1" ht="12.75" customHeight="1">
      <c r="A49" s="1602"/>
      <c r="B49" s="1602"/>
      <c r="C49" s="1602"/>
      <c r="D49" s="1602"/>
      <c r="E49" s="1602"/>
      <c r="F49" s="1602"/>
      <c r="G49" s="1602"/>
      <c r="H49" s="1602"/>
      <c r="I49" s="1602"/>
      <c r="J49" s="1602"/>
    </row>
    <row r="50" spans="1:10" s="8" customFormat="1" ht="18.75" customHeight="1">
      <c r="A50" s="1428" t="s">
        <v>1316</v>
      </c>
    </row>
    <row r="51" spans="1:10" s="754" customFormat="1" ht="12.75" customHeight="1">
      <c r="A51" s="1602"/>
      <c r="B51" s="1602"/>
      <c r="C51" s="1602"/>
      <c r="D51" s="1602"/>
      <c r="E51" s="1602"/>
      <c r="F51" s="1602"/>
      <c r="G51" s="1602"/>
      <c r="H51" s="1602"/>
      <c r="I51" s="1602"/>
      <c r="J51" s="1602"/>
    </row>
    <row r="52" spans="1:10" s="754" customFormat="1" ht="12.75" customHeight="1">
      <c r="A52" s="1602"/>
      <c r="B52" s="1602"/>
      <c r="C52" s="1602"/>
      <c r="D52" s="1602"/>
      <c r="E52" s="1602"/>
      <c r="F52" s="1602"/>
      <c r="G52" s="1602"/>
      <c r="H52" s="1602"/>
      <c r="I52" s="1602"/>
      <c r="J52" s="1602"/>
    </row>
    <row r="53" spans="1:10" s="754" customFormat="1" ht="12.75" customHeight="1">
      <c r="A53" s="1602"/>
      <c r="B53" s="1602"/>
      <c r="C53" s="1602"/>
      <c r="D53" s="1602"/>
      <c r="E53" s="1602"/>
      <c r="F53" s="1602"/>
      <c r="G53" s="1602"/>
      <c r="H53" s="1602"/>
      <c r="I53" s="1602"/>
      <c r="J53" s="1602"/>
    </row>
    <row r="54" spans="1:10" s="754" customFormat="1" ht="12.75" customHeight="1">
      <c r="A54" s="1602"/>
      <c r="B54" s="1602"/>
      <c r="C54" s="1602"/>
      <c r="D54" s="1602"/>
      <c r="E54" s="1602"/>
      <c r="F54" s="1602"/>
      <c r="G54" s="1602"/>
      <c r="H54" s="1602"/>
      <c r="I54" s="1602"/>
      <c r="J54" s="1602"/>
    </row>
    <row r="55" spans="1:10" s="754" customFormat="1" ht="12.75" customHeight="1">
      <c r="A55" s="1602"/>
      <c r="B55" s="1602"/>
      <c r="C55" s="1602"/>
      <c r="D55" s="1602"/>
      <c r="E55" s="1602"/>
      <c r="F55" s="1602"/>
      <c r="G55" s="1602"/>
      <c r="H55" s="1602"/>
      <c r="I55" s="1602"/>
      <c r="J55" s="1602"/>
    </row>
    <row r="56" spans="1:10" s="754" customFormat="1" ht="12.75" customHeight="1">
      <c r="A56" s="1602"/>
      <c r="B56" s="1602"/>
      <c r="C56" s="1602"/>
      <c r="D56" s="1602"/>
      <c r="E56" s="1602"/>
      <c r="F56" s="1602"/>
      <c r="G56" s="1602"/>
      <c r="H56" s="1602"/>
      <c r="I56" s="1602"/>
      <c r="J56" s="1602"/>
    </row>
    <row r="57" spans="1:10" s="754" customFormat="1" ht="12.75" customHeight="1">
      <c r="A57" s="1602"/>
      <c r="B57" s="1602"/>
      <c r="C57" s="1602"/>
      <c r="D57" s="1602"/>
      <c r="E57" s="1602"/>
      <c r="F57" s="1602"/>
      <c r="G57" s="1602"/>
      <c r="H57" s="1602"/>
      <c r="I57" s="1602"/>
      <c r="J57" s="1602"/>
    </row>
    <row r="58" spans="1:10" s="754" customFormat="1" ht="12.75" customHeight="1">
      <c r="A58" s="1602"/>
      <c r="B58" s="1602"/>
      <c r="C58" s="1602"/>
      <c r="D58" s="1602"/>
      <c r="E58" s="1602"/>
      <c r="F58" s="1602"/>
      <c r="G58" s="1602"/>
      <c r="H58" s="1602"/>
      <c r="I58" s="1602"/>
      <c r="J58" s="1602"/>
    </row>
    <row r="59" spans="1:10" s="754" customFormat="1" ht="12.75" customHeight="1">
      <c r="A59" s="1602"/>
      <c r="B59" s="1602"/>
      <c r="C59" s="1602"/>
      <c r="D59" s="1602"/>
      <c r="E59" s="1602"/>
      <c r="F59" s="1602"/>
      <c r="G59" s="1602"/>
      <c r="H59" s="1602"/>
      <c r="I59" s="1602"/>
      <c r="J59" s="1602"/>
    </row>
    <row r="60" spans="1:10" s="754" customFormat="1" ht="12.75" customHeight="1">
      <c r="A60" s="1602"/>
      <c r="B60" s="1602"/>
      <c r="C60" s="1602"/>
      <c r="D60" s="1602"/>
      <c r="E60" s="1602"/>
      <c r="F60" s="1602"/>
      <c r="G60" s="1602"/>
      <c r="H60" s="1602"/>
      <c r="I60" s="1602"/>
      <c r="J60" s="1602"/>
    </row>
    <row r="61" spans="1:10" s="754" customFormat="1" ht="12.75" customHeight="1">
      <c r="A61" s="1602"/>
      <c r="B61" s="1602"/>
      <c r="C61" s="1602"/>
      <c r="D61" s="1602"/>
      <c r="E61" s="1602"/>
      <c r="F61" s="1602"/>
      <c r="G61" s="1602"/>
      <c r="H61" s="1602"/>
      <c r="I61" s="1602"/>
      <c r="J61" s="1602"/>
    </row>
    <row r="62" spans="1:10" s="754" customFormat="1" ht="12.75" customHeight="1">
      <c r="A62" s="1602"/>
      <c r="B62" s="1602"/>
      <c r="C62" s="1602"/>
      <c r="D62" s="1602"/>
      <c r="E62" s="1602"/>
      <c r="F62" s="1602"/>
      <c r="G62" s="1602"/>
      <c r="H62" s="1602"/>
      <c r="I62" s="1602"/>
      <c r="J62" s="1602"/>
    </row>
    <row r="63" spans="1:10" s="754" customFormat="1" ht="12.75" customHeight="1">
      <c r="A63" s="1602"/>
      <c r="B63" s="1602"/>
      <c r="C63" s="1602"/>
      <c r="D63" s="1602"/>
      <c r="E63" s="1602"/>
      <c r="F63" s="1602"/>
      <c r="G63" s="1602"/>
      <c r="H63" s="1602"/>
      <c r="I63" s="1602"/>
      <c r="J63" s="1602"/>
    </row>
    <row r="64" spans="1:10" s="754" customFormat="1" ht="12.75" customHeight="1">
      <c r="A64" s="1602"/>
      <c r="B64" s="1602"/>
      <c r="C64" s="1602"/>
      <c r="D64" s="1602"/>
      <c r="E64" s="1602"/>
      <c r="F64" s="1602"/>
      <c r="G64" s="1602"/>
      <c r="H64" s="1602"/>
      <c r="I64" s="1602"/>
      <c r="J64" s="1602"/>
    </row>
    <row r="65" spans="1:10" s="754" customFormat="1" ht="12.75" customHeight="1">
      <c r="A65" s="1602"/>
      <c r="B65" s="1602"/>
      <c r="C65" s="1602"/>
      <c r="D65" s="1602"/>
      <c r="E65" s="1602"/>
      <c r="F65" s="1602"/>
      <c r="G65" s="1602"/>
      <c r="H65" s="1602"/>
      <c r="I65" s="1602"/>
      <c r="J65" s="1602"/>
    </row>
    <row r="66" spans="1:10" s="754" customFormat="1" ht="12.75" customHeight="1">
      <c r="A66" s="1602"/>
      <c r="B66" s="1602"/>
      <c r="C66" s="1602"/>
      <c r="D66" s="1602"/>
      <c r="E66" s="1602"/>
      <c r="F66" s="1602"/>
      <c r="G66" s="1602"/>
      <c r="H66" s="1602"/>
      <c r="I66" s="1602"/>
      <c r="J66" s="1602"/>
    </row>
    <row r="67" spans="1:10" s="754" customFormat="1" ht="12.75" customHeight="1">
      <c r="A67" s="1602"/>
      <c r="B67" s="1602"/>
      <c r="C67" s="1602"/>
      <c r="D67" s="1602"/>
      <c r="E67" s="1602"/>
      <c r="F67" s="1602"/>
      <c r="G67" s="1602"/>
      <c r="H67" s="1602"/>
      <c r="I67" s="1602"/>
      <c r="J67" s="1602"/>
    </row>
    <row r="68" spans="1:10" s="754" customFormat="1" ht="12.75" customHeight="1">
      <c r="A68" s="1602"/>
      <c r="B68" s="1602"/>
      <c r="C68" s="1602"/>
      <c r="D68" s="1602"/>
      <c r="E68" s="1602"/>
      <c r="F68" s="1602"/>
      <c r="G68" s="1602"/>
      <c r="H68" s="1602"/>
      <c r="I68" s="1602"/>
      <c r="J68" s="1602"/>
    </row>
    <row r="69" spans="1:10" s="754" customFormat="1" ht="12.75" customHeight="1">
      <c r="A69" s="1602"/>
      <c r="B69" s="1602"/>
      <c r="C69" s="1602"/>
      <c r="D69" s="1602"/>
      <c r="E69" s="1602"/>
      <c r="F69" s="1602"/>
      <c r="G69" s="1602"/>
      <c r="H69" s="1602"/>
      <c r="I69" s="1602"/>
      <c r="J69" s="1602"/>
    </row>
    <row r="70" spans="1:10" s="973" customFormat="1" ht="22.5" customHeight="1">
      <c r="A70" s="1270"/>
      <c r="B70" s="1427"/>
      <c r="C70" s="1427"/>
      <c r="D70" s="1427"/>
      <c r="E70" s="1427"/>
      <c r="F70" s="1427"/>
      <c r="G70" s="1427"/>
      <c r="H70" s="1427"/>
      <c r="I70" s="1427"/>
      <c r="J70" s="1541"/>
    </row>
    <row r="71" spans="1:10" s="8" customFormat="1" ht="18.75" customHeight="1">
      <c r="A71" s="1428" t="s">
        <v>1317</v>
      </c>
    </row>
    <row r="72" spans="1:10" s="8" customFormat="1" ht="12" customHeight="1"/>
    <row r="73" spans="1:10" s="1672" customFormat="1" ht="13.5" customHeight="1">
      <c r="A73" s="1702" t="s">
        <v>665</v>
      </c>
      <c r="B73" s="97" t="s">
        <v>288</v>
      </c>
      <c r="C73" s="98" t="s">
        <v>289</v>
      </c>
      <c r="D73" s="98" t="s">
        <v>290</v>
      </c>
      <c r="E73" s="1703" t="s">
        <v>291</v>
      </c>
      <c r="F73" s="1703" t="s">
        <v>292</v>
      </c>
      <c r="G73" s="1703" t="s">
        <v>293</v>
      </c>
      <c r="H73" s="1703" t="s">
        <v>294</v>
      </c>
      <c r="I73" s="1703" t="s">
        <v>295</v>
      </c>
      <c r="J73" s="1703" t="s">
        <v>296</v>
      </c>
    </row>
    <row r="74" spans="1:10" s="1709" customFormat="1" ht="13.5" customHeight="1">
      <c r="A74" s="1704" t="s">
        <v>1318</v>
      </c>
      <c r="B74" s="1705"/>
      <c r="C74" s="1706"/>
      <c r="D74" s="1706"/>
      <c r="E74" s="1707"/>
      <c r="F74" s="1707"/>
      <c r="G74" s="1708"/>
      <c r="H74" s="1708"/>
      <c r="I74" s="1708"/>
      <c r="J74" s="1708"/>
    </row>
    <row r="75" spans="1:10" s="1709" customFormat="1" ht="11.1" customHeight="1">
      <c r="A75" s="1710" t="s">
        <v>843</v>
      </c>
      <c r="B75" s="1711">
        <v>152.7383434109091</v>
      </c>
      <c r="C75" s="1712">
        <v>150.063658</v>
      </c>
      <c r="D75" s="1712">
        <v>154.20461211431311</v>
      </c>
      <c r="E75" s="1712">
        <v>156.70621563589614</v>
      </c>
      <c r="F75" s="1712">
        <v>155.59034064840901</v>
      </c>
      <c r="G75" s="1712">
        <v>154.37191399972801</v>
      </c>
      <c r="H75" s="1712">
        <v>156.07843877315699</v>
      </c>
      <c r="I75" s="1712">
        <v>156.87632166094102</v>
      </c>
      <c r="J75" s="1712">
        <v>155.362165658447</v>
      </c>
    </row>
    <row r="76" spans="1:10" s="1709" customFormat="1" ht="11.1" customHeight="1">
      <c r="A76" s="1710" t="s">
        <v>848</v>
      </c>
      <c r="B76" s="1711">
        <v>100.66783888363636</v>
      </c>
      <c r="C76" s="1712">
        <v>100.160865</v>
      </c>
      <c r="D76" s="1712">
        <v>102.64490819685757</v>
      </c>
      <c r="E76" s="1712">
        <v>104.03269077097544</v>
      </c>
      <c r="F76" s="1712">
        <v>94.646985488967999</v>
      </c>
      <c r="G76" s="1712">
        <v>91.372759599592001</v>
      </c>
      <c r="H76" s="1712">
        <v>82.275340132129998</v>
      </c>
      <c r="I76" s="1712">
        <v>77.091469001216993</v>
      </c>
      <c r="J76" s="1712">
        <v>75.812926574338007</v>
      </c>
    </row>
    <row r="77" spans="1:10" s="1709" customFormat="1" ht="11.1" customHeight="1">
      <c r="A77" s="1710" t="s">
        <v>856</v>
      </c>
      <c r="B77" s="1711">
        <v>67.661321127272743</v>
      </c>
      <c r="C77" s="1712">
        <v>68.606952000000007</v>
      </c>
      <c r="D77" s="1712">
        <v>72.02775547699963</v>
      </c>
      <c r="E77" s="1712">
        <v>73.271918472896488</v>
      </c>
      <c r="F77" s="1712">
        <v>72.455302147325</v>
      </c>
      <c r="G77" s="1712">
        <v>71.376493468922007</v>
      </c>
      <c r="H77" s="1712">
        <v>64.326600046945003</v>
      </c>
      <c r="I77" s="1712">
        <v>56.558419336561002</v>
      </c>
      <c r="J77" s="1712">
        <v>52.724863527106002</v>
      </c>
    </row>
    <row r="78" spans="1:10" s="1709" customFormat="1" ht="11.1" customHeight="1">
      <c r="A78" s="1710" t="s">
        <v>860</v>
      </c>
      <c r="B78" s="1711">
        <v>142.40685276727274</v>
      </c>
      <c r="C78" s="1712">
        <v>150.14030500000001</v>
      </c>
      <c r="D78" s="1712">
        <v>156.70896175427981</v>
      </c>
      <c r="E78" s="1712">
        <v>157.92686109610969</v>
      </c>
      <c r="F78" s="1712">
        <v>150.99042011611598</v>
      </c>
      <c r="G78" s="1712">
        <v>150.222752685529</v>
      </c>
      <c r="H78" s="1712">
        <v>134.480879155146</v>
      </c>
      <c r="I78" s="1712">
        <v>122.84779274503801</v>
      </c>
      <c r="J78" s="1712">
        <v>119.751857065715</v>
      </c>
    </row>
    <row r="79" spans="1:10" s="1709" customFormat="1" ht="11.1" customHeight="1">
      <c r="A79" s="1710" t="s">
        <v>1319</v>
      </c>
      <c r="B79" s="1711">
        <v>46.705490509090914</v>
      </c>
      <c r="C79" s="1712">
        <v>47.180106000000002</v>
      </c>
      <c r="D79" s="1712">
        <v>46.197353942162536</v>
      </c>
      <c r="E79" s="1712">
        <v>45.484585615116124</v>
      </c>
      <c r="F79" s="1712">
        <v>42.514248523351995</v>
      </c>
      <c r="G79" s="1712">
        <v>43.729705627836999</v>
      </c>
      <c r="H79" s="1712">
        <v>42.955426817732999</v>
      </c>
      <c r="I79" s="1712">
        <v>40.806452360278001</v>
      </c>
      <c r="J79" s="1712">
        <v>40.410115822690003</v>
      </c>
    </row>
    <row r="80" spans="1:10" s="1709" customFormat="1" ht="11.1" customHeight="1">
      <c r="A80" s="1713" t="s">
        <v>1320</v>
      </c>
      <c r="B80" s="1714">
        <v>18.391626985454558</v>
      </c>
      <c r="C80" s="1715">
        <v>46.907551501893103</v>
      </c>
      <c r="D80" s="1715">
        <v>47.566506360736739</v>
      </c>
      <c r="E80" s="1715">
        <v>45.234052187602337</v>
      </c>
      <c r="F80" s="1715">
        <v>41.74538708755307</v>
      </c>
      <c r="G80" s="1715">
        <v>41.049246549136882</v>
      </c>
      <c r="H80" s="1715">
        <v>40.636013390299141</v>
      </c>
      <c r="I80" s="1715">
        <v>39.297700975938355</v>
      </c>
      <c r="J80" s="1715">
        <v>38.511892800515639</v>
      </c>
    </row>
    <row r="81" spans="1:10" s="1719" customFormat="1" ht="11.1" customHeight="1">
      <c r="A81" s="1716" t="s">
        <v>882</v>
      </c>
      <c r="B81" s="1717">
        <v>528.57147368363644</v>
      </c>
      <c r="C81" s="1718">
        <v>563.05943699762895</v>
      </c>
      <c r="D81" s="1718">
        <v>579.35009784534941</v>
      </c>
      <c r="E81" s="1718">
        <v>582.65632377859617</v>
      </c>
      <c r="F81" s="1718">
        <v>557.94268401172303</v>
      </c>
      <c r="G81" s="1718">
        <v>552.12287193074496</v>
      </c>
      <c r="H81" s="1718">
        <v>520.75269831541016</v>
      </c>
      <c r="I81" s="1718">
        <v>493.47815607997336</v>
      </c>
      <c r="J81" s="1718">
        <v>482.57382144881166</v>
      </c>
    </row>
    <row r="82" spans="1:10" s="1709" customFormat="1" ht="13.5" customHeight="1">
      <c r="A82" s="1704" t="s">
        <v>1321</v>
      </c>
      <c r="B82" s="1711"/>
      <c r="C82" s="1712"/>
      <c r="D82" s="1712"/>
      <c r="E82" s="1712"/>
      <c r="F82" s="1712"/>
      <c r="G82" s="1712"/>
      <c r="H82" s="1712"/>
      <c r="I82" s="1712"/>
      <c r="J82" s="1712"/>
    </row>
    <row r="83" spans="1:10" s="1709" customFormat="1" ht="11.1" customHeight="1">
      <c r="A83" s="1710" t="s">
        <v>843</v>
      </c>
      <c r="B83" s="1711">
        <v>17.062642</v>
      </c>
      <c r="C83" s="1712">
        <v>16.943971814477553</v>
      </c>
      <c r="D83" s="1712">
        <v>17.148483622627506</v>
      </c>
      <c r="E83" s="1712">
        <v>16.729176412497999</v>
      </c>
      <c r="F83" s="1712">
        <v>15.456091961511</v>
      </c>
      <c r="G83" s="1712">
        <v>15.407639066803998</v>
      </c>
      <c r="H83" s="1712">
        <v>15.01579716026</v>
      </c>
      <c r="I83" s="1712">
        <v>15.468088412874</v>
      </c>
      <c r="J83" s="1712">
        <v>14.628689048357</v>
      </c>
    </row>
    <row r="84" spans="1:10" s="1709" customFormat="1" ht="11.1" customHeight="1">
      <c r="A84" s="1710" t="s">
        <v>848</v>
      </c>
      <c r="B84" s="1711">
        <v>13.761153</v>
      </c>
      <c r="C84" s="1712">
        <v>13.489685414576551</v>
      </c>
      <c r="D84" s="1712">
        <v>13.635593208274599</v>
      </c>
      <c r="E84" s="1712">
        <v>13.339872990332999</v>
      </c>
      <c r="F84" s="1712">
        <v>13.07182959182</v>
      </c>
      <c r="G84" s="1712">
        <v>13.620306206337</v>
      </c>
      <c r="H84" s="1712">
        <v>13.476834333184</v>
      </c>
      <c r="I84" s="1712">
        <v>13.599647224605</v>
      </c>
      <c r="J84" s="1712">
        <v>13.687734281159001</v>
      </c>
    </row>
    <row r="85" spans="1:10" s="1709" customFormat="1" ht="11.1" customHeight="1">
      <c r="A85" s="1710" t="s">
        <v>856</v>
      </c>
      <c r="B85" s="1711">
        <v>23.383658</v>
      </c>
      <c r="C85" s="1712">
        <v>25.59630733547365</v>
      </c>
      <c r="D85" s="1712">
        <v>27.228497039399198</v>
      </c>
      <c r="E85" s="1712">
        <v>27.230991301291997</v>
      </c>
      <c r="F85" s="1712">
        <v>28.690737590498998</v>
      </c>
      <c r="G85" s="1712">
        <v>31.128838393163001</v>
      </c>
      <c r="H85" s="1712">
        <v>32.708581150147999</v>
      </c>
      <c r="I85" s="1712">
        <v>30.423095922781002</v>
      </c>
      <c r="J85" s="1712">
        <v>30.211348271809999</v>
      </c>
    </row>
    <row r="86" spans="1:10" s="1709" customFormat="1" ht="11.1" customHeight="1">
      <c r="A86" s="1710" t="s">
        <v>860</v>
      </c>
      <c r="B86" s="1711">
        <v>12.694754999999999</v>
      </c>
      <c r="C86" s="1712">
        <v>12.421245826185951</v>
      </c>
      <c r="D86" s="1712">
        <v>12.668025551681001</v>
      </c>
      <c r="E86" s="1712">
        <v>12.469060069611</v>
      </c>
      <c r="F86" s="1712">
        <v>12.272788803699999</v>
      </c>
      <c r="G86" s="1712">
        <v>15.292107700586001</v>
      </c>
      <c r="H86" s="1712">
        <v>12.361825914539001</v>
      </c>
      <c r="I86" s="1712">
        <v>11.560292397351001</v>
      </c>
      <c r="J86" s="1712">
        <v>11.589950089195</v>
      </c>
    </row>
    <row r="87" spans="1:10" s="1720" customFormat="1" ht="11.1" customHeight="1">
      <c r="A87" s="1710" t="s">
        <v>1319</v>
      </c>
      <c r="B87" s="1711">
        <v>1.286502</v>
      </c>
      <c r="C87" s="1712">
        <v>1.3072135354599999</v>
      </c>
      <c r="D87" s="1712">
        <v>1.46327334011</v>
      </c>
      <c r="E87" s="1712">
        <v>1.5655191124600001</v>
      </c>
      <c r="F87" s="1712">
        <v>1.5542183227899999</v>
      </c>
      <c r="G87" s="1712">
        <v>1.5525344484400605</v>
      </c>
      <c r="H87" s="1712">
        <v>1.4802935344595274</v>
      </c>
      <c r="I87" s="1712">
        <v>1.4565126651500928</v>
      </c>
      <c r="J87" s="1712">
        <v>1.5327498812605762</v>
      </c>
    </row>
    <row r="88" spans="1:10" s="1720" customFormat="1" ht="11.1" customHeight="1">
      <c r="A88" s="1713" t="s">
        <v>1320</v>
      </c>
      <c r="B88" s="1714">
        <v>6.9966400000000029</v>
      </c>
      <c r="C88" s="1715">
        <v>8.6041136754616119</v>
      </c>
      <c r="D88" s="1715">
        <v>9.3113204914467858</v>
      </c>
      <c r="E88" s="1715">
        <v>6.528619442572003</v>
      </c>
      <c r="F88" s="1715">
        <v>8.0785991020219967</v>
      </c>
      <c r="G88" s="1715">
        <v>7.150828861624003</v>
      </c>
      <c r="H88" s="1715">
        <v>6.3597680770430145</v>
      </c>
      <c r="I88" s="1715">
        <v>6.1005047881488821</v>
      </c>
      <c r="J88" s="1715">
        <v>6.7734318133600198</v>
      </c>
    </row>
    <row r="89" spans="1:10" s="1719" customFormat="1" ht="11.1" customHeight="1">
      <c r="A89" s="1716" t="s">
        <v>882</v>
      </c>
      <c r="B89" s="1717">
        <v>75.18535</v>
      </c>
      <c r="C89" s="1718">
        <v>78.36253760163531</v>
      </c>
      <c r="D89" s="1718">
        <v>81.455193253539093</v>
      </c>
      <c r="E89" s="1718">
        <v>77.863239328765999</v>
      </c>
      <c r="F89" s="1718">
        <v>77.570047049551988</v>
      </c>
      <c r="G89" s="1718">
        <v>82.599720228514002</v>
      </c>
      <c r="H89" s="1718">
        <v>79.922806635174013</v>
      </c>
      <c r="I89" s="1718">
        <v>77.151628745759993</v>
      </c>
      <c r="J89" s="1718">
        <v>76.891154503881012</v>
      </c>
    </row>
    <row r="90" spans="1:10" s="1722" customFormat="1" ht="13.5" customHeight="1">
      <c r="A90" s="1721" t="s">
        <v>1322</v>
      </c>
      <c r="B90" s="1711"/>
      <c r="C90" s="1712"/>
      <c r="D90" s="1712"/>
      <c r="E90" s="1712"/>
      <c r="F90" s="1712"/>
      <c r="G90" s="1712"/>
      <c r="H90" s="1712"/>
      <c r="I90" s="1712"/>
      <c r="J90" s="1712"/>
    </row>
    <row r="91" spans="1:10" s="1722" customFormat="1" ht="11.1" customHeight="1">
      <c r="A91" s="1723" t="s">
        <v>843</v>
      </c>
      <c r="B91" s="1711">
        <v>169.80098541090911</v>
      </c>
      <c r="C91" s="1712">
        <v>167.00762981447755</v>
      </c>
      <c r="D91" s="1712">
        <v>171.35309573694062</v>
      </c>
      <c r="E91" s="1712">
        <v>173.43539204839414</v>
      </c>
      <c r="F91" s="1712">
        <v>171.04643260992</v>
      </c>
      <c r="G91" s="1712">
        <v>169.779553066532</v>
      </c>
      <c r="H91" s="1712">
        <v>171.094235933417</v>
      </c>
      <c r="I91" s="1712">
        <v>172.34441007381503</v>
      </c>
      <c r="J91" s="1712">
        <v>169.99085470680399</v>
      </c>
    </row>
    <row r="92" spans="1:10" s="1722" customFormat="1" ht="11.1" customHeight="1">
      <c r="A92" s="1723" t="s">
        <v>848</v>
      </c>
      <c r="B92" s="1711">
        <v>114.42899188363637</v>
      </c>
      <c r="C92" s="1712">
        <v>113.65055041457656</v>
      </c>
      <c r="D92" s="1712">
        <v>116.28050140513217</v>
      </c>
      <c r="E92" s="1712">
        <v>117.37256376130844</v>
      </c>
      <c r="F92" s="1712">
        <v>107.718815080788</v>
      </c>
      <c r="G92" s="1712">
        <v>104.99306580592901</v>
      </c>
      <c r="H92" s="1712">
        <v>95.752174465313999</v>
      </c>
      <c r="I92" s="1712">
        <v>90.691116225821986</v>
      </c>
      <c r="J92" s="1712">
        <v>89.500660855497003</v>
      </c>
    </row>
    <row r="93" spans="1:10" s="1722" customFormat="1" ht="11.1" customHeight="1">
      <c r="A93" s="1723" t="s">
        <v>856</v>
      </c>
      <c r="B93" s="1711">
        <v>91.04497912727274</v>
      </c>
      <c r="C93" s="1712">
        <v>94.20325933547366</v>
      </c>
      <c r="D93" s="1712">
        <v>99.256252516398831</v>
      </c>
      <c r="E93" s="1712">
        <v>100.50290977418848</v>
      </c>
      <c r="F93" s="1712">
        <v>101.146039737824</v>
      </c>
      <c r="G93" s="1712">
        <v>102.505331862085</v>
      </c>
      <c r="H93" s="1712">
        <v>97.03518119709301</v>
      </c>
      <c r="I93" s="1712">
        <v>86.981515259342004</v>
      </c>
      <c r="J93" s="1712">
        <v>82.936211798916005</v>
      </c>
    </row>
    <row r="94" spans="1:10" s="1722" customFormat="1" ht="11.1" customHeight="1">
      <c r="A94" s="1710" t="s">
        <v>860</v>
      </c>
      <c r="B94" s="1711">
        <v>155.10160776727272</v>
      </c>
      <c r="C94" s="1712">
        <v>162.56155082618596</v>
      </c>
      <c r="D94" s="1712">
        <v>169.37698730596082</v>
      </c>
      <c r="E94" s="1712">
        <v>170.39592116572069</v>
      </c>
      <c r="F94" s="1712">
        <v>163.26320891981598</v>
      </c>
      <c r="G94" s="1712">
        <v>165.514860386115</v>
      </c>
      <c r="H94" s="1712">
        <v>146.842705069685</v>
      </c>
      <c r="I94" s="1712">
        <v>134.40808514238901</v>
      </c>
      <c r="J94" s="1712">
        <v>131.34180715490999</v>
      </c>
    </row>
    <row r="95" spans="1:10" s="1720" customFormat="1" ht="11.1" customHeight="1">
      <c r="A95" s="1710" t="s">
        <v>1319</v>
      </c>
      <c r="B95" s="1711">
        <v>47.991992509090913</v>
      </c>
      <c r="C95" s="1712">
        <v>48.487319535460003</v>
      </c>
      <c r="D95" s="1712">
        <v>47.660627282272536</v>
      </c>
      <c r="E95" s="1712">
        <v>47.050104727576127</v>
      </c>
      <c r="F95" s="1712">
        <v>42.514248523351995</v>
      </c>
      <c r="G95" s="1712">
        <v>43.729705627836999</v>
      </c>
      <c r="H95" s="1712">
        <v>42.955426817732999</v>
      </c>
      <c r="I95" s="1712">
        <v>40.806452360278101</v>
      </c>
      <c r="J95" s="1712">
        <v>40.41011682269</v>
      </c>
    </row>
    <row r="96" spans="1:10" s="1720" customFormat="1" ht="11.1" customHeight="1">
      <c r="A96" s="1713" t="s">
        <v>1320</v>
      </c>
      <c r="B96" s="1714">
        <v>25.38826698545456</v>
      </c>
      <c r="C96" s="1712">
        <v>55.511665177354715</v>
      </c>
      <c r="D96" s="1712">
        <v>56.877826852183524</v>
      </c>
      <c r="E96" s="1712">
        <v>51.762671630174339</v>
      </c>
      <c r="F96" s="1712">
        <v>49.823986189575066</v>
      </c>
      <c r="G96" s="1712">
        <v>48.200075410760888</v>
      </c>
      <c r="H96" s="1712">
        <v>46.995781467342155</v>
      </c>
      <c r="I96" s="1712">
        <v>45.398205764087237</v>
      </c>
      <c r="J96" s="1712">
        <v>45.285324613875659</v>
      </c>
    </row>
    <row r="97" spans="1:10" s="1724" customFormat="1" ht="11.1" customHeight="1">
      <c r="A97" s="1716" t="s">
        <v>882</v>
      </c>
      <c r="B97" s="1717">
        <v>603.75682368363641</v>
      </c>
      <c r="C97" s="1718">
        <v>641.42197459926422</v>
      </c>
      <c r="D97" s="1718">
        <v>660.80529109888846</v>
      </c>
      <c r="E97" s="1718">
        <v>660.51956310736216</v>
      </c>
      <c r="F97" s="1718">
        <v>635.51273106127496</v>
      </c>
      <c r="G97" s="1718">
        <v>634.72259215925897</v>
      </c>
      <c r="H97" s="1718">
        <v>600.67550495058413</v>
      </c>
      <c r="I97" s="1718">
        <v>570.6297848257334</v>
      </c>
      <c r="J97" s="1718">
        <v>559.46497595269261</v>
      </c>
    </row>
    <row r="98" spans="1:10" s="1709" customFormat="1" ht="13.5" customHeight="1">
      <c r="A98" s="1704" t="s">
        <v>1323</v>
      </c>
      <c r="B98" s="1711"/>
      <c r="C98" s="1712"/>
      <c r="D98" s="1712"/>
      <c r="E98" s="1712"/>
      <c r="F98" s="1712"/>
      <c r="G98" s="1712"/>
      <c r="H98" s="1712"/>
      <c r="I98" s="1712"/>
      <c r="J98" s="1712"/>
    </row>
    <row r="99" spans="1:10" s="1709" customFormat="1" ht="11.1" customHeight="1">
      <c r="A99" s="1710" t="s">
        <v>843</v>
      </c>
      <c r="B99" s="1711">
        <v>136.4926171381818</v>
      </c>
      <c r="C99" s="1712">
        <v>134.01780099999999</v>
      </c>
      <c r="D99" s="1712">
        <v>142.04741405741649</v>
      </c>
      <c r="E99" s="1712">
        <v>137.95976212861646</v>
      </c>
      <c r="F99" s="1712">
        <v>126.57104101566399</v>
      </c>
      <c r="G99" s="1712">
        <v>123.954261105106</v>
      </c>
      <c r="H99" s="1712">
        <v>132.50381764940099</v>
      </c>
      <c r="I99" s="1712">
        <v>134.070264902372</v>
      </c>
      <c r="J99" s="1712">
        <v>139.803475744683</v>
      </c>
    </row>
    <row r="100" spans="1:10" s="1709" customFormat="1" ht="11.1" customHeight="1">
      <c r="A100" s="1710" t="s">
        <v>848</v>
      </c>
      <c r="B100" s="1711">
        <v>55.024595850909087</v>
      </c>
      <c r="C100" s="1712">
        <v>52.437443000000002</v>
      </c>
      <c r="D100" s="1712">
        <v>61.677483172913171</v>
      </c>
      <c r="E100" s="1712">
        <v>63.407447475642847</v>
      </c>
      <c r="F100" s="1712">
        <v>58.722721392475002</v>
      </c>
      <c r="G100" s="1712">
        <v>48.135127312418</v>
      </c>
      <c r="H100" s="1712">
        <v>49.409706064135001</v>
      </c>
      <c r="I100" s="1712">
        <v>48.023727523160005</v>
      </c>
      <c r="J100" s="1712">
        <v>51.536152395582</v>
      </c>
    </row>
    <row r="101" spans="1:10" s="1709" customFormat="1" ht="11.1" customHeight="1">
      <c r="A101" s="1710" t="s">
        <v>856</v>
      </c>
      <c r="B101" s="1711">
        <v>63.025861018181814</v>
      </c>
      <c r="C101" s="1712">
        <v>66.189391999999998</v>
      </c>
      <c r="D101" s="1712">
        <v>65.45402983372955</v>
      </c>
      <c r="E101" s="1712">
        <v>72.784431280381483</v>
      </c>
      <c r="F101" s="1712">
        <v>70.576109079557995</v>
      </c>
      <c r="G101" s="1712">
        <v>76.921605340688998</v>
      </c>
      <c r="H101" s="1712">
        <v>76.727894410236999</v>
      </c>
      <c r="I101" s="1712">
        <v>67.054540592830008</v>
      </c>
      <c r="J101" s="1712">
        <v>67.011262474688991</v>
      </c>
    </row>
    <row r="102" spans="1:10" s="1709" customFormat="1" ht="11.1" customHeight="1">
      <c r="A102" s="1710" t="s">
        <v>860</v>
      </c>
      <c r="B102" s="1711">
        <v>76.668258323636366</v>
      </c>
      <c r="C102" s="1712">
        <v>81.261187000000007</v>
      </c>
      <c r="D102" s="1712">
        <v>85.977121381763979</v>
      </c>
      <c r="E102" s="1712">
        <v>89.353453254425219</v>
      </c>
      <c r="F102" s="1712">
        <v>82.005755646939988</v>
      </c>
      <c r="G102" s="1712">
        <v>83.832232145545007</v>
      </c>
      <c r="H102" s="1712">
        <v>80.424495800335009</v>
      </c>
      <c r="I102" s="1712">
        <v>71.324509435931986</v>
      </c>
      <c r="J102" s="1712">
        <v>70.585125424788004</v>
      </c>
    </row>
    <row r="103" spans="1:10" s="1720" customFormat="1" ht="11.1" customHeight="1">
      <c r="A103" s="1710" t="s">
        <v>1319</v>
      </c>
      <c r="B103" s="1711">
        <v>40.657780905454551</v>
      </c>
      <c r="C103" s="1712">
        <v>36.462718995549601</v>
      </c>
      <c r="D103" s="1712">
        <v>35.840890206514977</v>
      </c>
      <c r="E103" s="1712">
        <v>33.499228448354515</v>
      </c>
      <c r="F103" s="1712">
        <v>31.189117179877002</v>
      </c>
      <c r="G103" s="1712">
        <v>30.575671026480002</v>
      </c>
      <c r="H103" s="1712">
        <v>29.560248072379</v>
      </c>
      <c r="I103" s="1712">
        <v>27.570776474376999</v>
      </c>
      <c r="J103" s="1712">
        <v>27.378440232225998</v>
      </c>
    </row>
    <row r="104" spans="1:10" s="1720" customFormat="1" ht="11.1" customHeight="1">
      <c r="A104" s="1713" t="s">
        <v>1324</v>
      </c>
      <c r="B104" s="1714">
        <v>24.378280665454589</v>
      </c>
      <c r="C104" s="1715">
        <v>12.817901481558501</v>
      </c>
      <c r="D104" s="1715">
        <v>12.458861927093089</v>
      </c>
      <c r="E104" s="1715">
        <v>11.925548766643516</v>
      </c>
      <c r="F104" s="1715">
        <v>10.003344924256098</v>
      </c>
      <c r="G104" s="1715">
        <v>16.531916073826025</v>
      </c>
      <c r="H104" s="1715">
        <v>17.089450510476979</v>
      </c>
      <c r="I104" s="1715">
        <v>13.977170695884979</v>
      </c>
      <c r="J104" s="1715">
        <v>10.799227676651014</v>
      </c>
    </row>
    <row r="105" spans="1:10" s="1719" customFormat="1" ht="11.1" customHeight="1">
      <c r="A105" s="1716" t="s">
        <v>882</v>
      </c>
      <c r="B105" s="1717">
        <v>396.24739390181821</v>
      </c>
      <c r="C105" s="1718">
        <v>383.18644699999999</v>
      </c>
      <c r="D105" s="1718">
        <v>403.4558005794313</v>
      </c>
      <c r="E105" s="1718">
        <v>408.92987135406406</v>
      </c>
      <c r="F105" s="1718">
        <v>379.06808923877003</v>
      </c>
      <c r="G105" s="1718">
        <v>379.950813004064</v>
      </c>
      <c r="H105" s="1718">
        <v>385.71561250696402</v>
      </c>
      <c r="I105" s="1718">
        <v>362.02098962455597</v>
      </c>
      <c r="J105" s="1718">
        <v>367.11368394861898</v>
      </c>
    </row>
    <row r="106" spans="1:10" ht="7.5" customHeight="1">
      <c r="B106" s="1725"/>
      <c r="C106" s="1726"/>
      <c r="D106" s="1725"/>
      <c r="E106" s="1725"/>
      <c r="F106" s="1727"/>
      <c r="G106" s="1727"/>
      <c r="H106" s="1727"/>
      <c r="I106" s="1727"/>
      <c r="J106" s="1727"/>
    </row>
    <row r="107" spans="1:10" ht="7.5" customHeight="1">
      <c r="B107" s="1725"/>
      <c r="C107" s="1726"/>
      <c r="D107" s="1725"/>
      <c r="E107" s="1725"/>
      <c r="F107" s="1727"/>
      <c r="G107" s="1727"/>
      <c r="H107" s="1727"/>
      <c r="I107" s="1727"/>
      <c r="J107" s="1727"/>
    </row>
    <row r="108" spans="1:10" s="1672" customFormat="1" ht="12" customHeight="1">
      <c r="A108" s="1552" t="s">
        <v>1325</v>
      </c>
      <c r="B108" s="1674">
        <v>23.43</v>
      </c>
      <c r="C108" s="1675">
        <v>19.7</v>
      </c>
      <c r="D108" s="1675">
        <v>22.985961949</v>
      </c>
      <c r="E108" s="1675">
        <v>16.5</v>
      </c>
      <c r="F108" s="1675">
        <v>18</v>
      </c>
      <c r="G108" s="1675">
        <v>17</v>
      </c>
      <c r="H108" s="1675">
        <v>16.100000000000001</v>
      </c>
      <c r="I108" s="1675">
        <v>14</v>
      </c>
      <c r="J108" s="1675">
        <v>16.738853659</v>
      </c>
    </row>
    <row r="109" spans="1:10" s="1672" customFormat="1" ht="12" customHeight="1">
      <c r="A109" s="1553" t="s">
        <v>1326</v>
      </c>
      <c r="B109" s="1688">
        <v>2.39</v>
      </c>
      <c r="C109" s="1689">
        <v>3.82</v>
      </c>
      <c r="D109" s="1689">
        <v>0.60502087556521644</v>
      </c>
      <c r="E109" s="1689">
        <v>0</v>
      </c>
      <c r="F109" s="1689">
        <v>3.97</v>
      </c>
      <c r="G109" s="1689">
        <v>26.26</v>
      </c>
      <c r="H109" s="1689">
        <v>5.79</v>
      </c>
      <c r="I109" s="1689">
        <v>5.3352336207629651</v>
      </c>
      <c r="J109" s="1689">
        <v>1.55</v>
      </c>
    </row>
    <row r="110" spans="1:10" s="1672" customFormat="1" ht="12" customHeight="1">
      <c r="A110" s="1555" t="s">
        <v>1327</v>
      </c>
      <c r="B110" s="1728">
        <v>19.95</v>
      </c>
      <c r="C110" s="1729">
        <v>16.3</v>
      </c>
      <c r="D110" s="1729">
        <v>15.330851666999997</v>
      </c>
      <c r="E110" s="1729">
        <v>11.7</v>
      </c>
      <c r="F110" s="1729">
        <v>17</v>
      </c>
      <c r="G110" s="1729">
        <v>17</v>
      </c>
      <c r="H110" s="1729">
        <v>15.9</v>
      </c>
      <c r="I110" s="1729">
        <v>10</v>
      </c>
      <c r="J110" s="1729">
        <v>18.641566999999998</v>
      </c>
    </row>
    <row r="111" spans="1:10" ht="7.5" customHeight="1"/>
    <row r="112" spans="1:10" ht="12.75" customHeight="1">
      <c r="A112" s="2331" t="s">
        <v>1328</v>
      </c>
      <c r="B112" s="2331"/>
      <c r="C112" s="2331"/>
      <c r="D112" s="2331"/>
      <c r="E112" s="2331"/>
      <c r="F112" s="2331"/>
      <c r="G112" s="2331"/>
      <c r="H112" s="2331"/>
      <c r="I112" s="2331"/>
      <c r="J112" s="2331"/>
    </row>
    <row r="113" spans="1:10" ht="12.75" customHeight="1">
      <c r="A113" s="2331" t="s">
        <v>1329</v>
      </c>
      <c r="B113" s="2331"/>
      <c r="C113" s="2331"/>
      <c r="D113" s="2331"/>
      <c r="E113" s="2331"/>
      <c r="F113" s="2331"/>
      <c r="G113" s="2331"/>
      <c r="H113" s="2331"/>
      <c r="I113" s="2331"/>
      <c r="J113" s="2331"/>
    </row>
    <row r="114" spans="1:10" ht="12.75" customHeight="1">
      <c r="A114" s="2331" t="s">
        <v>1330</v>
      </c>
      <c r="B114" s="2331"/>
      <c r="C114" s="2331"/>
      <c r="D114" s="2331"/>
      <c r="E114" s="2331"/>
      <c r="F114" s="2331"/>
      <c r="G114" s="2331"/>
      <c r="H114" s="2331"/>
      <c r="I114" s="2331"/>
      <c r="J114" s="2331"/>
    </row>
    <row r="115" spans="1:10" s="8" customFormat="1" ht="18.75" customHeight="1">
      <c r="A115" s="1229"/>
      <c r="B115" s="1231"/>
      <c r="C115" s="1229"/>
      <c r="D115" s="1229"/>
      <c r="E115" s="1229"/>
      <c r="F115" s="1229"/>
      <c r="G115" s="1229"/>
      <c r="H115" s="1229"/>
      <c r="I115" s="1229"/>
      <c r="J115" s="1229"/>
    </row>
    <row r="116" spans="1:10" s="8" customFormat="1" ht="18.75" customHeight="1">
      <c r="A116" s="1428" t="s">
        <v>1331</v>
      </c>
    </row>
    <row r="117" spans="1:10" s="941" customFormat="1" ht="13.5" customHeight="1">
      <c r="A117" s="8"/>
      <c r="B117" s="8"/>
      <c r="C117" s="8"/>
      <c r="D117" s="8"/>
      <c r="E117" s="8"/>
      <c r="F117" s="8"/>
      <c r="G117" s="8"/>
      <c r="H117" s="8"/>
      <c r="I117" s="8"/>
      <c r="J117" s="8"/>
    </row>
    <row r="118" spans="1:10" s="941" customFormat="1" ht="13.5" customHeight="1">
      <c r="A118" s="938"/>
      <c r="B118" s="97" t="s">
        <v>288</v>
      </c>
      <c r="C118" s="98" t="s">
        <v>289</v>
      </c>
      <c r="D118" s="1603" t="s">
        <v>290</v>
      </c>
      <c r="E118" s="1603" t="s">
        <v>291</v>
      </c>
      <c r="F118" s="1603" t="s">
        <v>292</v>
      </c>
      <c r="G118" s="1603" t="s">
        <v>293</v>
      </c>
      <c r="H118" s="1603" t="s">
        <v>294</v>
      </c>
      <c r="I118" s="1603" t="s">
        <v>295</v>
      </c>
      <c r="J118" s="1603" t="s">
        <v>296</v>
      </c>
    </row>
    <row r="119" spans="1:10" s="1057" customFormat="1" ht="12" customHeight="1">
      <c r="A119" s="1604" t="s">
        <v>1253</v>
      </c>
      <c r="B119" s="1605"/>
      <c r="C119" s="1603"/>
      <c r="D119" s="1603"/>
      <c r="E119" s="1603"/>
      <c r="F119" s="1603"/>
      <c r="G119" s="1603"/>
      <c r="H119" s="1603"/>
      <c r="I119" s="1603"/>
      <c r="J119" s="1603"/>
    </row>
    <row r="120" spans="1:10" s="1057" customFormat="1" ht="12" customHeight="1">
      <c r="A120" s="1606" t="s">
        <v>1332</v>
      </c>
      <c r="B120" s="822">
        <v>542.72377061801797</v>
      </c>
      <c r="C120" s="823">
        <v>554.63326380994204</v>
      </c>
      <c r="D120" s="1554">
        <v>571.31598850855596</v>
      </c>
      <c r="E120" s="1554">
        <v>573.11707485514455</v>
      </c>
      <c r="F120" s="1554">
        <v>552.26715377181893</v>
      </c>
      <c r="G120" s="1554">
        <v>544.64215553754298</v>
      </c>
      <c r="H120" s="1554">
        <v>511.26047489850004</v>
      </c>
      <c r="I120" s="1554">
        <v>483.81817987811706</v>
      </c>
      <c r="J120" s="1554">
        <v>472.02534392630503</v>
      </c>
    </row>
    <row r="121" spans="1:10" s="941" customFormat="1" ht="13.5" customHeight="1">
      <c r="A121" s="1606" t="s">
        <v>1310</v>
      </c>
      <c r="B121" s="822">
        <v>378.13641935149997</v>
      </c>
      <c r="C121" s="823">
        <v>382.85247304714403</v>
      </c>
      <c r="D121" s="1554">
        <v>402.91607339623988</v>
      </c>
      <c r="E121" s="1554">
        <v>408.41781503222558</v>
      </c>
      <c r="F121" s="1554">
        <v>378.58753584222001</v>
      </c>
      <c r="G121" s="1554">
        <v>379.58793831446201</v>
      </c>
      <c r="H121" s="1554">
        <v>385.02724910429004</v>
      </c>
      <c r="I121" s="1554">
        <v>361.38962757423201</v>
      </c>
      <c r="J121" s="1554">
        <v>366.53011900621101</v>
      </c>
    </row>
    <row r="122" spans="1:10" s="1057" customFormat="1" ht="12" customHeight="1">
      <c r="A122" s="1604" t="s">
        <v>1256</v>
      </c>
      <c r="B122" s="1607"/>
      <c r="C122" s="1608"/>
      <c r="D122" s="1608"/>
      <c r="E122" s="1608"/>
      <c r="F122" s="1608"/>
      <c r="G122" s="1608"/>
      <c r="H122" s="1608"/>
      <c r="I122" s="1608"/>
      <c r="J122" s="1608"/>
    </row>
    <row r="123" spans="1:10" s="1057" customFormat="1" ht="12" customHeight="1">
      <c r="A123" s="1606" t="s">
        <v>1311</v>
      </c>
      <c r="B123" s="822">
        <v>3001.9417549323994</v>
      </c>
      <c r="C123" s="823">
        <v>3099.4078970032001</v>
      </c>
      <c r="D123" s="1554">
        <v>3159.4673567070013</v>
      </c>
      <c r="E123" s="1554">
        <v>3149.4893976061567</v>
      </c>
      <c r="F123" s="1554">
        <v>2992.9045398967783</v>
      </c>
      <c r="G123" s="1554">
        <v>2931.1903696755639</v>
      </c>
      <c r="H123" s="1554">
        <v>2832.2508410369064</v>
      </c>
      <c r="I123" s="1554">
        <v>2672.6264779394983</v>
      </c>
      <c r="J123" s="1554">
        <v>2562.3343695793064</v>
      </c>
    </row>
    <row r="124" spans="1:10" s="941" customFormat="1" ht="13.5" customHeight="1">
      <c r="A124" s="1609" t="s">
        <v>562</v>
      </c>
      <c r="B124" s="819">
        <v>-77.265815695599997</v>
      </c>
      <c r="C124" s="820">
        <v>-39.808000604900002</v>
      </c>
      <c r="D124" s="1547">
        <v>-118.20871452240003</v>
      </c>
      <c r="E124" s="1547">
        <v>-64.324718928599992</v>
      </c>
      <c r="F124" s="1547">
        <v>-93.040929704999996</v>
      </c>
      <c r="G124" s="1547">
        <v>-91.18269076899999</v>
      </c>
      <c r="H124" s="1547">
        <v>-104.335162016</v>
      </c>
      <c r="I124" s="1547">
        <v>-128.02297582599999</v>
      </c>
      <c r="J124" s="1547">
        <v>-151.15351465200001</v>
      </c>
    </row>
    <row r="125" spans="1:10" s="1057" customFormat="1" ht="12" customHeight="1">
      <c r="A125" s="1604" t="s">
        <v>1258</v>
      </c>
      <c r="B125" s="1605"/>
      <c r="C125" s="1603"/>
      <c r="D125" s="1603"/>
      <c r="E125" s="1603"/>
      <c r="F125" s="1603"/>
      <c r="G125" s="1603"/>
      <c r="H125" s="1603"/>
      <c r="I125" s="1603"/>
      <c r="J125" s="1603"/>
    </row>
    <row r="126" spans="1:10" s="1057" customFormat="1" ht="12" customHeight="1">
      <c r="A126" s="1606" t="s">
        <v>1311</v>
      </c>
      <c r="B126" s="1610">
        <v>2.2246572594097844</v>
      </c>
      <c r="C126" s="1611">
        <v>2.2475663210787284</v>
      </c>
      <c r="D126" s="1612">
        <v>2.1940298485419425</v>
      </c>
      <c r="E126" s="1612">
        <v>2.1802276354018097</v>
      </c>
      <c r="F126" s="1612">
        <v>2.1736775650114111</v>
      </c>
      <c r="G126" s="1612">
        <v>2.1826451124401158</v>
      </c>
      <c r="H126" s="1612">
        <v>2.197832202986636</v>
      </c>
      <c r="I126" s="1612">
        <v>2.191599135654247</v>
      </c>
      <c r="J126" s="1612">
        <v>2.1773184705240376</v>
      </c>
    </row>
    <row r="127" spans="1:10" s="966" customFormat="1" ht="13.5" customHeight="1">
      <c r="A127" s="1609" t="s">
        <v>562</v>
      </c>
      <c r="B127" s="1613">
        <v>-8.2182354482242218E-2</v>
      </c>
      <c r="C127" s="1614">
        <v>-4.181947742363943E-2</v>
      </c>
      <c r="D127" s="1615">
        <v>-0.11639650464703481</v>
      </c>
      <c r="E127" s="1615">
        <v>-6.2485357185461998E-2</v>
      </c>
      <c r="F127" s="1615">
        <v>-9.8573278644462553E-2</v>
      </c>
      <c r="G127" s="1615">
        <v>-9.7420500177319055E-2</v>
      </c>
      <c r="H127" s="1615">
        <v>-0.10750886216052698</v>
      </c>
      <c r="I127" s="1615">
        <v>-0.14054560571041139</v>
      </c>
      <c r="J127" s="1615">
        <v>-0.16540934968328347</v>
      </c>
    </row>
    <row r="128" spans="1:10" s="966" customFormat="1" ht="7.5" customHeight="1"/>
    <row r="129" spans="1:10" ht="14.25" customHeight="1">
      <c r="A129" s="2331" t="s">
        <v>1260</v>
      </c>
      <c r="B129" s="2331"/>
      <c r="C129" s="2331"/>
      <c r="D129" s="2331"/>
      <c r="E129" s="2331"/>
      <c r="F129" s="2331"/>
      <c r="G129" s="2331"/>
      <c r="H129" s="2331"/>
      <c r="I129" s="2331"/>
      <c r="J129" s="2331"/>
    </row>
    <row r="130" spans="1:10" s="966" customFormat="1" ht="12.75" customHeight="1">
      <c r="A130" s="2331" t="s">
        <v>523</v>
      </c>
      <c r="B130" s="2331"/>
      <c r="C130" s="2331"/>
      <c r="D130" s="2331"/>
      <c r="E130" s="2331"/>
      <c r="F130" s="2331"/>
      <c r="G130" s="2331"/>
      <c r="H130" s="2331"/>
      <c r="I130" s="2331"/>
      <c r="J130" s="2331"/>
    </row>
    <row r="131" spans="1:10" s="973" customFormat="1" ht="22.5" customHeight="1">
      <c r="A131" s="1270"/>
      <c r="B131" s="1427"/>
      <c r="C131" s="1427"/>
      <c r="D131" s="1427"/>
      <c r="E131" s="1427"/>
      <c r="F131" s="1427"/>
      <c r="G131" s="1427"/>
      <c r="H131" s="1427"/>
      <c r="I131" s="1427"/>
      <c r="J131" s="1541"/>
    </row>
    <row r="132" spans="1:10" s="8" customFormat="1" ht="18.75" customHeight="1">
      <c r="A132" s="1428" t="s">
        <v>1333</v>
      </c>
    </row>
    <row r="133" spans="1:10" ht="16.5" customHeight="1">
      <c r="A133" s="1730" t="s">
        <v>196</v>
      </c>
      <c r="D133" s="1730" t="s">
        <v>1334</v>
      </c>
    </row>
    <row r="134" spans="1:10" ht="12.75" customHeight="1"/>
    <row r="135" spans="1:10" ht="12.75" customHeight="1"/>
    <row r="136" spans="1:10" ht="12.75" customHeight="1"/>
    <row r="137" spans="1:10" ht="12.75" customHeight="1"/>
    <row r="138" spans="1:10" ht="12.75" customHeight="1"/>
    <row r="139" spans="1:10" ht="12.75" customHeight="1"/>
    <row r="140" spans="1:10" ht="12.75" customHeight="1"/>
    <row r="141" spans="1:10" ht="12.75" customHeight="1"/>
    <row r="142" spans="1:10" ht="12.75" customHeight="1"/>
    <row r="143" spans="1:10" ht="12.75" customHeight="1"/>
    <row r="144" spans="1:10" ht="12.75" customHeight="1"/>
    <row r="145" spans="1:10" ht="12.75" customHeight="1"/>
    <row r="146" spans="1:10" ht="12.75" customHeight="1"/>
    <row r="147" spans="1:10" ht="12.75" customHeight="1"/>
    <row r="148" spans="1:10" ht="12.75" customHeight="1"/>
    <row r="149" spans="1:10" ht="12.75" customHeight="1"/>
    <row r="150" spans="1:10" ht="12.75" customHeight="1"/>
    <row r="151" spans="1:10" ht="12.75" customHeight="1"/>
    <row r="152" spans="1:10" ht="6.75" customHeight="1"/>
    <row r="153" spans="1:10" ht="6.75" customHeight="1"/>
    <row r="154" spans="1:10" s="754" customFormat="1" ht="12.75" customHeight="1">
      <c r="A154" s="2331" t="s">
        <v>812</v>
      </c>
      <c r="B154" s="2331"/>
      <c r="C154" s="2331"/>
      <c r="D154" s="2331"/>
      <c r="E154" s="2331"/>
      <c r="F154" s="2331"/>
      <c r="G154" s="2331"/>
      <c r="H154" s="2331"/>
      <c r="I154" s="2331"/>
      <c r="J154" s="2331"/>
    </row>
    <row r="155" spans="1:10" s="754" customFormat="1" ht="12.75" customHeight="1">
      <c r="A155" s="2334" t="s">
        <v>1335</v>
      </c>
      <c r="B155" s="2334"/>
      <c r="C155" s="2334"/>
      <c r="D155" s="2334"/>
      <c r="E155" s="2334"/>
      <c r="F155" s="2334"/>
      <c r="G155" s="2334"/>
      <c r="H155" s="2334"/>
      <c r="I155" s="2334"/>
      <c r="J155" s="2334"/>
    </row>
    <row r="156" spans="1:10" s="754" customFormat="1" ht="18.75" customHeight="1">
      <c r="A156" s="1602"/>
      <c r="B156" s="1602"/>
      <c r="C156" s="1602"/>
      <c r="D156" s="1602"/>
      <c r="E156" s="1602"/>
      <c r="F156" s="1602"/>
      <c r="G156" s="1602"/>
      <c r="H156" s="1602"/>
      <c r="I156" s="1602"/>
      <c r="J156" s="1602"/>
    </row>
    <row r="157" spans="1:10" s="8" customFormat="1" ht="18.75" customHeight="1">
      <c r="A157" s="1428" t="s">
        <v>1336</v>
      </c>
    </row>
    <row r="158" spans="1:10" ht="16.5" customHeight="1">
      <c r="A158" s="1730" t="s">
        <v>196</v>
      </c>
      <c r="D158" s="1730" t="s">
        <v>1334</v>
      </c>
    </row>
    <row r="159" spans="1:10" ht="12.75" customHeight="1"/>
    <row r="160" spans="1:10" ht="12.75" customHeight="1"/>
    <row r="161" spans="2:2" ht="12.75" customHeight="1"/>
    <row r="162" spans="2:2" ht="12.75" customHeight="1">
      <c r="B162" s="1229"/>
    </row>
    <row r="163" spans="2:2" ht="12.75" customHeight="1">
      <c r="B163" s="1229"/>
    </row>
    <row r="164" spans="2:2" ht="12.75" customHeight="1">
      <c r="B164" s="1229"/>
    </row>
    <row r="165" spans="2:2" ht="12.75" customHeight="1">
      <c r="B165" s="1229"/>
    </row>
    <row r="166" spans="2:2" ht="12.75" customHeight="1">
      <c r="B166" s="1229"/>
    </row>
    <row r="167" spans="2:2" ht="12.75" customHeight="1">
      <c r="B167" s="1229"/>
    </row>
    <row r="168" spans="2:2" ht="12.75" customHeight="1">
      <c r="B168" s="1229"/>
    </row>
    <row r="169" spans="2:2" ht="12.75" customHeight="1">
      <c r="B169" s="1229"/>
    </row>
    <row r="170" spans="2:2" ht="12.75" customHeight="1">
      <c r="B170" s="1229"/>
    </row>
    <row r="171" spans="2:2" ht="12.75" customHeight="1">
      <c r="B171" s="1229"/>
    </row>
    <row r="172" spans="2:2" ht="12.75" customHeight="1">
      <c r="B172" s="1229"/>
    </row>
    <row r="173" spans="2:2" ht="12.75" customHeight="1">
      <c r="B173" s="1229"/>
    </row>
    <row r="174" spans="2:2" ht="12.75" customHeight="1">
      <c r="B174" s="1229"/>
    </row>
    <row r="175" spans="2:2" ht="12.75" customHeight="1">
      <c r="B175" s="1229"/>
    </row>
    <row r="176" spans="2:2" ht="12.75" customHeight="1">
      <c r="B176" s="1229"/>
    </row>
    <row r="177" spans="1:10" ht="11.25" customHeight="1">
      <c r="B177" s="1229"/>
    </row>
    <row r="178" spans="1:10" ht="11.25" customHeight="1">
      <c r="B178" s="1229"/>
    </row>
    <row r="179" spans="1:10" s="754" customFormat="1" ht="12.75" customHeight="1">
      <c r="A179" s="2331" t="s">
        <v>812</v>
      </c>
      <c r="B179" s="2331"/>
      <c r="C179" s="2331"/>
      <c r="D179" s="2331"/>
      <c r="E179" s="2331"/>
      <c r="F179" s="2331"/>
      <c r="G179" s="2331"/>
      <c r="H179" s="2331"/>
      <c r="I179" s="2331"/>
      <c r="J179" s="2331"/>
    </row>
    <row r="180" spans="1:10" s="973" customFormat="1" ht="22.5" customHeight="1">
      <c r="A180" s="1270"/>
      <c r="B180" s="1427"/>
      <c r="C180" s="1427"/>
      <c r="D180" s="1427"/>
      <c r="E180" s="1427"/>
      <c r="F180" s="1427"/>
      <c r="G180" s="1427"/>
      <c r="H180" s="1427"/>
      <c r="I180" s="1427"/>
      <c r="J180" s="1541"/>
    </row>
    <row r="181" spans="1:10" s="8" customFormat="1" ht="18.75" customHeight="1">
      <c r="A181" s="1428" t="s">
        <v>1337</v>
      </c>
    </row>
    <row r="182" spans="1:10" ht="16.5" customHeight="1">
      <c r="A182" s="1730" t="s">
        <v>196</v>
      </c>
      <c r="D182" s="1730" t="s">
        <v>1334</v>
      </c>
    </row>
    <row r="183" spans="1:10" ht="12.75" customHeight="1"/>
    <row r="184" spans="1:10" ht="12.75" customHeight="1"/>
    <row r="185" spans="1:10" ht="12.75" customHeight="1"/>
    <row r="186" spans="1:10" ht="12.75" customHeight="1"/>
    <row r="187" spans="1:10" ht="12.75" customHeight="1"/>
    <row r="188" spans="1:10" ht="12.75" customHeight="1"/>
    <row r="189" spans="1:10" ht="12.75" customHeight="1"/>
    <row r="190" spans="1:10" ht="12.75" customHeight="1"/>
    <row r="191" spans="1:10" ht="12.75" customHeight="1"/>
    <row r="192" spans="1:10" ht="12.75" customHeight="1"/>
    <row r="193" spans="1:10" ht="12.75" customHeight="1"/>
    <row r="194" spans="1:10" ht="12.75" customHeight="1"/>
    <row r="195" spans="1:10" ht="12.75" customHeight="1"/>
    <row r="196" spans="1:10" ht="12.75" customHeight="1"/>
    <row r="197" spans="1:10" ht="12.75" customHeight="1"/>
    <row r="198" spans="1:10" ht="12.75" customHeight="1"/>
    <row r="199" spans="1:10" ht="12.75" customHeight="1"/>
    <row r="200" spans="1:10" ht="12.75" customHeight="1"/>
    <row r="201" spans="1:10" ht="11.25" customHeight="1"/>
    <row r="202" spans="1:10" ht="11.25" customHeight="1"/>
    <row r="203" spans="1:10" s="754" customFormat="1" ht="12.75" customHeight="1">
      <c r="A203" s="2331" t="s">
        <v>812</v>
      </c>
      <c r="B203" s="2331"/>
      <c r="C203" s="2331"/>
      <c r="D203" s="2331"/>
      <c r="E203" s="2331"/>
      <c r="F203" s="2331"/>
      <c r="G203" s="2331"/>
      <c r="H203" s="2331"/>
      <c r="I203" s="2331"/>
      <c r="J203" s="2331"/>
    </row>
    <row r="204" spans="1:10" s="754" customFormat="1" ht="18.75" customHeight="1">
      <c r="A204" s="1602"/>
      <c r="B204" s="1602"/>
      <c r="C204" s="1602"/>
      <c r="D204" s="1602"/>
      <c r="E204" s="1602"/>
      <c r="F204" s="1602"/>
      <c r="G204" s="1602"/>
      <c r="H204" s="1602"/>
      <c r="I204" s="1602"/>
      <c r="J204" s="1602"/>
    </row>
    <row r="205" spans="1:10" s="8" customFormat="1" ht="18.75" customHeight="1">
      <c r="A205" s="1428" t="s">
        <v>1338</v>
      </c>
    </row>
    <row r="206" spans="1:10" ht="16.5" customHeight="1">
      <c r="A206" s="1730" t="s">
        <v>196</v>
      </c>
      <c r="D206" s="1730" t="s">
        <v>1334</v>
      </c>
    </row>
    <row r="207" spans="1:10" ht="12.75" customHeight="1"/>
    <row r="208" spans="1:10"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spans="1:10" ht="12.75" customHeight="1"/>
    <row r="226" spans="1:10" ht="11.25" customHeight="1"/>
    <row r="227" spans="1:10" s="754" customFormat="1" ht="12.75" customHeight="1">
      <c r="A227" s="2331" t="s">
        <v>812</v>
      </c>
      <c r="B227" s="2331"/>
      <c r="C227" s="2331"/>
      <c r="D227" s="2331"/>
      <c r="E227" s="2331"/>
      <c r="F227" s="2331"/>
      <c r="G227" s="2331"/>
      <c r="H227" s="2331"/>
      <c r="I227" s="2331"/>
      <c r="J227" s="2331"/>
    </row>
    <row r="228" spans="1:10" s="973" customFormat="1" ht="22.5" customHeight="1">
      <c r="A228" s="1270"/>
      <c r="B228" s="1427"/>
      <c r="C228" s="1427"/>
      <c r="D228" s="1427"/>
      <c r="E228" s="1427"/>
      <c r="F228" s="1427"/>
      <c r="G228" s="1427"/>
      <c r="H228" s="1427"/>
      <c r="I228" s="1427"/>
      <c r="J228" s="1541"/>
    </row>
    <row r="229" spans="1:10" s="8" customFormat="1" ht="33" customHeight="1">
      <c r="A229" s="2472" t="s">
        <v>1339</v>
      </c>
      <c r="B229" s="2472"/>
      <c r="C229" s="2472"/>
      <c r="D229" s="2472"/>
      <c r="E229" s="2472"/>
      <c r="F229" s="2472"/>
      <c r="G229" s="2472"/>
      <c r="H229" s="2472"/>
      <c r="I229" s="2472"/>
      <c r="J229" s="2472"/>
    </row>
    <row r="230" spans="1:10" s="8" customFormat="1" ht="9.9499999999999993" customHeight="1">
      <c r="A230" s="1731"/>
      <c r="B230" s="1731"/>
      <c r="C230" s="1731"/>
      <c r="D230" s="1731"/>
      <c r="E230" s="1731"/>
      <c r="F230" s="1731"/>
      <c r="G230" s="1731"/>
      <c r="H230" s="1731"/>
      <c r="I230" s="1731"/>
      <c r="J230" s="1731"/>
    </row>
    <row r="231" spans="1:10" ht="10.5" customHeight="1">
      <c r="A231" s="1730" t="s">
        <v>1340</v>
      </c>
      <c r="D231" s="1730" t="s">
        <v>1341</v>
      </c>
    </row>
    <row r="243" spans="1:10" ht="12.75" customHeight="1">
      <c r="A243" s="1730" t="s">
        <v>1342</v>
      </c>
      <c r="D243" s="1732" t="s">
        <v>1343</v>
      </c>
      <c r="E243" s="1733"/>
      <c r="F243" s="1733"/>
      <c r="G243" s="1733"/>
      <c r="H243" s="1733"/>
      <c r="I243" s="1733"/>
      <c r="J243" s="1734"/>
    </row>
    <row r="254" spans="1:10" ht="11.25" customHeight="1"/>
    <row r="255" spans="1:10" s="1733" customFormat="1" ht="12.75" customHeight="1">
      <c r="A255" s="2471" t="s">
        <v>812</v>
      </c>
      <c r="B255" s="2471"/>
      <c r="C255" s="2471"/>
      <c r="D255" s="2471"/>
      <c r="E255" s="2471"/>
      <c r="F255" s="2471"/>
      <c r="G255" s="2471"/>
      <c r="H255" s="2471"/>
      <c r="I255" s="2471"/>
      <c r="J255" s="2471"/>
    </row>
    <row r="256" spans="1:10" s="973" customFormat="1" ht="22.5" customHeight="1">
      <c r="A256" s="1270"/>
      <c r="B256" s="1427"/>
      <c r="C256" s="1427"/>
      <c r="D256" s="1427"/>
      <c r="E256" s="1427"/>
      <c r="F256" s="1427"/>
      <c r="G256" s="1427"/>
      <c r="H256" s="1427"/>
      <c r="I256" s="1427"/>
      <c r="J256" s="1541"/>
    </row>
    <row r="257" spans="1:10" s="8" customFormat="1" ht="33" customHeight="1">
      <c r="A257" s="2472" t="s">
        <v>1344</v>
      </c>
      <c r="B257" s="2472"/>
      <c r="C257" s="2472"/>
      <c r="D257" s="2472"/>
      <c r="E257" s="2472"/>
      <c r="F257" s="2472"/>
      <c r="G257" s="2472"/>
      <c r="H257" s="2472"/>
      <c r="I257" s="2472"/>
      <c r="J257" s="2472"/>
    </row>
    <row r="258" spans="1:10" s="8" customFormat="1" ht="9.9499999999999993" customHeight="1">
      <c r="A258" s="1731"/>
      <c r="B258" s="1731"/>
      <c r="C258" s="1731"/>
      <c r="D258" s="1731"/>
      <c r="E258" s="1731"/>
      <c r="F258" s="1731"/>
      <c r="G258" s="1731"/>
      <c r="H258" s="1731"/>
      <c r="I258" s="1731"/>
      <c r="J258" s="1731"/>
    </row>
    <row r="259" spans="1:10" ht="22.5" customHeight="1">
      <c r="A259" s="1730" t="s">
        <v>224</v>
      </c>
      <c r="D259" s="1730" t="s">
        <v>225</v>
      </c>
    </row>
    <row r="271" spans="1:10" ht="22.5" customHeight="1">
      <c r="A271" s="1730" t="s">
        <v>226</v>
      </c>
      <c r="D271" s="1732"/>
      <c r="E271" s="1733"/>
      <c r="F271" s="1733"/>
      <c r="G271" s="1733"/>
      <c r="H271" s="1733"/>
      <c r="I271" s="1733"/>
      <c r="J271" s="1734"/>
    </row>
    <row r="282" spans="1:10" ht="11.25" customHeight="1"/>
    <row r="283" spans="1:10" s="1733" customFormat="1" ht="12.75" customHeight="1">
      <c r="A283" s="2471" t="s">
        <v>812</v>
      </c>
      <c r="B283" s="2471"/>
      <c r="C283" s="2471"/>
      <c r="D283" s="2471"/>
      <c r="E283" s="2471"/>
      <c r="F283" s="2471"/>
      <c r="G283" s="2471"/>
      <c r="H283" s="2471"/>
      <c r="I283" s="2471"/>
      <c r="J283" s="2471"/>
    </row>
    <row r="330" spans="1:3" ht="22.5" customHeight="1">
      <c r="A330" s="1097" t="str">
        <f>'EAD (1)'!A420</f>
        <v>PM</v>
      </c>
      <c r="B330" s="1097"/>
      <c r="C330" s="1098">
        <f>'EAD (1)'!C420</f>
        <v>45.752999348600454</v>
      </c>
    </row>
    <row r="331" spans="1:3" ht="22.5" customHeight="1">
      <c r="A331" s="1097" t="str">
        <f>'EAD (1)'!A421</f>
        <v>SME</v>
      </c>
      <c r="B331" s="1097"/>
      <c r="C331" s="1098">
        <f>'EAD (1)'!C421</f>
        <v>13.359462237789712</v>
      </c>
    </row>
    <row r="332" spans="1:3" ht="22.5" customHeight="1">
      <c r="A332" s="1097" t="str">
        <f>'EAD (1)'!A422</f>
        <v>LCI</v>
      </c>
      <c r="B332" s="1097"/>
      <c r="C332" s="1098">
        <f>'EAD (1)'!C422</f>
        <v>40.887538413609839</v>
      </c>
    </row>
  </sheetData>
  <mergeCells count="19">
    <mergeCell ref="A155:J155"/>
    <mergeCell ref="A29:J29"/>
    <mergeCell ref="A30:J30"/>
    <mergeCell ref="A31:J31"/>
    <mergeCell ref="A32:J32"/>
    <mergeCell ref="A48:J48"/>
    <mergeCell ref="A112:J112"/>
    <mergeCell ref="A113:J113"/>
    <mergeCell ref="A114:J114"/>
    <mergeCell ref="A129:J129"/>
    <mergeCell ref="A130:J130"/>
    <mergeCell ref="A154:J154"/>
    <mergeCell ref="A283:J283"/>
    <mergeCell ref="A179:J179"/>
    <mergeCell ref="A203:J203"/>
    <mergeCell ref="A227:J227"/>
    <mergeCell ref="A229:J229"/>
    <mergeCell ref="A255:J255"/>
    <mergeCell ref="A257:J257"/>
  </mergeCells>
  <pageMargins left="0.70866141732283472" right="0.70866141732283472" top="0.6692913385826772" bottom="0.59055118110236227" header="0.51181102362204722" footer="0.51181102362204722"/>
  <pageSetup paperSize="9" scale="95" orientation="portrait" verticalDpi="0" r:id="rId1"/>
  <headerFooter>
    <oddHeader>&amp;C&amp;8CHAPTER 2 SEGMENTAL REPORTING&amp;R&amp;8Large corporates and international customers&amp;L&amp;"Arial"&amp;8FACT BOOK DNB - 2Q16</oddHeader>
  </headerFooter>
  <rowBreaks count="6" manualBreakCount="6">
    <brk id="32" max="16383" man="1"/>
    <brk id="69" max="16383" man="1"/>
    <brk id="130" max="16383" man="1"/>
    <brk id="179" max="16383" man="1"/>
    <brk id="227" max="16383" man="1"/>
    <brk id="25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229" customWidth="1"/>
    <col min="2" max="12" width="6.42578125" style="1229" customWidth="1"/>
    <col min="13" max="16384" width="10.85546875" style="1229"/>
  </cols>
  <sheetData>
    <row r="1" spans="1:10" s="973" customFormat="1" ht="22.5" customHeight="1">
      <c r="A1" s="1270"/>
      <c r="B1" s="1427"/>
      <c r="C1" s="1427"/>
      <c r="D1" s="1427"/>
      <c r="E1" s="1427"/>
      <c r="F1" s="1427"/>
      <c r="G1" s="1427"/>
      <c r="H1" s="1427"/>
      <c r="I1" s="1427"/>
      <c r="J1" s="1541"/>
    </row>
    <row r="2" spans="1:10" s="8" customFormat="1" ht="18.75" customHeight="1">
      <c r="A2" s="1428" t="s">
        <v>1345</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84" t="s">
        <v>95</v>
      </c>
      <c r="B5" s="1685">
        <v>2.6706053534999401</v>
      </c>
      <c r="C5" s="1686">
        <v>5.7627308781998599</v>
      </c>
      <c r="D5" s="1686">
        <v>3.3981805889004875</v>
      </c>
      <c r="E5" s="1686">
        <v>-105.95197823309982</v>
      </c>
      <c r="F5" s="1686">
        <v>87.979093046000031</v>
      </c>
      <c r="G5" s="1686">
        <v>103.84945778299999</v>
      </c>
      <c r="H5" s="1686">
        <v>128.45796320400001</v>
      </c>
      <c r="I5" s="1686">
        <v>99.579867966999984</v>
      </c>
      <c r="J5" s="1686">
        <v>92.825098812000007</v>
      </c>
    </row>
    <row r="6" spans="1:10" s="1672" customFormat="1" ht="12" customHeight="1">
      <c r="A6" s="1676" t="s">
        <v>98</v>
      </c>
      <c r="B6" s="1677">
        <v>687.64782920530104</v>
      </c>
      <c r="C6" s="1678">
        <v>336.97281725279998</v>
      </c>
      <c r="D6" s="1678">
        <v>796.02577067150003</v>
      </c>
      <c r="E6" s="1678">
        <v>-342.13588082119975</v>
      </c>
      <c r="F6" s="1678">
        <v>581.22470543499992</v>
      </c>
      <c r="G6" s="1678">
        <v>467.76579930299988</v>
      </c>
      <c r="H6" s="1678">
        <v>-101.99353192600006</v>
      </c>
      <c r="I6" s="1678">
        <v>608.32891226700099</v>
      </c>
      <c r="J6" s="1678">
        <v>487.52416913499951</v>
      </c>
    </row>
    <row r="7" spans="1:10" s="1672" customFormat="1" ht="12" customHeight="1">
      <c r="A7" s="1684" t="s">
        <v>303</v>
      </c>
      <c r="B7" s="1685">
        <v>690.31843455880096</v>
      </c>
      <c r="C7" s="1686">
        <v>342.73554813099901</v>
      </c>
      <c r="D7" s="1686">
        <v>799.42395126040037</v>
      </c>
      <c r="E7" s="1686">
        <v>-448.08785905429954</v>
      </c>
      <c r="F7" s="1686">
        <v>669.20379848099992</v>
      </c>
      <c r="G7" s="1686">
        <v>571.61525708599993</v>
      </c>
      <c r="H7" s="1686">
        <v>26.46443127799995</v>
      </c>
      <c r="I7" s="1686">
        <v>707.90878023400091</v>
      </c>
      <c r="J7" s="1686">
        <v>580.34926794699948</v>
      </c>
    </row>
    <row r="8" spans="1:10" s="1672" customFormat="1" ht="12" customHeight="1">
      <c r="A8" s="1676" t="s">
        <v>100</v>
      </c>
      <c r="B8" s="1677">
        <v>-130.70858338440001</v>
      </c>
      <c r="C8" s="1678">
        <v>-131.2463825852</v>
      </c>
      <c r="D8" s="1678">
        <v>-97.115693731500016</v>
      </c>
      <c r="E8" s="1678">
        <v>-155.49168900519999</v>
      </c>
      <c r="F8" s="1678">
        <v>-155.07719258399985</v>
      </c>
      <c r="G8" s="1678">
        <v>-97.75752153600007</v>
      </c>
      <c r="H8" s="1678">
        <v>-131.71941152200009</v>
      </c>
      <c r="I8" s="1678">
        <v>-122.96465211400003</v>
      </c>
      <c r="J8" s="1678">
        <v>-151.38506177600004</v>
      </c>
    </row>
    <row r="9" spans="1:10" s="1672" customFormat="1" ht="12" customHeight="1">
      <c r="A9" s="1684" t="s">
        <v>305</v>
      </c>
      <c r="B9" s="1685">
        <v>559.609851174401</v>
      </c>
      <c r="C9" s="1686">
        <v>211.48916554580001</v>
      </c>
      <c r="D9" s="1686">
        <v>702.30825752890053</v>
      </c>
      <c r="E9" s="1686">
        <v>-603.57954805949953</v>
      </c>
      <c r="F9" s="1686">
        <v>514.1266058970001</v>
      </c>
      <c r="G9" s="1686">
        <v>473.85773554999986</v>
      </c>
      <c r="H9" s="1686">
        <v>-105.25498024400014</v>
      </c>
      <c r="I9" s="1686">
        <v>584.94412812000087</v>
      </c>
      <c r="J9" s="1686">
        <v>428.96420617099943</v>
      </c>
    </row>
    <row r="10" spans="1:10" s="1672" customFormat="1" ht="12" customHeight="1">
      <c r="A10" s="1687" t="s">
        <v>306</v>
      </c>
      <c r="B10" s="1688"/>
      <c r="C10" s="1689">
        <v>0</v>
      </c>
      <c r="D10" s="1689">
        <v>0</v>
      </c>
      <c r="E10" s="1689">
        <v>0</v>
      </c>
      <c r="F10" s="1689">
        <v>0</v>
      </c>
      <c r="G10" s="1689">
        <v>0</v>
      </c>
      <c r="H10" s="1689">
        <v>-1.0889999999999999E-3</v>
      </c>
      <c r="I10" s="1689">
        <v>0</v>
      </c>
      <c r="J10" s="1689">
        <v>0</v>
      </c>
    </row>
    <row r="11" spans="1:10" s="1672" customFormat="1" ht="12" customHeight="1">
      <c r="A11" s="1676" t="s">
        <v>1346</v>
      </c>
      <c r="B11" s="1677">
        <v>-3.5882773000000001E-3</v>
      </c>
      <c r="C11" s="1678">
        <v>3.5882773000000001E-3</v>
      </c>
      <c r="D11" s="1678">
        <v>0</v>
      </c>
      <c r="E11" s="1678">
        <v>0</v>
      </c>
      <c r="F11" s="1678">
        <v>0</v>
      </c>
      <c r="G11" s="1678">
        <v>0</v>
      </c>
      <c r="H11" s="1678">
        <v>0</v>
      </c>
      <c r="I11" s="1678">
        <v>0</v>
      </c>
      <c r="J11" s="1678">
        <v>0</v>
      </c>
    </row>
    <row r="12" spans="1:10" s="1672" customFormat="1" ht="12" customHeight="1">
      <c r="A12" s="1684" t="s">
        <v>307</v>
      </c>
      <c r="B12" s="1685">
        <v>559.60626289710103</v>
      </c>
      <c r="C12" s="1686">
        <v>211.4927538231</v>
      </c>
      <c r="D12" s="1686">
        <v>702.30825752890053</v>
      </c>
      <c r="E12" s="1686">
        <v>-603.57954805949953</v>
      </c>
      <c r="F12" s="1686">
        <v>514.1266058970001</v>
      </c>
      <c r="G12" s="1686">
        <v>473.85773554999986</v>
      </c>
      <c r="H12" s="1686">
        <v>-105.25606924400013</v>
      </c>
      <c r="I12" s="1686">
        <v>584.94412812000087</v>
      </c>
      <c r="J12" s="1686">
        <v>428.96420617099943</v>
      </c>
    </row>
    <row r="13" spans="1:10" s="1672" customFormat="1" ht="12" customHeight="1">
      <c r="A13" s="1687" t="s">
        <v>308</v>
      </c>
      <c r="B13" s="1688">
        <v>-139.90156572427497</v>
      </c>
      <c r="C13" s="1689">
        <v>-52.873188455775001</v>
      </c>
      <c r="D13" s="1689">
        <v>-182.60014695751414</v>
      </c>
      <c r="E13" s="1689">
        <v>156.93068249546988</v>
      </c>
      <c r="F13" s="1689">
        <v>-133.67291753322004</v>
      </c>
      <c r="G13" s="1689">
        <v>-123.20301124299996</v>
      </c>
      <c r="H13" s="1689">
        <v>28.419138695880093</v>
      </c>
      <c r="I13" s="1689">
        <v>-157.9349145924003</v>
      </c>
      <c r="J13" s="1689">
        <v>-115.82033566616988</v>
      </c>
    </row>
    <row r="14" spans="1:10" s="1695" customFormat="1" ht="12" customHeight="1">
      <c r="A14" s="1735" t="s">
        <v>310</v>
      </c>
      <c r="B14" s="1736">
        <v>419.704697172826</v>
      </c>
      <c r="C14" s="1737">
        <v>158.61956536732501</v>
      </c>
      <c r="D14" s="1737">
        <v>519.70811057138621</v>
      </c>
      <c r="E14" s="1737">
        <v>-446.64886556402962</v>
      </c>
      <c r="F14" s="1737">
        <v>380.45368836378009</v>
      </c>
      <c r="G14" s="1737">
        <v>350.65472430699992</v>
      </c>
      <c r="H14" s="1737">
        <v>-76.836930548120037</v>
      </c>
      <c r="I14" s="1737">
        <v>427.00921352760054</v>
      </c>
      <c r="J14" s="1737">
        <v>313.14387050482958</v>
      </c>
    </row>
    <row r="15" spans="1:10" s="966" customFormat="1" ht="7.5" customHeight="1">
      <c r="A15" s="1558"/>
      <c r="B15" s="1559"/>
      <c r="C15" s="1560"/>
      <c r="D15" s="1559"/>
      <c r="E15" s="1559"/>
      <c r="F15" s="1559"/>
      <c r="G15" s="1559"/>
      <c r="H15" s="1559"/>
      <c r="I15" s="1559"/>
      <c r="J15" s="1559"/>
    </row>
    <row r="16" spans="1:10" s="966" customFormat="1" ht="12" customHeight="1">
      <c r="A16" s="1561" t="s">
        <v>1232</v>
      </c>
      <c r="B16" s="1562"/>
      <c r="C16" s="1563"/>
      <c r="D16" s="1564"/>
      <c r="E16" s="1564"/>
      <c r="F16" s="1564"/>
      <c r="G16" s="1564"/>
      <c r="H16" s="1564"/>
      <c r="I16" s="1564"/>
      <c r="J16" s="1564"/>
    </row>
    <row r="17" spans="1:10" s="1742" customFormat="1" ht="12" customHeight="1">
      <c r="A17" s="1738" t="s">
        <v>1347</v>
      </c>
      <c r="B17" s="1739">
        <v>7.4146636666660806</v>
      </c>
      <c r="C17" s="1740">
        <v>7.1833266666665896</v>
      </c>
      <c r="D17" s="1741">
        <v>7.2556781240927908</v>
      </c>
      <c r="E17" s="1741">
        <v>6.9795100018110405</v>
      </c>
      <c r="F17" s="1741">
        <v>7.1347565054945097</v>
      </c>
      <c r="G17" s="1741">
        <v>7.442367</v>
      </c>
      <c r="H17" s="1741">
        <v>6.2729201739130431</v>
      </c>
      <c r="I17" s="1741">
        <v>6.7493157282608678</v>
      </c>
      <c r="J17" s="1741">
        <v>6.7952832637362643</v>
      </c>
    </row>
    <row r="18" spans="1:10" s="966" customFormat="1" ht="7.5" customHeight="1">
      <c r="A18" s="1668"/>
      <c r="B18" s="1669"/>
      <c r="C18" s="1670"/>
      <c r="D18" s="1669"/>
      <c r="E18" s="1669"/>
      <c r="F18" s="1669"/>
      <c r="G18" s="1669"/>
      <c r="H18" s="1669"/>
      <c r="I18" s="1669"/>
      <c r="J18" s="1669"/>
    </row>
    <row r="19" spans="1:10" s="966" customFormat="1" ht="12" customHeight="1">
      <c r="A19" s="1561" t="s">
        <v>1236</v>
      </c>
      <c r="B19" s="1562"/>
      <c r="C19" s="1563"/>
      <c r="D19" s="1564"/>
      <c r="E19" s="1564"/>
      <c r="F19" s="1564"/>
      <c r="G19" s="1564"/>
      <c r="H19" s="1564"/>
      <c r="I19" s="1564"/>
      <c r="J19" s="1564"/>
    </row>
    <row r="20" spans="1:10" s="1742" customFormat="1" ht="12" customHeight="1">
      <c r="A20" s="1743" t="s">
        <v>1237</v>
      </c>
      <c r="B20" s="1744">
        <v>18.934534678613801</v>
      </c>
      <c r="C20" s="1745">
        <v>38.2937758574828</v>
      </c>
      <c r="D20" s="1746">
        <v>12.148209167161401</v>
      </c>
      <c r="E20" s="1746">
        <v>-34.701160913703198</v>
      </c>
      <c r="F20" s="1746">
        <v>23.173387977773501</v>
      </c>
      <c r="G20" s="1746">
        <v>17.101979053944738</v>
      </c>
      <c r="H20" s="1746">
        <v>497.72243407890375</v>
      </c>
      <c r="I20" s="1746">
        <v>17.370126709454539</v>
      </c>
      <c r="J20" s="1746">
        <v>26.085164596059304</v>
      </c>
    </row>
    <row r="21" spans="1:10" s="1742" customFormat="1" ht="12" customHeight="1">
      <c r="A21" s="1738" t="s">
        <v>1348</v>
      </c>
      <c r="B21" s="1747">
        <v>22.7662796808834</v>
      </c>
      <c r="C21" s="1748">
        <v>8.8811832646215088</v>
      </c>
      <c r="D21" s="1748">
        <v>28.417542832190701</v>
      </c>
      <c r="E21" s="1748">
        <v>-25.389043426769899</v>
      </c>
      <c r="F21" s="1748">
        <v>21.388194005530302</v>
      </c>
      <c r="G21" s="1748">
        <v>19.108164314458762</v>
      </c>
      <c r="H21" s="1748">
        <v>-4.8596532660677747</v>
      </c>
      <c r="I21" s="1748">
        <v>25.100509575099366</v>
      </c>
      <c r="J21" s="1748">
        <v>18.48365365659296</v>
      </c>
    </row>
    <row r="22" spans="1:10" ht="7.5" customHeight="1">
      <c r="A22" s="1749"/>
      <c r="B22" s="1749"/>
      <c r="C22" s="1749"/>
      <c r="D22" s="1749"/>
      <c r="E22" s="1749"/>
      <c r="F22" s="1749"/>
      <c r="G22" s="1749"/>
      <c r="H22" s="1749"/>
      <c r="I22" s="1749"/>
      <c r="J22" s="1749"/>
    </row>
    <row r="23" spans="1:10" ht="21.75" customHeight="1">
      <c r="A23" s="2473" t="s">
        <v>1349</v>
      </c>
      <c r="B23" s="2473"/>
      <c r="C23" s="2473"/>
      <c r="D23" s="2473"/>
      <c r="E23" s="2473"/>
      <c r="F23" s="2473"/>
      <c r="G23" s="2473"/>
      <c r="H23" s="2473"/>
      <c r="I23" s="2473"/>
      <c r="J23" s="2473"/>
    </row>
    <row r="24" spans="1:10" ht="12.75">
      <c r="A24" s="1749"/>
      <c r="B24" s="1749"/>
      <c r="C24" s="1749"/>
      <c r="D24" s="1749"/>
      <c r="E24" s="1749"/>
      <c r="F24" s="1749"/>
      <c r="G24" s="1749"/>
      <c r="H24" s="1749"/>
      <c r="I24" s="1749"/>
      <c r="J24" s="1749"/>
    </row>
    <row r="25" spans="1:10" ht="12.75">
      <c r="A25" s="1749"/>
      <c r="B25" s="1749"/>
      <c r="C25" s="1749"/>
      <c r="D25" s="1749"/>
      <c r="E25" s="1749"/>
      <c r="F25" s="1749"/>
      <c r="G25" s="1749"/>
      <c r="H25" s="1749"/>
      <c r="I25" s="1749"/>
      <c r="J25" s="1749"/>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REPORTING&amp;R&amp;8Trading &amp;L&amp;"Arial"&amp;8FACT BOOK DNB - 2Q16</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zoomScale="140" zoomScaleNormal="140" zoomScaleSheetLayoutView="100" workbookViewId="0"/>
  </sheetViews>
  <sheetFormatPr baseColWidth="10" defaultColWidth="10.85546875" defaultRowHeight="22.5" customHeight="1"/>
  <cols>
    <col min="1" max="1" width="35.28515625" style="1229" customWidth="1"/>
    <col min="2" max="2" width="6.42578125" style="1231" customWidth="1"/>
    <col min="3" max="12" width="6.42578125" style="1229" customWidth="1"/>
    <col min="13" max="16384" width="10.85546875" style="1229"/>
  </cols>
  <sheetData>
    <row r="1" spans="1:10" s="973" customFormat="1" ht="22.5" customHeight="1">
      <c r="A1" s="1270"/>
      <c r="B1" s="1427"/>
      <c r="C1" s="1427"/>
      <c r="D1" s="1427"/>
      <c r="E1" s="1427"/>
      <c r="F1" s="1427"/>
      <c r="G1" s="1427"/>
      <c r="H1" s="1427"/>
      <c r="I1" s="1427"/>
      <c r="J1" s="1541"/>
    </row>
    <row r="2" spans="1:10" s="8" customFormat="1" ht="18.75" customHeight="1">
      <c r="A2" s="1428" t="s">
        <v>1350</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73" t="s">
        <v>95</v>
      </c>
      <c r="B5" s="1674">
        <v>156.55637600910001</v>
      </c>
      <c r="C5" s="1675">
        <v>97.93</v>
      </c>
      <c r="D5" s="1675">
        <v>23.607536739400047</v>
      </c>
      <c r="E5" s="1675">
        <v>183.3048204327005</v>
      </c>
      <c r="F5" s="1675">
        <v>-44.720897463999933</v>
      </c>
      <c r="G5" s="1675">
        <v>80.35101469700021</v>
      </c>
      <c r="H5" s="1675">
        <v>-108.25125406600051</v>
      </c>
      <c r="I5" s="1675">
        <v>-210.57583604899884</v>
      </c>
      <c r="J5" s="1675">
        <v>-205.50487373200048</v>
      </c>
    </row>
    <row r="6" spans="1:10" s="1672" customFormat="1" ht="12" customHeight="1">
      <c r="A6" s="1676" t="s">
        <v>1351</v>
      </c>
      <c r="B6" s="1677">
        <v>431.78600116389902</v>
      </c>
      <c r="C6" s="1678">
        <v>1365.204</v>
      </c>
      <c r="D6" s="1678">
        <v>624.30264787839167</v>
      </c>
      <c r="E6" s="1678">
        <v>1410.6668279992091</v>
      </c>
      <c r="F6" s="1678">
        <v>-374.06809425699998</v>
      </c>
      <c r="G6" s="1678">
        <v>2155.3860844869996</v>
      </c>
      <c r="H6" s="1678">
        <v>-209.20093670100005</v>
      </c>
      <c r="I6" s="1678">
        <v>542.37964976999888</v>
      </c>
      <c r="J6" s="1678">
        <v>122.761549406001</v>
      </c>
    </row>
    <row r="7" spans="1:10" s="1672" customFormat="1" ht="12" customHeight="1">
      <c r="A7" s="1679" t="s">
        <v>303</v>
      </c>
      <c r="B7" s="1680">
        <v>588.34237717299902</v>
      </c>
      <c r="C7" s="1681">
        <v>1463.134</v>
      </c>
      <c r="D7" s="1681">
        <v>647.9101846177889</v>
      </c>
      <c r="E7" s="1681">
        <v>1593.9716484319113</v>
      </c>
      <c r="F7" s="1681">
        <v>-418.78899172100057</v>
      </c>
      <c r="G7" s="1681">
        <v>2235.7370991840025</v>
      </c>
      <c r="H7" s="1681">
        <v>-317.45219076700056</v>
      </c>
      <c r="I7" s="1681">
        <v>331.80335172100195</v>
      </c>
      <c r="J7" s="1681">
        <v>-82.744041326000229</v>
      </c>
    </row>
    <row r="8" spans="1:10" s="1672" customFormat="1" ht="12" customHeight="1">
      <c r="A8" s="1679" t="s">
        <v>1352</v>
      </c>
      <c r="B8" s="1682">
        <v>-227.43972982519998</v>
      </c>
      <c r="C8" s="1683">
        <v>-73.984999999999999</v>
      </c>
      <c r="D8" s="1683">
        <v>1711.1071426574322</v>
      </c>
      <c r="E8" s="1683">
        <v>18.868977152269281</v>
      </c>
      <c r="F8" s="1683">
        <v>-287.62394388400014</v>
      </c>
      <c r="G8" s="1683">
        <v>-361.6988792840001</v>
      </c>
      <c r="H8" s="1683">
        <v>5.1493260589990655</v>
      </c>
      <c r="I8" s="1683">
        <v>-215.15901058600008</v>
      </c>
      <c r="J8" s="1683">
        <v>-302.43887644399962</v>
      </c>
    </row>
    <row r="9" spans="1:10" s="1672" customFormat="1" ht="12" customHeight="1">
      <c r="A9" s="1684" t="s">
        <v>305</v>
      </c>
      <c r="B9" s="1685">
        <v>360.90264734779896</v>
      </c>
      <c r="C9" s="1686">
        <v>1389.1489999999999</v>
      </c>
      <c r="D9" s="1686">
        <v>2359.0173272752213</v>
      </c>
      <c r="E9" s="1686">
        <v>1612.840625584178</v>
      </c>
      <c r="F9" s="1686">
        <v>-706.41293560500003</v>
      </c>
      <c r="G9" s="1686">
        <v>1874.0382199000021</v>
      </c>
      <c r="H9" s="1686">
        <v>-312.30286470800195</v>
      </c>
      <c r="I9" s="1686">
        <v>116.64480313500047</v>
      </c>
      <c r="J9" s="1686">
        <v>-385.18287277000007</v>
      </c>
    </row>
    <row r="10" spans="1:10" s="1672" customFormat="1" ht="12" customHeight="1">
      <c r="A10" s="1687" t="s">
        <v>306</v>
      </c>
      <c r="B10" s="1688">
        <v>-23.7575646700001</v>
      </c>
      <c r="C10" s="1689">
        <v>-12.651999999999999</v>
      </c>
      <c r="D10" s="1689">
        <v>-13.391104777600001</v>
      </c>
      <c r="E10" s="1689">
        <v>-0.80530334879999044</v>
      </c>
      <c r="F10" s="1689">
        <v>0.92354151399999296</v>
      </c>
      <c r="G10" s="1689">
        <v>6.3681080039999998</v>
      </c>
      <c r="H10" s="1689">
        <v>-11.203071767999994</v>
      </c>
      <c r="I10" s="1689">
        <v>1.7925479149999983</v>
      </c>
      <c r="J10" s="1689">
        <v>1.051114638</v>
      </c>
    </row>
    <row r="11" spans="1:10" s="1672" customFormat="1" ht="12" customHeight="1">
      <c r="A11" s="1687" t="s">
        <v>1353</v>
      </c>
      <c r="B11" s="1688">
        <v>4.1029499999999999</v>
      </c>
      <c r="C11" s="1689">
        <v>2.7210000000000001</v>
      </c>
      <c r="D11" s="1689">
        <v>3.3352170033995208</v>
      </c>
      <c r="E11" s="1689">
        <v>0.64685719549999021</v>
      </c>
      <c r="F11" s="1689">
        <v>-18.292153132999942</v>
      </c>
      <c r="G11" s="1689">
        <v>-18.418659734000073</v>
      </c>
      <c r="H11" s="1689">
        <v>25.859021624999741</v>
      </c>
      <c r="I11" s="1689">
        <v>-5.4495243350000493</v>
      </c>
      <c r="J11" s="1689">
        <v>7.5635382410001171</v>
      </c>
    </row>
    <row r="12" spans="1:10" s="1672" customFormat="1" ht="12" customHeight="1">
      <c r="A12" s="1676" t="s">
        <v>1354</v>
      </c>
      <c r="B12" s="1688">
        <v>16.309999999999999</v>
      </c>
      <c r="C12" s="1678">
        <v>15.153</v>
      </c>
      <c r="D12" s="1678">
        <v>-29.565999999999981</v>
      </c>
      <c r="E12" s="1678">
        <v>20.483999999999998</v>
      </c>
      <c r="F12" s="1678">
        <v>16.61</v>
      </c>
      <c r="G12" s="1678">
        <v>56.690999999999995</v>
      </c>
      <c r="H12" s="1678">
        <v>-2.4405229180000028</v>
      </c>
      <c r="I12" s="1678">
        <v>54.346000000000004</v>
      </c>
      <c r="J12" s="1678">
        <v>60.253999999999998</v>
      </c>
    </row>
    <row r="13" spans="1:10" s="1672" customFormat="1" ht="12" customHeight="1">
      <c r="A13" s="1684" t="s">
        <v>307</v>
      </c>
      <c r="B13" s="1674">
        <v>357.55803267779902</v>
      </c>
      <c r="C13" s="1675">
        <v>1394.3710000000001</v>
      </c>
      <c r="D13" s="1675">
        <v>2319.395439501021</v>
      </c>
      <c r="E13" s="1675">
        <v>1633.1661784308787</v>
      </c>
      <c r="F13" s="1675">
        <v>-707.1715472239996</v>
      </c>
      <c r="G13" s="1675">
        <v>1918.6786681700003</v>
      </c>
      <c r="H13" s="1675">
        <v>-300.08743776900201</v>
      </c>
      <c r="I13" s="1675">
        <v>167.33382671500061</v>
      </c>
      <c r="J13" s="1675">
        <v>-316.31320289100103</v>
      </c>
    </row>
    <row r="14" spans="1:10" s="1672" customFormat="1" ht="12" customHeight="1">
      <c r="A14" s="1687" t="s">
        <v>1355</v>
      </c>
      <c r="B14" s="1690">
        <v>167.21723110310799</v>
      </c>
      <c r="C14" s="1691">
        <v>-200.96515999999988</v>
      </c>
      <c r="D14" s="1691">
        <v>-99.691259934526215</v>
      </c>
      <c r="E14" s="1691">
        <v>-341.80454899415287</v>
      </c>
      <c r="F14" s="1691">
        <v>339.42544560123002</v>
      </c>
      <c r="G14" s="1691">
        <v>-329.85259549647986</v>
      </c>
      <c r="H14" s="1691">
        <v>423.41053352215067</v>
      </c>
      <c r="I14" s="1691">
        <v>258.95454656246972</v>
      </c>
      <c r="J14" s="1691">
        <v>261.92483422573002</v>
      </c>
    </row>
    <row r="15" spans="1:10" s="1672" customFormat="1" ht="12" customHeight="1">
      <c r="A15" s="1750" t="s">
        <v>309</v>
      </c>
      <c r="B15" s="1690">
        <v>-10.239374</v>
      </c>
      <c r="C15" s="1691">
        <v>-15.029</v>
      </c>
      <c r="D15" s="1691">
        <v>28.759850340000007</v>
      </c>
      <c r="E15" s="1691">
        <v>-16.972456000000012</v>
      </c>
      <c r="F15" s="1691">
        <v>-16.808274999999998</v>
      </c>
      <c r="G15" s="1691">
        <v>-47.499470000000002</v>
      </c>
      <c r="H15" s="1691">
        <v>14.799999759999999</v>
      </c>
      <c r="I15" s="1691">
        <v>-8.2029999999999994</v>
      </c>
      <c r="J15" s="1691">
        <v>-11.491</v>
      </c>
    </row>
    <row r="16" spans="1:10" s="1695" customFormat="1" ht="12" customHeight="1">
      <c r="A16" s="1692" t="s">
        <v>310</v>
      </c>
      <c r="B16" s="1693">
        <v>514.53588978090806</v>
      </c>
      <c r="C16" s="1694">
        <v>1178.3758399999999</v>
      </c>
      <c r="D16" s="1694">
        <v>2248.464029906499</v>
      </c>
      <c r="E16" s="1694">
        <v>1274.3891734367244</v>
      </c>
      <c r="F16" s="1694">
        <v>-384.55437662277001</v>
      </c>
      <c r="G16" s="1694">
        <v>1541.3266026735218</v>
      </c>
      <c r="H16" s="1694">
        <v>138.12309651314865</v>
      </c>
      <c r="I16" s="1694">
        <v>418.0853732774699</v>
      </c>
      <c r="J16" s="1694">
        <v>-65.879368665271386</v>
      </c>
    </row>
    <row r="17" spans="1:11" ht="7.5" customHeight="1"/>
    <row r="18" spans="1:11" ht="69" customHeight="1">
      <c r="A18" s="2334" t="s">
        <v>1356</v>
      </c>
      <c r="B18" s="2334"/>
      <c r="C18" s="2334"/>
      <c r="D18" s="2334"/>
      <c r="E18" s="2334"/>
      <c r="F18" s="2334"/>
      <c r="G18" s="2334"/>
      <c r="H18" s="2334"/>
      <c r="I18" s="2334"/>
      <c r="J18" s="2334"/>
    </row>
    <row r="19" spans="1:11" s="623" customFormat="1" ht="39.75" customHeight="1">
      <c r="A19" s="2334" t="s">
        <v>1357</v>
      </c>
      <c r="B19" s="2334"/>
      <c r="C19" s="2334"/>
      <c r="D19" s="2334"/>
      <c r="E19" s="2334"/>
      <c r="F19" s="2334"/>
      <c r="G19" s="2334"/>
      <c r="H19" s="2334"/>
      <c r="I19" s="2334"/>
      <c r="J19" s="2334"/>
    </row>
    <row r="20" spans="1:11" ht="12.75" customHeight="1">
      <c r="A20" s="2331" t="s">
        <v>1358</v>
      </c>
      <c r="B20" s="2331"/>
      <c r="C20" s="2331"/>
      <c r="D20" s="2331"/>
      <c r="E20" s="2331"/>
      <c r="F20" s="2331"/>
      <c r="G20" s="2331"/>
      <c r="H20" s="2331"/>
      <c r="I20" s="2331"/>
      <c r="J20" s="2331"/>
      <c r="K20" s="1751"/>
    </row>
    <row r="21" spans="1:11" ht="21.75" customHeight="1">
      <c r="A21" s="2331" t="s">
        <v>1359</v>
      </c>
      <c r="B21" s="2331"/>
      <c r="C21" s="2331"/>
      <c r="D21" s="2331"/>
      <c r="E21" s="2331"/>
      <c r="F21" s="2331"/>
      <c r="G21" s="2331"/>
      <c r="H21" s="2331"/>
      <c r="I21" s="2331"/>
      <c r="J21" s="2331"/>
    </row>
  </sheetData>
  <mergeCells count="4">
    <mergeCell ref="A18:J18"/>
    <mergeCell ref="A19:J19"/>
    <mergeCell ref="A20:J20"/>
    <mergeCell ref="A21:J21"/>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REPORTING&amp;R&amp;8Other operations/eliminations&amp;L&amp;"Arial"&amp;8FACT BOOK DNB - 2Q16</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1800" customWidth="1"/>
    <col min="2" max="12" width="6.42578125" style="1798" customWidth="1"/>
    <col min="13" max="16384" width="10.85546875" style="1798"/>
  </cols>
  <sheetData>
    <row r="1" spans="1:10" s="973" customFormat="1" ht="22.5" customHeight="1">
      <c r="A1" s="1270"/>
      <c r="B1" s="1427"/>
      <c r="C1" s="1427"/>
      <c r="D1" s="1427"/>
      <c r="E1" s="1427"/>
      <c r="F1" s="1427"/>
      <c r="G1" s="1427"/>
      <c r="H1" s="1427"/>
      <c r="I1" s="1427"/>
      <c r="J1" s="1541"/>
    </row>
    <row r="2" spans="1:10" s="8" customFormat="1" ht="18.75" customHeight="1">
      <c r="A2" s="1428" t="s">
        <v>1360</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84" t="s">
        <v>95</v>
      </c>
      <c r="B5" s="1685"/>
      <c r="C5" s="1686">
        <v>0</v>
      </c>
      <c r="D5" s="1686">
        <v>0</v>
      </c>
      <c r="E5" s="1686">
        <v>0</v>
      </c>
      <c r="F5" s="1686">
        <v>0</v>
      </c>
      <c r="G5" s="1686">
        <v>0</v>
      </c>
      <c r="H5" s="1686">
        <v>0</v>
      </c>
      <c r="I5" s="1686">
        <v>0</v>
      </c>
      <c r="J5" s="1686">
        <v>0</v>
      </c>
    </row>
    <row r="6" spans="1:10" s="1672" customFormat="1" ht="12" customHeight="1">
      <c r="A6" s="1676" t="s">
        <v>1351</v>
      </c>
      <c r="B6" s="1677">
        <v>314.64202599999999</v>
      </c>
      <c r="C6" s="1678">
        <v>339.45122299999997</v>
      </c>
      <c r="D6" s="1678">
        <v>-521.50175600000102</v>
      </c>
      <c r="E6" s="1678">
        <v>283.64431100000002</v>
      </c>
      <c r="F6" s="1678">
        <v>518.09929599999998</v>
      </c>
      <c r="G6" s="1678">
        <v>342.03916700000002</v>
      </c>
      <c r="H6" s="1678">
        <v>477.65383899999983</v>
      </c>
      <c r="I6" s="1678">
        <v>329.97584400000005</v>
      </c>
      <c r="J6" s="1678">
        <v>600.05199100000004</v>
      </c>
    </row>
    <row r="7" spans="1:10" s="1672" customFormat="1" ht="12" customHeight="1">
      <c r="A7" s="1684" t="s">
        <v>303</v>
      </c>
      <c r="B7" s="1685">
        <v>314.64202599999999</v>
      </c>
      <c r="C7" s="1686">
        <v>339.45122299999997</v>
      </c>
      <c r="D7" s="1686">
        <v>-521.50175600000102</v>
      </c>
      <c r="E7" s="1686">
        <v>283.64431100000002</v>
      </c>
      <c r="F7" s="1686">
        <v>518.09929599999998</v>
      </c>
      <c r="G7" s="1686">
        <v>342.03916700000002</v>
      </c>
      <c r="H7" s="1686">
        <v>477.65383899999983</v>
      </c>
      <c r="I7" s="1686">
        <v>329.97584400000005</v>
      </c>
      <c r="J7" s="1686">
        <v>600.05199100000004</v>
      </c>
    </row>
    <row r="8" spans="1:10" s="1672" customFormat="1" ht="12" customHeight="1">
      <c r="A8" s="1676" t="s">
        <v>100</v>
      </c>
      <c r="B8" s="1677">
        <v>-117.876819</v>
      </c>
      <c r="C8" s="1678">
        <v>-129.18799899999999</v>
      </c>
      <c r="D8" s="1678">
        <v>-74.331718000000023</v>
      </c>
      <c r="E8" s="1678">
        <v>-125.81470300000001</v>
      </c>
      <c r="F8" s="1678">
        <v>-131.45020999999997</v>
      </c>
      <c r="G8" s="1678">
        <v>-145.41719000000001</v>
      </c>
      <c r="H8" s="1678">
        <v>-165.17909700000001</v>
      </c>
      <c r="I8" s="1678">
        <v>-154.01971599999996</v>
      </c>
      <c r="J8" s="1678">
        <v>-153.57219900000001</v>
      </c>
    </row>
    <row r="9" spans="1:10" s="1672" customFormat="1" ht="12" customHeight="1">
      <c r="A9" s="1684" t="s">
        <v>1361</v>
      </c>
      <c r="B9" s="1685">
        <v>196.765207</v>
      </c>
      <c r="C9" s="1686">
        <v>210.26322399999998</v>
      </c>
      <c r="D9" s="1686">
        <v>-595.83347400000105</v>
      </c>
      <c r="E9" s="1686">
        <v>157.82960800000001</v>
      </c>
      <c r="F9" s="1686">
        <v>386.64908600000001</v>
      </c>
      <c r="G9" s="1686">
        <v>196.62197700000002</v>
      </c>
      <c r="H9" s="1686">
        <v>312.47474199999982</v>
      </c>
      <c r="I9" s="1686">
        <v>175.95612800000009</v>
      </c>
      <c r="J9" s="1686">
        <v>446.47979200000003</v>
      </c>
    </row>
    <row r="10" spans="1:10" s="1672" customFormat="1" ht="12" customHeight="1">
      <c r="A10" s="1687" t="s">
        <v>308</v>
      </c>
      <c r="B10" s="1688">
        <v>-30.922336999999999</v>
      </c>
      <c r="C10" s="1689">
        <v>-6.6963680000000005</v>
      </c>
      <c r="D10" s="1689">
        <v>705.23530000000005</v>
      </c>
      <c r="E10" s="1689">
        <v>84.254926999999995</v>
      </c>
      <c r="F10" s="1689">
        <v>-56.211480999999999</v>
      </c>
      <c r="G10" s="1689">
        <v>33.195273999999998</v>
      </c>
      <c r="H10" s="1689">
        <v>123.39387300000001</v>
      </c>
      <c r="I10" s="1689">
        <v>-44.074196000000008</v>
      </c>
      <c r="J10" s="1689">
        <v>-136.13326699999999</v>
      </c>
    </row>
    <row r="11" spans="1:10" s="1695" customFormat="1" ht="12" customHeight="1">
      <c r="A11" s="1735" t="s">
        <v>310</v>
      </c>
      <c r="B11" s="1736">
        <v>165.84287</v>
      </c>
      <c r="C11" s="1737">
        <v>203.566856</v>
      </c>
      <c r="D11" s="1737">
        <v>109.40182599999889</v>
      </c>
      <c r="E11" s="1737">
        <v>242.08453500000002</v>
      </c>
      <c r="F11" s="1737">
        <v>330.43760500000002</v>
      </c>
      <c r="G11" s="1737">
        <v>229.817251</v>
      </c>
      <c r="H11" s="1737">
        <v>435.86861499999986</v>
      </c>
      <c r="I11" s="1737">
        <v>131.88193200000009</v>
      </c>
      <c r="J11" s="1737">
        <v>310.34652500000004</v>
      </c>
    </row>
    <row r="12" spans="1:10" s="966" customFormat="1" ht="7.5" customHeight="1">
      <c r="A12" s="1558"/>
      <c r="B12" s="1559"/>
      <c r="C12" s="1560"/>
      <c r="D12" s="1559"/>
      <c r="E12" s="1559"/>
      <c r="F12" s="1559"/>
      <c r="G12" s="1559"/>
      <c r="H12" s="1559"/>
      <c r="I12" s="1559"/>
      <c r="J12" s="1559"/>
    </row>
    <row r="13" spans="1:10" s="966" customFormat="1" ht="12" customHeight="1">
      <c r="A13" s="1561" t="s">
        <v>1232</v>
      </c>
      <c r="B13" s="1562"/>
      <c r="C13" s="1563"/>
      <c r="D13" s="1564"/>
      <c r="E13" s="1564"/>
      <c r="F13" s="1564"/>
      <c r="G13" s="1564"/>
      <c r="H13" s="1564"/>
      <c r="I13" s="1564"/>
      <c r="J13" s="1564"/>
    </row>
    <row r="14" spans="1:10" s="1229" customFormat="1" ht="12" customHeight="1">
      <c r="A14" s="1696" t="s">
        <v>1362</v>
      </c>
      <c r="B14" s="1697">
        <v>27.885814025664402</v>
      </c>
      <c r="C14" s="1698">
        <v>28.788092891832999</v>
      </c>
      <c r="D14" s="1698">
        <v>13.0335043180133</v>
      </c>
      <c r="E14" s="1698">
        <v>4.1570823629366798</v>
      </c>
      <c r="F14" s="1698">
        <v>3.7284961338879099</v>
      </c>
      <c r="G14" s="1698">
        <v>3.0309422046000001</v>
      </c>
      <c r="H14" s="1698">
        <v>2.4181784420532599</v>
      </c>
      <c r="I14" s="1698">
        <v>2.2842835583684797</v>
      </c>
      <c r="J14" s="1698">
        <v>2.22822883961758</v>
      </c>
    </row>
    <row r="15" spans="1:10" s="63" customFormat="1" ht="12" customHeight="1">
      <c r="A15" s="1752" t="s">
        <v>1204</v>
      </c>
      <c r="B15" s="1744">
        <v>203.550074091906</v>
      </c>
      <c r="C15" s="1745">
        <v>202.821159180206</v>
      </c>
      <c r="D15" s="1746">
        <v>200.26651787386402</v>
      </c>
      <c r="E15" s="1746">
        <v>199.16295574355502</v>
      </c>
      <c r="F15" s="1746">
        <v>200.47958098192501</v>
      </c>
      <c r="G15" s="1746">
        <v>212.4426362009105</v>
      </c>
      <c r="H15" s="1746">
        <v>212.85322849658945</v>
      </c>
      <c r="I15" s="1746">
        <v>217.40690220246407</v>
      </c>
      <c r="J15" s="1746">
        <v>219.84113292669517</v>
      </c>
    </row>
    <row r="16" spans="1:10" s="63" customFormat="1" ht="12" customHeight="1">
      <c r="A16" s="1752" t="s">
        <v>1363</v>
      </c>
      <c r="B16" s="1744">
        <v>19.3546943333318</v>
      </c>
      <c r="C16" s="1745">
        <v>18.577098499999799</v>
      </c>
      <c r="D16" s="1746">
        <v>18.198071389036599</v>
      </c>
      <c r="E16" s="1746">
        <v>17.896330222824886</v>
      </c>
      <c r="F16" s="1746">
        <v>17.370234</v>
      </c>
      <c r="G16" s="1746">
        <v>17.238264000000001</v>
      </c>
      <c r="H16" s="1746">
        <v>17.353058119565219</v>
      </c>
      <c r="I16" s="1746">
        <v>17.137217086956522</v>
      </c>
      <c r="J16" s="1746">
        <v>16.487849406593405</v>
      </c>
    </row>
    <row r="17" spans="1:11" s="966" customFormat="1" ht="7.5" customHeight="1">
      <c r="A17" s="1668"/>
      <c r="B17" s="1669"/>
      <c r="C17" s="1670"/>
      <c r="D17" s="1669"/>
      <c r="E17" s="1669"/>
      <c r="F17" s="1669"/>
      <c r="G17" s="1669"/>
      <c r="H17" s="1669"/>
      <c r="I17" s="1669"/>
      <c r="J17" s="1669"/>
    </row>
    <row r="18" spans="1:11" s="966" customFormat="1" ht="12" customHeight="1">
      <c r="A18" s="1561" t="s">
        <v>1236</v>
      </c>
      <c r="B18" s="1562"/>
      <c r="C18" s="1563"/>
      <c r="D18" s="1564"/>
      <c r="E18" s="1564"/>
      <c r="F18" s="1564"/>
      <c r="G18" s="1564"/>
      <c r="H18" s="1564"/>
      <c r="I18" s="1564"/>
      <c r="J18" s="1564"/>
    </row>
    <row r="19" spans="1:11" s="63" customFormat="1" ht="12" customHeight="1">
      <c r="A19" s="1752" t="s">
        <v>1237</v>
      </c>
      <c r="B19" s="1744">
        <v>37.463787180165177</v>
      </c>
      <c r="C19" s="1745">
        <v>38.057897643809596</v>
      </c>
      <c r="D19" s="1746">
        <v>-14.253397451647299</v>
      </c>
      <c r="E19" s="1746">
        <v>44.356505003197469</v>
      </c>
      <c r="F19" s="1746">
        <v>25.371624901802598</v>
      </c>
      <c r="G19" s="1746">
        <v>42.514777262336153</v>
      </c>
      <c r="H19" s="1746">
        <v>34.581339772294818</v>
      </c>
      <c r="I19" s="1746">
        <v>46.676057899559439</v>
      </c>
      <c r="J19" s="1746">
        <v>25.593148811000276</v>
      </c>
    </row>
    <row r="20" spans="1:11" s="63" customFormat="1" ht="12" customHeight="1">
      <c r="A20" s="1753" t="s">
        <v>1364</v>
      </c>
      <c r="B20" s="1747">
        <v>3.446276994894474</v>
      </c>
      <c r="C20" s="1748">
        <v>4.4072620965818405</v>
      </c>
      <c r="D20" s="1748">
        <v>2.3850871000190601</v>
      </c>
      <c r="E20" s="1748">
        <v>5.3667096388908906</v>
      </c>
      <c r="F20" s="1748">
        <v>7.6301885309808002</v>
      </c>
      <c r="G20" s="1748">
        <v>5.4067893904836106</v>
      </c>
      <c r="H20" s="1748">
        <v>9.9651677593324202</v>
      </c>
      <c r="I20" s="1748">
        <v>3.0531633436308061</v>
      </c>
      <c r="J20" s="1748">
        <v>7.5497808760664613</v>
      </c>
    </row>
    <row r="21" spans="1:11" s="1229" customFormat="1" ht="7.5" customHeight="1">
      <c r="A21" s="1749"/>
      <c r="B21" s="1749"/>
      <c r="C21" s="1754"/>
      <c r="D21" s="1749"/>
      <c r="E21" s="1749"/>
      <c r="F21" s="1749"/>
      <c r="G21" s="1749"/>
      <c r="H21" s="1749"/>
      <c r="I21" s="1749"/>
      <c r="J21" s="1749"/>
      <c r="K21" s="1749"/>
    </row>
    <row r="22" spans="1:11" s="8" customFormat="1" ht="12" customHeight="1">
      <c r="A22" s="1755" t="s">
        <v>1365</v>
      </c>
      <c r="B22" s="1756"/>
      <c r="C22" s="1757"/>
      <c r="D22" s="1757"/>
      <c r="E22" s="1757"/>
      <c r="F22" s="1757"/>
      <c r="G22" s="1757"/>
      <c r="H22" s="1757"/>
      <c r="I22" s="1757"/>
      <c r="J22" s="1757"/>
    </row>
    <row r="23" spans="1:11" s="1763" customFormat="1" ht="12" customHeight="1">
      <c r="A23" s="1758" t="s">
        <v>1366</v>
      </c>
      <c r="B23" s="1759">
        <v>80.757999999999996</v>
      </c>
      <c r="C23" s="1760">
        <v>83.29</v>
      </c>
      <c r="D23" s="1761">
        <v>137.32299999999995</v>
      </c>
      <c r="E23" s="1761">
        <v>131.34699999999995</v>
      </c>
      <c r="F23" s="1762">
        <v>133.00200000000004</v>
      </c>
      <c r="G23" s="1762">
        <v>133.46799999999999</v>
      </c>
      <c r="H23" s="1762">
        <v>173.20893475750006</v>
      </c>
      <c r="I23" s="1762">
        <v>149.24306524250002</v>
      </c>
      <c r="J23" s="1761">
        <v>164.79999999999998</v>
      </c>
    </row>
    <row r="24" spans="1:11" s="1765" customFormat="1" ht="12" customHeight="1">
      <c r="A24" s="1758" t="s">
        <v>1367</v>
      </c>
      <c r="B24" s="1759">
        <v>38.533000000000001</v>
      </c>
      <c r="C24" s="1760">
        <v>82.78</v>
      </c>
      <c r="D24" s="1760">
        <v>77.933999999999997</v>
      </c>
      <c r="E24" s="1760">
        <v>61.371000000000002</v>
      </c>
      <c r="F24" s="1764">
        <v>28.995999999999995</v>
      </c>
      <c r="G24" s="1764">
        <v>34.889000000000003</v>
      </c>
      <c r="H24" s="1764">
        <v>48.269522664154692</v>
      </c>
      <c r="I24" s="1762">
        <v>3.0554773358453104</v>
      </c>
      <c r="J24" s="1760">
        <v>23.78</v>
      </c>
    </row>
    <row r="25" spans="1:11" s="1765" customFormat="1" ht="12" customHeight="1">
      <c r="A25" s="1758" t="s">
        <v>1368</v>
      </c>
      <c r="B25" s="1759">
        <v>-2.4570000000000007</v>
      </c>
      <c r="C25" s="1760">
        <v>28.96</v>
      </c>
      <c r="D25" s="1760">
        <v>82.220999999999989</v>
      </c>
      <c r="E25" s="1760">
        <v>91.975999999999985</v>
      </c>
      <c r="F25" s="1764">
        <v>107.018</v>
      </c>
      <c r="G25" s="1764">
        <v>-24.454999999999998</v>
      </c>
      <c r="H25" s="1764">
        <v>121.3175554828166</v>
      </c>
      <c r="I25" s="1762">
        <v>45.8404445171834</v>
      </c>
      <c r="J25" s="1760">
        <v>80.156000000000006</v>
      </c>
    </row>
    <row r="26" spans="1:11" s="1766" customFormat="1" ht="12" customHeight="1">
      <c r="A26" s="1758" t="s">
        <v>1369</v>
      </c>
      <c r="B26" s="1759">
        <v>-65.290999999999997</v>
      </c>
      <c r="C26" s="1760">
        <v>-66.63</v>
      </c>
      <c r="D26" s="1761">
        <v>-1000.6340000000001</v>
      </c>
      <c r="E26" s="1761">
        <v>-106.56899999999999</v>
      </c>
      <c r="F26" s="1762">
        <v>-70.50200000000001</v>
      </c>
      <c r="G26" s="1762">
        <v>-171.79499999999999</v>
      </c>
      <c r="H26" s="1762">
        <v>-121.35524596981043</v>
      </c>
      <c r="I26" s="1762">
        <v>-184.68375403018959</v>
      </c>
      <c r="J26" s="1761">
        <v>-15.592999999999989</v>
      </c>
    </row>
    <row r="27" spans="1:11" s="1766" customFormat="1" ht="12" customHeight="1">
      <c r="A27" s="1767" t="s">
        <v>1370</v>
      </c>
      <c r="B27" s="1768">
        <v>145.22800000000001</v>
      </c>
      <c r="C27" s="1769">
        <v>81.86</v>
      </c>
      <c r="D27" s="1770">
        <v>107.23600000000002</v>
      </c>
      <c r="E27" s="1770">
        <v>-20.284999999999968</v>
      </c>
      <c r="F27" s="1771">
        <v>188.76699999999997</v>
      </c>
      <c r="G27" s="1771">
        <v>224.03200000000001</v>
      </c>
      <c r="H27" s="1771">
        <v>90.942583865531674</v>
      </c>
      <c r="I27" s="1771">
        <v>162.5034161344683</v>
      </c>
      <c r="J27" s="1770">
        <v>193.32999999999998</v>
      </c>
    </row>
    <row r="28" spans="1:11" s="1229" customFormat="1" ht="7.5" customHeight="1">
      <c r="A28" s="1749"/>
      <c r="B28" s="1749"/>
      <c r="C28" s="1749"/>
      <c r="D28" s="1749"/>
      <c r="E28" s="1749"/>
      <c r="F28" s="1749"/>
      <c r="G28" s="1749"/>
      <c r="H28" s="1749"/>
      <c r="I28" s="1749"/>
      <c r="J28" s="1749"/>
    </row>
    <row r="29" spans="1:11" s="1229" customFormat="1" ht="18.75" customHeight="1">
      <c r="A29" s="2331" t="s">
        <v>1371</v>
      </c>
      <c r="B29" s="2331"/>
      <c r="C29" s="2331"/>
      <c r="D29" s="2331"/>
      <c r="E29" s="2331"/>
      <c r="F29" s="2331"/>
      <c r="G29" s="2331"/>
      <c r="H29" s="2331"/>
      <c r="I29" s="2331"/>
      <c r="J29" s="2331"/>
    </row>
    <row r="30" spans="1:11" s="1229" customFormat="1" ht="7.5" customHeight="1">
      <c r="A30" s="1602"/>
      <c r="B30" s="1602"/>
      <c r="C30" s="1602"/>
      <c r="D30" s="1602"/>
      <c r="E30" s="1602"/>
      <c r="F30" s="1602"/>
      <c r="G30" s="1602"/>
      <c r="H30" s="1602"/>
      <c r="I30" s="1602"/>
      <c r="J30" s="1602"/>
    </row>
    <row r="31" spans="1:11" s="1229" customFormat="1" ht="10.5" customHeight="1">
      <c r="A31" s="2351" t="s">
        <v>1372</v>
      </c>
      <c r="B31" s="2351"/>
      <c r="C31" s="2351"/>
      <c r="D31" s="2351"/>
      <c r="E31" s="2351"/>
      <c r="F31" s="2351"/>
      <c r="G31" s="2351"/>
      <c r="H31" s="2351"/>
      <c r="I31" s="2351"/>
      <c r="J31" s="2351"/>
    </row>
    <row r="32" spans="1:11" s="1229" customFormat="1" ht="21.75" customHeight="1">
      <c r="A32" s="2351" t="s">
        <v>1373</v>
      </c>
      <c r="B32" s="2351"/>
      <c r="C32" s="2351"/>
      <c r="D32" s="2351"/>
      <c r="E32" s="2351"/>
      <c r="F32" s="2351"/>
      <c r="G32" s="2351"/>
      <c r="H32" s="2351"/>
      <c r="I32" s="2351"/>
      <c r="J32" s="2351"/>
    </row>
    <row r="33" spans="1:13" s="1229" customFormat="1" ht="21.75" customHeight="1">
      <c r="A33" s="2351" t="s">
        <v>1374</v>
      </c>
      <c r="B33" s="2351"/>
      <c r="C33" s="2351"/>
      <c r="D33" s="2351"/>
      <c r="E33" s="2351"/>
      <c r="F33" s="2351"/>
      <c r="G33" s="2351"/>
      <c r="H33" s="2351"/>
      <c r="I33" s="2351"/>
      <c r="J33" s="2351"/>
    </row>
    <row r="34" spans="1:13" s="1229" customFormat="1" ht="10.5" customHeight="1">
      <c r="A34" s="2351" t="s">
        <v>1375</v>
      </c>
      <c r="B34" s="2351"/>
      <c r="C34" s="2351"/>
      <c r="D34" s="2351"/>
      <c r="E34" s="2351"/>
      <c r="F34" s="2351"/>
      <c r="G34" s="2351"/>
      <c r="H34" s="2351"/>
      <c r="I34" s="2351"/>
      <c r="J34" s="2351"/>
    </row>
    <row r="36" spans="1:13" s="8" customFormat="1" ht="18.75" customHeight="1">
      <c r="A36" s="1428" t="s">
        <v>1376</v>
      </c>
    </row>
    <row r="37" spans="1:13" s="8" customFormat="1" ht="7.5" customHeight="1">
      <c r="A37" s="1428"/>
    </row>
    <row r="38" spans="1:13" s="1229" customFormat="1" ht="14.25" customHeight="1">
      <c r="A38" s="2331" t="s">
        <v>1377</v>
      </c>
      <c r="B38" s="2331"/>
      <c r="C38" s="2331"/>
      <c r="D38" s="2331"/>
      <c r="E38" s="2331"/>
      <c r="F38" s="2331"/>
      <c r="G38" s="2331"/>
      <c r="H38" s="2331"/>
      <c r="I38" s="2331"/>
      <c r="J38" s="2331"/>
    </row>
    <row r="39" spans="1:13" s="8" customFormat="1" ht="7.5" customHeight="1"/>
    <row r="40" spans="1:13" s="8" customFormat="1" ht="11.1" customHeight="1">
      <c r="B40" s="1605" t="s">
        <v>1378</v>
      </c>
    </row>
    <row r="41" spans="1:13" s="8" customFormat="1" ht="11.1" customHeight="1">
      <c r="B41" s="1772" t="s">
        <v>1379</v>
      </c>
    </row>
    <row r="42" spans="1:13" s="8" customFormat="1" ht="11.1" customHeight="1">
      <c r="B42" s="1772" t="s">
        <v>1380</v>
      </c>
    </row>
    <row r="43" spans="1:13" s="8" customFormat="1" ht="11.1" customHeight="1">
      <c r="B43" s="1772" t="s">
        <v>376</v>
      </c>
    </row>
    <row r="44" spans="1:13" s="1672" customFormat="1" ht="13.5" customHeight="1">
      <c r="A44" s="1671" t="s">
        <v>287</v>
      </c>
      <c r="B44" s="1773" t="s">
        <v>380</v>
      </c>
      <c r="C44" s="97" t="s">
        <v>288</v>
      </c>
      <c r="D44" s="98" t="s">
        <v>289</v>
      </c>
      <c r="E44" s="1515" t="s">
        <v>290</v>
      </c>
      <c r="F44" s="1515" t="s">
        <v>291</v>
      </c>
      <c r="G44" s="1515" t="s">
        <v>292</v>
      </c>
      <c r="H44" s="1515" t="s">
        <v>293</v>
      </c>
      <c r="I44" s="1515" t="s">
        <v>294</v>
      </c>
      <c r="J44" s="1515" t="s">
        <v>295</v>
      </c>
      <c r="M44" s="8"/>
    </row>
    <row r="45" spans="1:13" s="1778" customFormat="1" ht="12" customHeight="1">
      <c r="A45" s="1774" t="s">
        <v>1381</v>
      </c>
      <c r="B45" s="1775">
        <v>6648.6</v>
      </c>
      <c r="C45" s="1775">
        <v>-480.59900000000005</v>
      </c>
      <c r="D45" s="1776">
        <v>-40</v>
      </c>
      <c r="E45" s="1777">
        <v>-2172.5410000000002</v>
      </c>
      <c r="F45" s="1777">
        <v>49.128</v>
      </c>
      <c r="G45" s="1777">
        <v>-208.96200000000002</v>
      </c>
      <c r="H45" s="1777">
        <v>-91.2</v>
      </c>
      <c r="I45" s="1777">
        <v>-135</v>
      </c>
      <c r="J45" s="1777">
        <v>-217</v>
      </c>
      <c r="M45" s="8"/>
    </row>
    <row r="46" spans="1:13" s="1778" customFormat="1" ht="12" customHeight="1">
      <c r="A46" s="1779" t="s">
        <v>1382</v>
      </c>
      <c r="B46" s="1780">
        <v>3483.7</v>
      </c>
      <c r="C46" s="1780">
        <v>-69.12299999999999</v>
      </c>
      <c r="D46" s="1781">
        <v>-26.62</v>
      </c>
      <c r="E46" s="1782">
        <v>-332.05</v>
      </c>
      <c r="F46" s="1782">
        <v>112.875</v>
      </c>
      <c r="G46" s="1782">
        <v>-400.93099999999998</v>
      </c>
      <c r="H46" s="1782">
        <v>-97.6</v>
      </c>
      <c r="I46" s="1782">
        <v>217</v>
      </c>
      <c r="J46" s="1782">
        <v>-685</v>
      </c>
      <c r="M46" s="8"/>
    </row>
    <row r="47" spans="1:13" s="1778" customFormat="1" ht="12" customHeight="1">
      <c r="A47" s="1783" t="s">
        <v>1383</v>
      </c>
      <c r="B47" s="1784">
        <v>10132.299999999999</v>
      </c>
      <c r="C47" s="1784">
        <v>-549.72199999999998</v>
      </c>
      <c r="D47" s="1785">
        <v>-66.62</v>
      </c>
      <c r="E47" s="1786">
        <v>-2504.5910000000003</v>
      </c>
      <c r="F47" s="1786">
        <v>162.00299999999999</v>
      </c>
      <c r="G47" s="1786">
        <v>-609.89300000000003</v>
      </c>
      <c r="H47" s="1786">
        <v>-188.8</v>
      </c>
      <c r="I47" s="1786">
        <v>82</v>
      </c>
      <c r="J47" s="1786">
        <v>-902</v>
      </c>
      <c r="M47" s="8"/>
    </row>
    <row r="48" spans="1:13" s="1791" customFormat="1" ht="9" customHeight="1">
      <c r="A48" s="1787"/>
      <c r="B48" s="1788"/>
      <c r="C48" s="1788"/>
      <c r="D48" s="1789"/>
      <c r="E48" s="1788"/>
      <c r="F48" s="1788"/>
      <c r="G48" s="1788"/>
      <c r="H48" s="1788"/>
      <c r="I48" s="1788"/>
      <c r="J48" s="1788"/>
      <c r="K48" s="1790"/>
      <c r="M48" s="8"/>
    </row>
    <row r="49" spans="1:13" s="1796" customFormat="1" ht="12" customHeight="1">
      <c r="A49" s="1792" t="s">
        <v>1384</v>
      </c>
      <c r="B49" s="1793">
        <v>1805.1</v>
      </c>
      <c r="C49" s="1793">
        <v>-148.52099999999999</v>
      </c>
      <c r="D49" s="1794">
        <v>-66.62</v>
      </c>
      <c r="E49" s="1795">
        <v>-440.399</v>
      </c>
      <c r="F49" s="1795">
        <v>-64.992999999999995</v>
      </c>
      <c r="G49" s="1795">
        <v>-125.88</v>
      </c>
      <c r="H49" s="1795">
        <v>-188.76899999999998</v>
      </c>
      <c r="I49" s="1795">
        <v>-124.48</v>
      </c>
      <c r="J49" s="1795">
        <v>-97.2</v>
      </c>
      <c r="L49" s="1797"/>
      <c r="M49" s="8"/>
    </row>
    <row r="50" spans="1:13" s="1796" customFormat="1" ht="12" customHeight="1">
      <c r="A50" s="1792" t="s">
        <v>1385</v>
      </c>
      <c r="B50" s="1793">
        <v>980</v>
      </c>
      <c r="C50" s="1793">
        <v>0</v>
      </c>
      <c r="D50" s="1794">
        <v>0</v>
      </c>
      <c r="E50" s="1795">
        <v>-980</v>
      </c>
      <c r="F50" s="1795"/>
      <c r="G50" s="1795"/>
      <c r="H50" s="1795"/>
      <c r="I50" s="1795"/>
      <c r="J50" s="1795"/>
      <c r="L50" s="1797"/>
      <c r="M50" s="8"/>
    </row>
    <row r="51" spans="1:13" ht="7.5" customHeight="1">
      <c r="A51" s="1798"/>
      <c r="B51" s="1799"/>
      <c r="C51" s="1799"/>
      <c r="M51" s="8"/>
    </row>
    <row r="52" spans="1:13" s="1229" customFormat="1" ht="61.5" customHeight="1">
      <c r="A52" s="2334" t="s">
        <v>1386</v>
      </c>
      <c r="B52" s="2334"/>
      <c r="C52" s="2334"/>
      <c r="D52" s="2334"/>
      <c r="E52" s="2334"/>
      <c r="F52" s="2334"/>
      <c r="G52" s="2334"/>
      <c r="H52" s="2334"/>
      <c r="I52" s="2334"/>
      <c r="J52" s="2334"/>
      <c r="M52" s="8"/>
    </row>
    <row r="53" spans="1:13" s="1229" customFormat="1" ht="21.75" customHeight="1">
      <c r="A53" s="2331"/>
      <c r="B53" s="2331"/>
      <c r="C53" s="2331"/>
      <c r="D53" s="2331"/>
      <c r="E53" s="2331"/>
      <c r="F53" s="2331"/>
      <c r="G53" s="2331"/>
      <c r="H53" s="2331"/>
      <c r="I53" s="2331"/>
      <c r="J53" s="2331"/>
    </row>
  </sheetData>
  <mergeCells count="8">
    <mergeCell ref="A52:J52"/>
    <mergeCell ref="A53:J53"/>
    <mergeCell ref="A29:J29"/>
    <mergeCell ref="A31:J31"/>
    <mergeCell ref="A32:J32"/>
    <mergeCell ref="A33:J33"/>
    <mergeCell ref="A34:J34"/>
    <mergeCell ref="A38:J38"/>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REPORTING&amp;R&amp;8Traditional pension products &amp;L&amp;"Arial"&amp;8FACT BOOK DNB - 2Q16</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140" zoomScaleNormal="140" zoomScaleSheetLayoutView="90" workbookViewId="0"/>
  </sheetViews>
  <sheetFormatPr baseColWidth="10" defaultColWidth="10.85546875" defaultRowHeight="22.5" customHeight="1"/>
  <cols>
    <col min="1" max="1" width="35.28515625" style="1229" customWidth="1"/>
    <col min="2" max="12" width="6.42578125" style="1229" customWidth="1"/>
    <col min="13" max="13" width="11.5703125" style="1229" bestFit="1" customWidth="1"/>
    <col min="14" max="16384" width="10.85546875" style="1229"/>
  </cols>
  <sheetData>
    <row r="1" spans="1:10" s="973" customFormat="1" ht="22.5" customHeight="1">
      <c r="A1" s="1270"/>
      <c r="B1" s="1427"/>
      <c r="C1" s="1427"/>
      <c r="D1" s="1427"/>
      <c r="E1" s="1427"/>
      <c r="F1" s="1427"/>
      <c r="G1" s="1427"/>
      <c r="H1" s="1427"/>
      <c r="I1" s="1427"/>
      <c r="J1" s="1541"/>
    </row>
    <row r="2" spans="1:10" s="8" customFormat="1" ht="18.75" customHeight="1">
      <c r="A2" s="1428" t="s">
        <v>1387</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73" t="s">
        <v>95</v>
      </c>
      <c r="B5" s="1685">
        <v>31.293614391099801</v>
      </c>
      <c r="C5" s="1686">
        <v>34.218358964900105</v>
      </c>
      <c r="D5" s="1686">
        <v>40.23646727849902</v>
      </c>
      <c r="E5" s="1686">
        <v>-30.087351072199709</v>
      </c>
      <c r="F5" s="1686">
        <v>113.98209304600002</v>
      </c>
      <c r="G5" s="1686">
        <v>128.69945778300001</v>
      </c>
      <c r="H5" s="1686">
        <v>152.07196320399999</v>
      </c>
      <c r="I5" s="1686">
        <v>122.60586796699999</v>
      </c>
      <c r="J5" s="1686">
        <v>115.69909881200002</v>
      </c>
    </row>
    <row r="6" spans="1:10" s="1672" customFormat="1" ht="12" customHeight="1">
      <c r="A6" s="1687" t="s">
        <v>1388</v>
      </c>
      <c r="B6" s="1688">
        <v>469.89347322200001</v>
      </c>
      <c r="C6" s="1689">
        <v>338.00094682539998</v>
      </c>
      <c r="D6" s="1689">
        <v>389.57005179250001</v>
      </c>
      <c r="E6" s="1689">
        <v>324.88112461480029</v>
      </c>
      <c r="F6" s="1689">
        <v>632.67136858399977</v>
      </c>
      <c r="G6" s="1689">
        <v>444.95085366899997</v>
      </c>
      <c r="H6" s="1689">
        <v>510.93284910000011</v>
      </c>
      <c r="I6" s="1689">
        <v>409.87159897700008</v>
      </c>
      <c r="J6" s="1689">
        <v>368.61044691099994</v>
      </c>
    </row>
    <row r="7" spans="1:10" s="1672" customFormat="1" ht="12" customHeight="1">
      <c r="A7" s="1676" t="s">
        <v>1389</v>
      </c>
      <c r="B7" s="1677">
        <v>1366.2635610658001</v>
      </c>
      <c r="C7" s="1678">
        <v>925.39759474230004</v>
      </c>
      <c r="D7" s="1678">
        <v>1446.8124064444999</v>
      </c>
      <c r="E7" s="1678">
        <v>186.48240873629993</v>
      </c>
      <c r="F7" s="1678">
        <v>1164.0777309090001</v>
      </c>
      <c r="G7" s="1678">
        <v>1089.7526650370003</v>
      </c>
      <c r="H7" s="1678">
        <v>454.9644612660004</v>
      </c>
      <c r="I7" s="1678">
        <v>1066.8783799799992</v>
      </c>
      <c r="J7" s="1678">
        <v>937.50988888700044</v>
      </c>
    </row>
    <row r="8" spans="1:10" s="1672" customFormat="1" ht="12" customHeight="1">
      <c r="A8" s="1684" t="s">
        <v>303</v>
      </c>
      <c r="B8" s="1685">
        <v>1867.4506486789001</v>
      </c>
      <c r="C8" s="1686">
        <v>1297.6169005326001</v>
      </c>
      <c r="D8" s="1686">
        <v>1876.6189255155005</v>
      </c>
      <c r="E8" s="1686">
        <v>481.27618227889934</v>
      </c>
      <c r="F8" s="1686">
        <v>1910.7311925390004</v>
      </c>
      <c r="G8" s="1686">
        <v>1663.4029764890001</v>
      </c>
      <c r="H8" s="1686">
        <v>1117.9692735700005</v>
      </c>
      <c r="I8" s="1686">
        <v>1599.3558469239993</v>
      </c>
      <c r="J8" s="1686">
        <v>1421.8194346100004</v>
      </c>
    </row>
    <row r="9" spans="1:10" s="1672" customFormat="1" ht="12" customHeight="1">
      <c r="A9" s="1676" t="s">
        <v>100</v>
      </c>
      <c r="B9" s="1677">
        <v>-692.62454615529998</v>
      </c>
      <c r="C9" s="1678">
        <v>-662.17121287120005</v>
      </c>
      <c r="D9" s="1678">
        <v>-679.96789992070001</v>
      </c>
      <c r="E9" s="1678">
        <v>-673.36163388800026</v>
      </c>
      <c r="F9" s="1678">
        <v>-671.13891729900013</v>
      </c>
      <c r="G9" s="1678">
        <v>-642.89265160000002</v>
      </c>
      <c r="H9" s="1678">
        <v>-585.56272710600035</v>
      </c>
      <c r="I9" s="1678">
        <v>-576.68103751399997</v>
      </c>
      <c r="J9" s="1678">
        <v>-582.06503380600009</v>
      </c>
    </row>
    <row r="10" spans="1:10" s="1672" customFormat="1" ht="12" customHeight="1">
      <c r="A10" s="1684" t="s">
        <v>305</v>
      </c>
      <c r="B10" s="1685">
        <v>1174.8261025236</v>
      </c>
      <c r="C10" s="1686">
        <v>635.44568766140003</v>
      </c>
      <c r="D10" s="1686">
        <v>1196.6510255948001</v>
      </c>
      <c r="E10" s="1686">
        <v>-192.08545160910091</v>
      </c>
      <c r="F10" s="1686">
        <v>1239.5922752400002</v>
      </c>
      <c r="G10" s="1686">
        <v>1020.5103248890001</v>
      </c>
      <c r="H10" s="1686">
        <v>532.40654646400014</v>
      </c>
      <c r="I10" s="1686">
        <v>1022.6748094099993</v>
      </c>
      <c r="J10" s="1686">
        <v>839.75440080400028</v>
      </c>
    </row>
    <row r="11" spans="1:10" s="1672" customFormat="1" ht="12" customHeight="1">
      <c r="A11" s="1687" t="s">
        <v>306</v>
      </c>
      <c r="B11" s="1688">
        <v>0</v>
      </c>
      <c r="C11" s="1689">
        <v>0</v>
      </c>
      <c r="D11" s="1689">
        <v>-0.82538167439999999</v>
      </c>
      <c r="E11" s="1689">
        <v>0</v>
      </c>
      <c r="F11" s="1689">
        <v>0</v>
      </c>
      <c r="G11" s="1689">
        <v>0</v>
      </c>
      <c r="H11" s="1689">
        <v>-1.0889999999999999E-3</v>
      </c>
      <c r="I11" s="1689">
        <v>0</v>
      </c>
      <c r="J11" s="1689">
        <v>0</v>
      </c>
    </row>
    <row r="12" spans="1:10" s="1672" customFormat="1" ht="12" customHeight="1">
      <c r="A12" s="1676" t="s">
        <v>1346</v>
      </c>
      <c r="B12" s="1677">
        <v>-4.4000000000000002E-4</v>
      </c>
      <c r="C12" s="1678">
        <v>3.1482773000000002E-3</v>
      </c>
      <c r="D12" s="1678">
        <v>0</v>
      </c>
      <c r="E12" s="1678">
        <v>0</v>
      </c>
      <c r="F12" s="1678">
        <v>0</v>
      </c>
      <c r="G12" s="1678">
        <v>0</v>
      </c>
      <c r="H12" s="1678">
        <v>0</v>
      </c>
      <c r="I12" s="1678">
        <v>0</v>
      </c>
      <c r="J12" s="1678">
        <v>0</v>
      </c>
    </row>
    <row r="13" spans="1:10" s="1672" customFormat="1" ht="12" customHeight="1">
      <c r="A13" s="1684" t="s">
        <v>307</v>
      </c>
      <c r="B13" s="1685">
        <v>1174.8225142463</v>
      </c>
      <c r="C13" s="1686">
        <v>635.44253938409997</v>
      </c>
      <c r="D13" s="1686">
        <v>1195.8256439204001</v>
      </c>
      <c r="E13" s="1686">
        <v>-192.08545160910091</v>
      </c>
      <c r="F13" s="1686">
        <v>1239.5922752400002</v>
      </c>
      <c r="G13" s="1686">
        <v>1020.5103248890001</v>
      </c>
      <c r="H13" s="1686">
        <v>532.40545746400016</v>
      </c>
      <c r="I13" s="1686">
        <v>1022.6748094099993</v>
      </c>
      <c r="J13" s="1686">
        <v>839.75440080400028</v>
      </c>
    </row>
    <row r="14" spans="1:10" s="1672" customFormat="1" ht="12" customHeight="1">
      <c r="A14" s="1687" t="s">
        <v>308</v>
      </c>
      <c r="B14" s="1688">
        <v>-293.70720270022503</v>
      </c>
      <c r="C14" s="1689">
        <v>-158.86063484602499</v>
      </c>
      <c r="D14" s="1689">
        <v>-310.91466741930401</v>
      </c>
      <c r="E14" s="1689">
        <v>49.942217418366226</v>
      </c>
      <c r="F14" s="1689">
        <v>-322.29399156240004</v>
      </c>
      <c r="G14" s="1689">
        <v>-265.33268447114006</v>
      </c>
      <c r="H14" s="1689">
        <v>-143.74947351527993</v>
      </c>
      <c r="I14" s="1689">
        <v>-276.12219854070008</v>
      </c>
      <c r="J14" s="1689">
        <v>-226.7336882170801</v>
      </c>
    </row>
    <row r="15" spans="1:10" s="1695" customFormat="1" ht="12" customHeight="1">
      <c r="A15" s="1692" t="s">
        <v>310</v>
      </c>
      <c r="B15" s="1736">
        <v>881.12160810067508</v>
      </c>
      <c r="C15" s="1737">
        <v>476.58190453807498</v>
      </c>
      <c r="D15" s="1737">
        <v>884.91097650109612</v>
      </c>
      <c r="E15" s="1737">
        <v>-142.14323419073469</v>
      </c>
      <c r="F15" s="1737">
        <v>917.29828367760012</v>
      </c>
      <c r="G15" s="1737">
        <v>755.17764041786006</v>
      </c>
      <c r="H15" s="1737">
        <v>388.65598394872023</v>
      </c>
      <c r="I15" s="1737">
        <v>746.5526108692992</v>
      </c>
      <c r="J15" s="1737">
        <v>613.02071258692013</v>
      </c>
    </row>
    <row r="16" spans="1:10" s="966" customFormat="1" ht="7.5" customHeight="1">
      <c r="A16" s="1558"/>
      <c r="B16" s="1559"/>
      <c r="C16" s="1560"/>
      <c r="D16" s="1559"/>
      <c r="E16" s="1559"/>
      <c r="F16" s="1559"/>
      <c r="G16" s="1559"/>
      <c r="H16" s="1559"/>
      <c r="I16" s="1559"/>
      <c r="J16" s="1559"/>
    </row>
    <row r="17" spans="1:10" s="966" customFormat="1" ht="12" customHeight="1">
      <c r="A17" s="1561" t="s">
        <v>1232</v>
      </c>
      <c r="B17" s="1562"/>
      <c r="C17" s="1563"/>
      <c r="D17" s="1564"/>
      <c r="E17" s="1564"/>
      <c r="F17" s="1564"/>
      <c r="G17" s="1564"/>
      <c r="H17" s="1564"/>
      <c r="I17" s="1564"/>
      <c r="J17" s="1564"/>
    </row>
    <row r="18" spans="1:10" s="63" customFormat="1" ht="12" customHeight="1">
      <c r="A18" s="1753" t="s">
        <v>1347</v>
      </c>
      <c r="B18" s="1739">
        <v>15.4745274999988</v>
      </c>
      <c r="C18" s="1740">
        <v>15.492201333333199</v>
      </c>
      <c r="D18" s="1741">
        <v>15.963086431609</v>
      </c>
      <c r="E18" s="1741">
        <v>15.442166467390001</v>
      </c>
      <c r="F18" s="1741">
        <v>17.053502593406598</v>
      </c>
      <c r="G18" s="1741">
        <v>16.660115999999999</v>
      </c>
      <c r="H18" s="1741">
        <v>12.059272565217395</v>
      </c>
      <c r="I18" s="1741">
        <v>12.123247108695647</v>
      </c>
      <c r="J18" s="1741">
        <v>12.192011043956047</v>
      </c>
    </row>
    <row r="19" spans="1:10" s="966" customFormat="1" ht="7.5" customHeight="1">
      <c r="A19" s="1668"/>
      <c r="B19" s="1669"/>
      <c r="C19" s="1670"/>
      <c r="D19" s="1669"/>
      <c r="E19" s="1669"/>
      <c r="F19" s="1669"/>
      <c r="G19" s="1669"/>
      <c r="H19" s="1669"/>
      <c r="I19" s="1669"/>
      <c r="J19" s="1669"/>
    </row>
    <row r="20" spans="1:10" s="966" customFormat="1" ht="12" customHeight="1">
      <c r="A20" s="1561" t="s">
        <v>1236</v>
      </c>
      <c r="B20" s="1562"/>
      <c r="C20" s="1563"/>
      <c r="D20" s="1564"/>
      <c r="E20" s="1564"/>
      <c r="F20" s="1564"/>
      <c r="G20" s="1564"/>
      <c r="H20" s="1564"/>
      <c r="I20" s="1564"/>
      <c r="J20" s="1564"/>
    </row>
    <row r="21" spans="1:10" s="63" customFormat="1" ht="12" customHeight="1">
      <c r="A21" s="1752" t="s">
        <v>1237</v>
      </c>
      <c r="B21" s="1744">
        <v>37.089309248696203</v>
      </c>
      <c r="C21" s="1745">
        <v>51.029792583575002</v>
      </c>
      <c r="D21" s="1746">
        <v>36.233669535966904</v>
      </c>
      <c r="E21" s="1746">
        <v>139.911688689757</v>
      </c>
      <c r="F21" s="1746">
        <v>35.124716648770601</v>
      </c>
      <c r="G21" s="1746">
        <v>38.649242588045311</v>
      </c>
      <c r="H21" s="1746">
        <v>52.377354275232321</v>
      </c>
      <c r="I21" s="1746">
        <v>36.057081269507101</v>
      </c>
      <c r="J21" s="1746">
        <v>40.938041753920622</v>
      </c>
    </row>
    <row r="22" spans="1:10" s="63" customFormat="1" ht="12" customHeight="1">
      <c r="A22" s="1753" t="s">
        <v>1348</v>
      </c>
      <c r="B22" s="1747">
        <v>22.901072417351401</v>
      </c>
      <c r="C22" s="1748">
        <v>12.372689358228</v>
      </c>
      <c r="D22" s="1748">
        <v>21.993166098133599</v>
      </c>
      <c r="E22" s="1748">
        <v>-3.6519346718032901</v>
      </c>
      <c r="F22" s="1748">
        <v>21.574883608089102</v>
      </c>
      <c r="G22" s="1748">
        <v>18.383214588829922</v>
      </c>
      <c r="H22" s="1748">
        <v>12.786429386697447</v>
      </c>
      <c r="I22" s="1748">
        <v>24.431295593047555</v>
      </c>
      <c r="J22" s="1748">
        <v>20.167463208735377</v>
      </c>
    </row>
    <row r="23" spans="1:10" ht="7.5" customHeight="1">
      <c r="A23" s="1749"/>
      <c r="B23" s="1749"/>
      <c r="C23" s="1749"/>
      <c r="D23" s="1749"/>
      <c r="E23" s="1749"/>
      <c r="F23" s="1749"/>
      <c r="G23" s="1749"/>
      <c r="H23" s="1749"/>
      <c r="I23" s="1749"/>
      <c r="J23" s="1749"/>
    </row>
    <row r="24" spans="1:10" ht="12" customHeight="1">
      <c r="A24" s="2351" t="s">
        <v>1349</v>
      </c>
      <c r="B24" s="2351"/>
      <c r="C24" s="2351"/>
      <c r="D24" s="2351"/>
      <c r="E24" s="2351"/>
      <c r="F24" s="2351"/>
      <c r="G24" s="2351"/>
      <c r="H24" s="2351"/>
      <c r="I24" s="2351"/>
      <c r="J24" s="2351"/>
    </row>
    <row r="25" spans="1:10" ht="22.5" customHeight="1">
      <c r="B25" s="1801"/>
      <c r="C25" s="1801"/>
      <c r="D25" s="1801"/>
      <c r="E25" s="1801"/>
      <c r="F25" s="1801"/>
      <c r="G25" s="1801"/>
      <c r="H25" s="1801"/>
      <c r="I25" s="1801"/>
      <c r="J25" s="1801"/>
    </row>
    <row r="26" spans="1:10" s="8" customFormat="1" ht="18.75" customHeight="1">
      <c r="A26" s="1428" t="s">
        <v>1390</v>
      </c>
    </row>
    <row r="27" spans="1:10" s="8" customFormat="1" ht="12" customHeight="1"/>
    <row r="28" spans="1:10" s="1672" customFormat="1" ht="13.5" customHeight="1">
      <c r="A28" s="1671" t="s">
        <v>287</v>
      </c>
      <c r="B28" s="97" t="s">
        <v>288</v>
      </c>
      <c r="C28" s="98" t="s">
        <v>289</v>
      </c>
      <c r="D28" s="1515" t="s">
        <v>290</v>
      </c>
      <c r="E28" s="1515" t="s">
        <v>291</v>
      </c>
      <c r="F28" s="1515" t="s">
        <v>292</v>
      </c>
      <c r="G28" s="1515" t="s">
        <v>293</v>
      </c>
      <c r="H28" s="1515" t="s">
        <v>294</v>
      </c>
      <c r="I28" s="1515" t="s">
        <v>295</v>
      </c>
      <c r="J28" s="1515" t="s">
        <v>296</v>
      </c>
    </row>
    <row r="29" spans="1:10" s="1672" customFormat="1" ht="12" customHeight="1">
      <c r="A29" s="1673" t="s">
        <v>1391</v>
      </c>
      <c r="B29" s="1685">
        <v>585.6544430342999</v>
      </c>
      <c r="C29" s="1686">
        <v>508.64934063240008</v>
      </c>
      <c r="D29" s="1686">
        <v>547.21602256440019</v>
      </c>
      <c r="E29" s="1686">
        <v>464.60238826539995</v>
      </c>
      <c r="F29" s="1686">
        <v>463.5547920000003</v>
      </c>
      <c r="G29" s="1686">
        <v>554.48296986300022</v>
      </c>
      <c r="H29" s="1686">
        <v>442.44577713999996</v>
      </c>
      <c r="I29" s="1686">
        <v>366.59459723899943</v>
      </c>
      <c r="J29" s="1686">
        <v>307.62936197600055</v>
      </c>
    </row>
    <row r="30" spans="1:10" s="1672" customFormat="1" ht="12" customHeight="1">
      <c r="A30" s="1750" t="s">
        <v>1392</v>
      </c>
      <c r="B30" s="1688">
        <v>151.60810263279993</v>
      </c>
      <c r="C30" s="1689">
        <v>129.99369221820004</v>
      </c>
      <c r="D30" s="1689">
        <v>148.49764342039919</v>
      </c>
      <c r="E30" s="1689">
        <v>131.33723293450041</v>
      </c>
      <c r="F30" s="1689">
        <v>114.56233714600057</v>
      </c>
      <c r="G30" s="1689">
        <v>126.57122718399988</v>
      </c>
      <c r="H30" s="1689">
        <v>143.24846176359546</v>
      </c>
      <c r="I30" s="1689">
        <v>103.01549893229542</v>
      </c>
      <c r="J30" s="1689">
        <v>104.64131216981455</v>
      </c>
    </row>
    <row r="31" spans="1:10" s="1672" customFormat="1" ht="12" customHeight="1">
      <c r="A31" s="1750" t="s">
        <v>572</v>
      </c>
      <c r="B31" s="1688">
        <v>340.2852775956494</v>
      </c>
      <c r="C31" s="1689">
        <v>228.70592692699998</v>
      </c>
      <c r="D31" s="1689">
        <v>289.53709650970029</v>
      </c>
      <c r="E31" s="1689">
        <v>242.6497882319002</v>
      </c>
      <c r="F31" s="1689">
        <v>550.93947493299947</v>
      </c>
      <c r="G31" s="1689">
        <v>316.04093387</v>
      </c>
      <c r="H31" s="1689">
        <v>407.14757733340417</v>
      </c>
      <c r="I31" s="1689">
        <v>326.82702430170474</v>
      </c>
      <c r="J31" s="1689">
        <v>339.85726251718546</v>
      </c>
    </row>
    <row r="32" spans="1:10" s="1672" customFormat="1" ht="12" customHeight="1">
      <c r="A32" s="1750" t="s">
        <v>1393</v>
      </c>
      <c r="B32" s="1688">
        <v>89.670391108500013</v>
      </c>
      <c r="C32" s="1689">
        <v>75.531392623999992</v>
      </c>
      <c r="D32" s="1689">
        <v>74.507255386800026</v>
      </c>
      <c r="E32" s="1689">
        <v>69.751712765999969</v>
      </c>
      <c r="F32" s="1689">
        <v>86.467897937999993</v>
      </c>
      <c r="G32" s="1689">
        <v>69.842588485999997</v>
      </c>
      <c r="H32" s="1689">
        <v>75.049026055000013</v>
      </c>
      <c r="I32" s="1689">
        <v>71.98394621700001</v>
      </c>
      <c r="J32" s="1689">
        <v>66.468230000000005</v>
      </c>
    </row>
    <row r="33" spans="1:14" s="1672" customFormat="1" ht="12" customHeight="1">
      <c r="A33" s="1802" t="s">
        <v>1394</v>
      </c>
      <c r="B33" s="1677">
        <v>9.5988856048474265</v>
      </c>
      <c r="C33" s="1678">
        <v>11.890353565419689</v>
      </c>
      <c r="D33" s="1678">
        <v>17.508543416843999</v>
      </c>
      <c r="E33" s="1678">
        <v>21.087230878082337</v>
      </c>
      <c r="F33" s="1678">
        <v>26.003</v>
      </c>
      <c r="G33" s="1678">
        <v>24.85</v>
      </c>
      <c r="H33" s="1678">
        <v>23.613999999999979</v>
      </c>
      <c r="I33" s="1678">
        <v>23.026802218624461</v>
      </c>
      <c r="J33" s="1678">
        <v>22.873659401834651</v>
      </c>
    </row>
    <row r="34" spans="1:14" s="1672" customFormat="1" ht="12" customHeight="1">
      <c r="A34" s="1750" t="s">
        <v>1395</v>
      </c>
      <c r="B34" s="1688">
        <v>1176.8170999760969</v>
      </c>
      <c r="C34" s="1689">
        <v>954.77070596701969</v>
      </c>
      <c r="D34" s="1689">
        <v>1077.2665612981439</v>
      </c>
      <c r="E34" s="1689">
        <v>929.4283530758828</v>
      </c>
      <c r="F34" s="1689">
        <v>1241.5275020170004</v>
      </c>
      <c r="G34" s="1689">
        <v>1091.787719403</v>
      </c>
      <c r="H34" s="1689">
        <v>1091.5048422919997</v>
      </c>
      <c r="I34" s="1689">
        <v>891.44786890862406</v>
      </c>
      <c r="J34" s="1689">
        <v>841.46982606483516</v>
      </c>
    </row>
    <row r="35" spans="1:14" s="1672" customFormat="1" ht="12" customHeight="1">
      <c r="A35" s="1750" t="s">
        <v>1396</v>
      </c>
      <c r="B35" s="1688">
        <v>185.74532837035702</v>
      </c>
      <c r="C35" s="1689">
        <v>17.329670965264203</v>
      </c>
      <c r="D35" s="1689">
        <v>-13.955318945995399</v>
      </c>
      <c r="E35" s="1689">
        <v>-202.11710796696698</v>
      </c>
      <c r="F35" s="1689">
        <v>11.0522165373768</v>
      </c>
      <c r="G35" s="1689">
        <v>338.113559509065</v>
      </c>
      <c r="H35" s="1689">
        <v>46.431668041329104</v>
      </c>
      <c r="I35" s="1689">
        <v>327.84144517531399</v>
      </c>
      <c r="J35" s="1689">
        <v>272.41122879023999</v>
      </c>
    </row>
    <row r="36" spans="1:14" s="1672" customFormat="1" ht="12" customHeight="1">
      <c r="A36" s="1750" t="s">
        <v>1397</v>
      </c>
      <c r="B36" s="1688">
        <v>495.75610620345645</v>
      </c>
      <c r="C36" s="1689">
        <v>315.23687716573534</v>
      </c>
      <c r="D36" s="1689">
        <v>798.71833243839569</v>
      </c>
      <c r="E36" s="1689">
        <v>-263.41893991093366</v>
      </c>
      <c r="F36" s="1689">
        <v>639.49058194362306</v>
      </c>
      <c r="G36" s="1689">
        <v>213.43769757693488</v>
      </c>
      <c r="H36" s="1689">
        <v>-45.375236763329156</v>
      </c>
      <c r="I36" s="1689">
        <v>351.1463350586871</v>
      </c>
      <c r="J36" s="1689">
        <v>279.13703915676012</v>
      </c>
    </row>
    <row r="37" spans="1:14" s="1672" customFormat="1" ht="12" customHeight="1">
      <c r="A37" s="1802" t="s">
        <v>1398</v>
      </c>
      <c r="B37" s="1677">
        <v>9.1321143951525698</v>
      </c>
      <c r="C37" s="1678">
        <v>10.279646434580268</v>
      </c>
      <c r="D37" s="1678">
        <v>14.589456583156281</v>
      </c>
      <c r="E37" s="1678">
        <v>17.391529411917805</v>
      </c>
      <c r="F37" s="1678">
        <v>18.661000000000001</v>
      </c>
      <c r="G37" s="1678">
        <v>20.064</v>
      </c>
      <c r="H37" s="1678">
        <v>25.408000000000005</v>
      </c>
      <c r="I37" s="1678">
        <v>28.920197781375542</v>
      </c>
      <c r="J37" s="1678">
        <v>28.801340598165339</v>
      </c>
    </row>
    <row r="38" spans="1:14" s="1672" customFormat="1" ht="12" customHeight="1">
      <c r="A38" s="1673" t="s">
        <v>1399</v>
      </c>
      <c r="B38" s="1688">
        <v>690.63354896896601</v>
      </c>
      <c r="C38" s="1689">
        <v>342.84619456557982</v>
      </c>
      <c r="D38" s="1686">
        <v>799.35247007555665</v>
      </c>
      <c r="E38" s="1686">
        <v>-448.1445184659828</v>
      </c>
      <c r="F38" s="1686">
        <v>669.20379848099992</v>
      </c>
      <c r="G38" s="1686">
        <v>571.61525708599981</v>
      </c>
      <c r="H38" s="1686">
        <v>26.464431277999953</v>
      </c>
      <c r="I38" s="1686">
        <v>707.90797801537667</v>
      </c>
      <c r="J38" s="1686">
        <v>580.34960854516544</v>
      </c>
    </row>
    <row r="39" spans="1:14" s="1672" customFormat="1" ht="12" customHeight="1">
      <c r="A39" s="1803" t="s">
        <v>303</v>
      </c>
      <c r="B39" s="1682">
        <v>1867.4506489450628</v>
      </c>
      <c r="C39" s="1683">
        <v>1297.6169005325996</v>
      </c>
      <c r="D39" s="1683">
        <v>1876.6190313737006</v>
      </c>
      <c r="E39" s="1683">
        <v>481.2838346099</v>
      </c>
      <c r="F39" s="1683">
        <v>1910.7313004980003</v>
      </c>
      <c r="G39" s="1683">
        <v>1663.4029764889997</v>
      </c>
      <c r="H39" s="1683">
        <v>1117.9692735699996</v>
      </c>
      <c r="I39" s="1683">
        <v>1599.3558469240006</v>
      </c>
      <c r="J39" s="1683">
        <v>1421.8194346100006</v>
      </c>
    </row>
    <row r="41" spans="1:14" s="8" customFormat="1" ht="18.75" customHeight="1">
      <c r="A41" s="1428" t="s">
        <v>1400</v>
      </c>
    </row>
    <row r="42" spans="1:14" s="8" customFormat="1" ht="12" customHeight="1"/>
    <row r="43" spans="1:14" s="1672" customFormat="1" ht="13.5" customHeight="1">
      <c r="A43" s="1671"/>
      <c r="B43" s="1603" t="s">
        <v>376</v>
      </c>
      <c r="C43" s="2474" t="s">
        <v>1401</v>
      </c>
      <c r="D43" s="2475"/>
      <c r="E43" s="2476"/>
      <c r="F43" s="1804"/>
      <c r="G43" s="1805"/>
      <c r="H43" s="1805"/>
      <c r="I43" s="1805"/>
      <c r="J43" s="1805"/>
      <c r="K43" s="1805"/>
      <c r="L43" s="1805"/>
      <c r="M43" s="1805"/>
      <c r="N43" s="1805"/>
    </row>
    <row r="44" spans="1:14" s="1672" customFormat="1" ht="13.5" customHeight="1">
      <c r="A44" s="1671"/>
      <c r="B44" s="1621" t="s">
        <v>380</v>
      </c>
      <c r="C44" s="2477"/>
      <c r="D44" s="2478"/>
      <c r="E44" s="2479"/>
    </row>
    <row r="45" spans="1:14" s="1672" customFormat="1" ht="13.5" customHeight="1">
      <c r="A45" s="1671" t="s">
        <v>1402</v>
      </c>
      <c r="B45" s="1623" t="s">
        <v>1403</v>
      </c>
      <c r="C45" s="1515" t="s">
        <v>1404</v>
      </c>
      <c r="D45" s="1515" t="s">
        <v>1405</v>
      </c>
      <c r="E45" s="1515" t="s">
        <v>1406</v>
      </c>
    </row>
    <row r="46" spans="1:14" s="1672" customFormat="1" ht="12" customHeight="1">
      <c r="A46" s="1806" t="s">
        <v>1099</v>
      </c>
      <c r="B46" s="1686">
        <v>17570</v>
      </c>
      <c r="C46" s="1686">
        <v>9389</v>
      </c>
      <c r="D46" s="1686">
        <v>19330</v>
      </c>
      <c r="E46" s="1686">
        <v>4420</v>
      </c>
      <c r="H46" s="1807"/>
      <c r="M46" s="1807"/>
    </row>
    <row r="47" spans="1:14" s="1672" customFormat="1" ht="12" customHeight="1">
      <c r="A47" s="1808" t="s">
        <v>1407</v>
      </c>
      <c r="B47" s="1689">
        <v>30740</v>
      </c>
      <c r="C47" s="1689">
        <v>24433</v>
      </c>
      <c r="D47" s="1689">
        <v>35730</v>
      </c>
      <c r="E47" s="1689">
        <v>16300</v>
      </c>
    </row>
    <row r="48" spans="1:14" s="1672" customFormat="1" ht="12" customHeight="1">
      <c r="A48" s="1808" t="s">
        <v>1408</v>
      </c>
      <c r="B48" s="1689">
        <v>5986</v>
      </c>
      <c r="C48" s="1689">
        <v>4601</v>
      </c>
      <c r="D48" s="1689">
        <v>7402</v>
      </c>
      <c r="E48" s="1689">
        <v>2648</v>
      </c>
      <c r="M48" s="1807"/>
    </row>
    <row r="49" spans="1:10" s="1672" customFormat="1" ht="12" customHeight="1">
      <c r="A49" s="1809" t="s">
        <v>1409</v>
      </c>
      <c r="B49" s="1689">
        <v>-16170</v>
      </c>
      <c r="C49" s="1689">
        <v>-8935</v>
      </c>
      <c r="D49" s="1689"/>
      <c r="E49" s="1689"/>
    </row>
    <row r="50" spans="1:10" s="1672" customFormat="1" ht="12" customHeight="1">
      <c r="A50" s="1810" t="s">
        <v>567</v>
      </c>
      <c r="B50" s="1683">
        <v>38126</v>
      </c>
      <c r="C50" s="1683">
        <v>29487</v>
      </c>
      <c r="D50" s="1683"/>
      <c r="E50" s="1683"/>
    </row>
    <row r="51" spans="1:10" ht="7.5" customHeight="1"/>
    <row r="52" spans="1:10" ht="12" customHeight="1">
      <c r="A52" s="2351" t="s">
        <v>1410</v>
      </c>
      <c r="B52" s="2351"/>
      <c r="C52" s="2351"/>
      <c r="D52" s="2351"/>
      <c r="E52" s="2351"/>
      <c r="F52" s="2351"/>
      <c r="G52" s="2351"/>
      <c r="H52" s="2351"/>
      <c r="I52" s="2351"/>
      <c r="J52" s="2351"/>
    </row>
    <row r="53" spans="1:10" ht="12" customHeight="1">
      <c r="A53" s="2351" t="s">
        <v>1411</v>
      </c>
      <c r="B53" s="2351"/>
      <c r="C53" s="2351"/>
      <c r="D53" s="2351"/>
      <c r="E53" s="2351"/>
      <c r="F53" s="2351"/>
      <c r="G53" s="2351"/>
      <c r="H53" s="2351"/>
      <c r="I53" s="2351"/>
      <c r="J53" s="2351"/>
    </row>
    <row r="54" spans="1:10" ht="22.5" customHeight="1">
      <c r="B54" s="1801"/>
      <c r="C54" s="1801"/>
      <c r="D54" s="1801"/>
      <c r="E54" s="1801"/>
    </row>
  </sheetData>
  <mergeCells count="4">
    <mergeCell ref="A24:J24"/>
    <mergeCell ref="C43:E44"/>
    <mergeCell ref="A52:J52"/>
    <mergeCell ref="A53:J53"/>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5"/>
  <sheetViews>
    <sheetView showGridLines="0" zoomScale="140" zoomScaleNormal="140" zoomScaleSheetLayoutView="90" workbookViewId="0"/>
  </sheetViews>
  <sheetFormatPr baseColWidth="10" defaultColWidth="11.42578125" defaultRowHeight="12.75"/>
  <cols>
    <col min="1" max="1" width="4.7109375" style="76" customWidth="1"/>
    <col min="2" max="2" width="4.7109375" style="77" customWidth="1"/>
    <col min="3" max="3" width="5.7109375" customWidth="1"/>
    <col min="4" max="4" width="78" style="32" customWidth="1"/>
  </cols>
  <sheetData>
    <row r="1" spans="1:4" s="25" customFormat="1" ht="24" customHeight="1">
      <c r="A1" s="22"/>
      <c r="B1" s="23"/>
      <c r="C1" s="24"/>
    </row>
    <row r="2" spans="1:4" ht="20.25">
      <c r="A2" s="26" t="s">
        <v>54</v>
      </c>
      <c r="B2" s="27"/>
      <c r="C2" s="28"/>
      <c r="D2" s="29"/>
    </row>
    <row r="3" spans="1:4" ht="15.75" customHeight="1">
      <c r="A3" s="30" t="s">
        <v>55</v>
      </c>
      <c r="B3" s="31"/>
      <c r="C3" s="32"/>
      <c r="D3"/>
    </row>
    <row r="4" spans="1:4" s="35" customFormat="1" ht="11.1" customHeight="1">
      <c r="A4" s="33"/>
      <c r="B4" s="33"/>
      <c r="C4" s="34" t="s">
        <v>56</v>
      </c>
    </row>
    <row r="5" spans="1:4" s="39" customFormat="1" ht="9.9499999999999993" customHeight="1">
      <c r="A5" s="36">
        <v>6</v>
      </c>
      <c r="B5" s="36"/>
      <c r="C5" s="37" t="s">
        <v>57</v>
      </c>
      <c r="D5" s="38" t="s">
        <v>58</v>
      </c>
    </row>
    <row r="6" spans="1:4" s="39" customFormat="1" ht="9.9499999999999993" customHeight="1">
      <c r="A6" s="36">
        <v>6</v>
      </c>
      <c r="B6" s="36"/>
      <c r="C6" s="37" t="s">
        <v>59</v>
      </c>
      <c r="D6" s="38" t="s">
        <v>60</v>
      </c>
    </row>
    <row r="7" spans="1:4" s="39" customFormat="1" ht="9.9499999999999993" customHeight="1">
      <c r="A7" s="36">
        <v>7</v>
      </c>
      <c r="B7" s="36"/>
      <c r="C7" s="37" t="s">
        <v>61</v>
      </c>
      <c r="D7" s="40" t="s">
        <v>62</v>
      </c>
    </row>
    <row r="8" spans="1:4" s="39" customFormat="1" ht="9.9499999999999993" customHeight="1">
      <c r="A8" s="36">
        <v>8</v>
      </c>
      <c r="B8" s="36"/>
      <c r="C8" s="37" t="s">
        <v>63</v>
      </c>
      <c r="D8" s="38" t="s">
        <v>64</v>
      </c>
    </row>
    <row r="9" spans="1:4" s="39" customFormat="1" ht="9.9499999999999993" customHeight="1">
      <c r="A9" s="36">
        <v>8</v>
      </c>
      <c r="B9" s="36"/>
      <c r="C9" s="37" t="s">
        <v>65</v>
      </c>
      <c r="D9" s="40" t="s">
        <v>66</v>
      </c>
    </row>
    <row r="10" spans="1:4" s="39" customFormat="1" ht="9.9499999999999993" customHeight="1">
      <c r="A10" s="36">
        <v>9</v>
      </c>
      <c r="B10" s="36"/>
      <c r="C10" s="37" t="s">
        <v>67</v>
      </c>
      <c r="D10" s="38" t="s">
        <v>68</v>
      </c>
    </row>
    <row r="11" spans="1:4" s="39" customFormat="1" ht="9.9499999999999993" customHeight="1">
      <c r="A11" s="36">
        <v>9</v>
      </c>
      <c r="B11" s="36"/>
      <c r="C11" s="37" t="s">
        <v>69</v>
      </c>
      <c r="D11" s="40" t="s">
        <v>70</v>
      </c>
    </row>
    <row r="12" spans="1:4" s="39" customFormat="1" ht="9.9499999999999993" customHeight="1">
      <c r="A12" s="36">
        <v>10</v>
      </c>
      <c r="B12" s="36"/>
      <c r="C12" s="37" t="s">
        <v>71</v>
      </c>
      <c r="D12" s="38" t="s">
        <v>72</v>
      </c>
    </row>
    <row r="13" spans="1:4" s="39" customFormat="1" ht="9.9499999999999993" customHeight="1">
      <c r="A13" s="36">
        <v>11</v>
      </c>
      <c r="B13" s="36"/>
      <c r="C13" s="37" t="s">
        <v>73</v>
      </c>
      <c r="D13" s="38" t="s">
        <v>74</v>
      </c>
    </row>
    <row r="14" spans="1:4" s="39" customFormat="1" ht="9.9499999999999993" customHeight="1">
      <c r="A14" s="36">
        <v>12</v>
      </c>
      <c r="B14" s="36"/>
      <c r="C14" s="37" t="s">
        <v>75</v>
      </c>
      <c r="D14" s="38" t="s">
        <v>76</v>
      </c>
    </row>
    <row r="15" spans="1:4" s="39" customFormat="1" ht="9.9499999999999993" customHeight="1">
      <c r="A15" s="36">
        <v>12</v>
      </c>
      <c r="B15" s="36"/>
      <c r="C15" s="37" t="s">
        <v>77</v>
      </c>
      <c r="D15" s="38" t="s">
        <v>78</v>
      </c>
    </row>
    <row r="16" spans="1:4" s="39" customFormat="1" ht="9.9499999999999993" customHeight="1">
      <c r="A16" s="36">
        <v>13</v>
      </c>
      <c r="B16" s="36"/>
      <c r="C16" s="37" t="s">
        <v>79</v>
      </c>
      <c r="D16" s="38" t="s">
        <v>80</v>
      </c>
    </row>
    <row r="17" spans="1:4" s="39" customFormat="1" ht="9.9499999999999993" customHeight="1">
      <c r="A17" s="36">
        <v>13</v>
      </c>
      <c r="B17" s="36"/>
      <c r="C17" s="37" t="s">
        <v>81</v>
      </c>
      <c r="D17" s="38" t="s">
        <v>82</v>
      </c>
    </row>
    <row r="18" spans="1:4" s="39" customFormat="1" ht="9.9499999999999993" customHeight="1">
      <c r="A18" s="36">
        <v>14</v>
      </c>
      <c r="B18" s="36"/>
      <c r="C18" s="37" t="s">
        <v>83</v>
      </c>
      <c r="D18" s="38" t="s">
        <v>84</v>
      </c>
    </row>
    <row r="19" spans="1:4" s="43" customFormat="1" ht="8.25" customHeight="1">
      <c r="A19" s="41"/>
      <c r="B19" s="36"/>
      <c r="C19" s="42"/>
    </row>
    <row r="20" spans="1:4" s="35" customFormat="1" ht="11.1" customHeight="1">
      <c r="A20" s="33"/>
      <c r="B20" s="36"/>
      <c r="C20" s="34" t="s">
        <v>85</v>
      </c>
    </row>
    <row r="21" spans="1:4" s="39" customFormat="1" ht="9.9499999999999993" customHeight="1">
      <c r="A21" s="36">
        <v>15</v>
      </c>
      <c r="B21" s="36"/>
      <c r="C21" s="37" t="s">
        <v>86</v>
      </c>
      <c r="D21" s="38" t="s">
        <v>87</v>
      </c>
    </row>
    <row r="22" spans="1:4" s="39" customFormat="1" ht="9.9499999999999993" customHeight="1">
      <c r="A22" s="36">
        <v>15</v>
      </c>
      <c r="B22" s="36"/>
      <c r="C22" s="37" t="s">
        <v>88</v>
      </c>
      <c r="D22" s="38" t="s">
        <v>89</v>
      </c>
    </row>
    <row r="23" spans="1:4" s="39" customFormat="1" ht="9.9499999999999993" customHeight="1">
      <c r="A23" s="36">
        <v>15</v>
      </c>
      <c r="B23" s="36"/>
      <c r="C23" s="37" t="s">
        <v>90</v>
      </c>
      <c r="D23" s="38" t="s">
        <v>91</v>
      </c>
    </row>
    <row r="24" spans="1:4" s="39" customFormat="1" ht="9.9499999999999993" customHeight="1">
      <c r="A24" s="36">
        <v>16</v>
      </c>
      <c r="B24" s="36"/>
      <c r="C24" s="37" t="s">
        <v>92</v>
      </c>
      <c r="D24" s="38" t="s">
        <v>93</v>
      </c>
    </row>
    <row r="25" spans="1:4" s="39" customFormat="1" ht="9.9499999999999993" customHeight="1">
      <c r="A25" s="36">
        <v>18</v>
      </c>
      <c r="B25" s="36"/>
      <c r="C25" s="37" t="s">
        <v>94</v>
      </c>
      <c r="D25" s="38" t="s">
        <v>95</v>
      </c>
    </row>
    <row r="26" spans="1:4" s="39" customFormat="1" ht="9.9499999999999993" customHeight="1">
      <c r="A26" s="36">
        <v>18</v>
      </c>
      <c r="B26" s="36"/>
      <c r="C26" s="37" t="s">
        <v>96</v>
      </c>
      <c r="D26" s="38" t="s">
        <v>97</v>
      </c>
    </row>
    <row r="27" spans="1:4" s="43" customFormat="1" ht="8.25" customHeight="1">
      <c r="A27" s="41"/>
      <c r="B27" s="36"/>
      <c r="C27" s="42"/>
    </row>
    <row r="28" spans="1:4" s="35" customFormat="1" ht="11.1" customHeight="1">
      <c r="A28" s="33"/>
      <c r="B28" s="36"/>
      <c r="C28" s="34" t="s">
        <v>98</v>
      </c>
    </row>
    <row r="29" spans="1:4" s="39" customFormat="1" ht="9.9499999999999993" customHeight="1">
      <c r="A29" s="36">
        <v>19</v>
      </c>
      <c r="B29" s="36"/>
      <c r="C29" s="37" t="s">
        <v>99</v>
      </c>
      <c r="D29" s="38" t="s">
        <v>98</v>
      </c>
    </row>
    <row r="30" spans="1:4" s="43" customFormat="1" ht="8.25" customHeight="1">
      <c r="A30" s="41"/>
      <c r="B30" s="36"/>
      <c r="C30" s="42"/>
    </row>
    <row r="31" spans="1:4" s="35" customFormat="1" ht="11.1" customHeight="1">
      <c r="A31" s="33"/>
      <c r="B31" s="36"/>
      <c r="C31" s="34" t="s">
        <v>100</v>
      </c>
    </row>
    <row r="32" spans="1:4" s="39" customFormat="1" ht="9.9499999999999993" customHeight="1">
      <c r="A32" s="36">
        <v>20</v>
      </c>
      <c r="B32" s="36"/>
      <c r="C32" s="44" t="s">
        <v>101</v>
      </c>
      <c r="D32" s="40" t="s">
        <v>100</v>
      </c>
    </row>
    <row r="33" spans="1:7" s="39" customFormat="1" ht="9.9499999999999993" customHeight="1">
      <c r="A33" s="36">
        <v>20</v>
      </c>
      <c r="B33" s="36"/>
      <c r="C33" s="44" t="s">
        <v>102</v>
      </c>
      <c r="D33" s="40" t="s">
        <v>103</v>
      </c>
    </row>
    <row r="34" spans="1:7" s="39" customFormat="1" ht="9.9499999999999993" customHeight="1">
      <c r="A34" s="36">
        <v>21</v>
      </c>
      <c r="B34" s="36"/>
      <c r="C34" s="44" t="s">
        <v>104</v>
      </c>
      <c r="D34" s="40" t="s">
        <v>105</v>
      </c>
    </row>
    <row r="35" spans="1:7" s="39" customFormat="1" ht="9.9499999999999993" customHeight="1">
      <c r="A35" s="36">
        <v>21</v>
      </c>
      <c r="B35" s="36"/>
      <c r="C35" s="37" t="s">
        <v>106</v>
      </c>
      <c r="D35" s="38" t="s">
        <v>107</v>
      </c>
    </row>
    <row r="36" spans="1:7" s="39" customFormat="1" ht="9.9499999999999993" customHeight="1">
      <c r="A36" s="36">
        <v>22</v>
      </c>
      <c r="B36" s="36"/>
      <c r="C36" s="37" t="s">
        <v>108</v>
      </c>
      <c r="D36" s="38" t="s">
        <v>109</v>
      </c>
    </row>
    <row r="37" spans="1:7" s="43" customFormat="1" ht="8.25" customHeight="1">
      <c r="A37" s="41"/>
      <c r="B37" s="36"/>
      <c r="C37" s="42"/>
    </row>
    <row r="38" spans="1:7" s="35" customFormat="1" ht="11.1" customHeight="1">
      <c r="A38" s="33"/>
      <c r="B38" s="36"/>
      <c r="C38" s="34" t="s">
        <v>110</v>
      </c>
    </row>
    <row r="39" spans="1:7" s="39" customFormat="1" ht="9.9499999999999993" customHeight="1">
      <c r="A39" s="36">
        <v>23</v>
      </c>
      <c r="B39" s="36"/>
      <c r="C39" s="37" t="s">
        <v>111</v>
      </c>
      <c r="D39" s="38" t="s">
        <v>112</v>
      </c>
    </row>
    <row r="40" spans="1:7" s="39" customFormat="1" ht="9.9499999999999993" customHeight="1">
      <c r="A40" s="36">
        <v>23</v>
      </c>
      <c r="B40" s="36"/>
      <c r="C40" s="37" t="s">
        <v>113</v>
      </c>
      <c r="D40" s="38" t="s">
        <v>114</v>
      </c>
    </row>
    <row r="41" spans="1:7" s="43" customFormat="1" ht="8.25" customHeight="1">
      <c r="A41" s="41"/>
      <c r="B41" s="36"/>
      <c r="C41" s="42"/>
    </row>
    <row r="42" spans="1:7" s="35" customFormat="1" ht="11.1" customHeight="1">
      <c r="A42" s="33"/>
      <c r="B42" s="36"/>
      <c r="C42" s="34" t="s">
        <v>115</v>
      </c>
    </row>
    <row r="43" spans="1:7" s="39" customFormat="1" ht="9.9499999999999993" customHeight="1">
      <c r="A43" s="36">
        <v>24</v>
      </c>
      <c r="B43" s="36"/>
      <c r="C43" s="44" t="s">
        <v>116</v>
      </c>
      <c r="D43" s="40" t="s">
        <v>117</v>
      </c>
      <c r="E43" s="45"/>
      <c r="F43" s="45"/>
      <c r="G43" s="45"/>
    </row>
    <row r="44" spans="1:7" s="39" customFormat="1" ht="9.9499999999999993" customHeight="1">
      <c r="A44" s="36">
        <v>25</v>
      </c>
      <c r="B44" s="36"/>
      <c r="C44" s="44" t="s">
        <v>118</v>
      </c>
      <c r="D44" s="40" t="s">
        <v>119</v>
      </c>
      <c r="E44" s="45"/>
      <c r="F44" s="45"/>
      <c r="G44" s="45"/>
    </row>
    <row r="45" spans="1:7" s="39" customFormat="1" ht="9.9499999999999993" customHeight="1">
      <c r="A45" s="36">
        <v>25</v>
      </c>
      <c r="B45" s="36"/>
      <c r="C45" s="44" t="s">
        <v>120</v>
      </c>
      <c r="D45" s="40" t="s">
        <v>115</v>
      </c>
    </row>
    <row r="46" spans="1:7" s="43" customFormat="1" ht="8.25" customHeight="1">
      <c r="A46" s="41"/>
      <c r="B46" s="36"/>
      <c r="C46" s="42"/>
    </row>
    <row r="47" spans="1:7" s="35" customFormat="1" ht="11.1" customHeight="1">
      <c r="A47" s="33"/>
      <c r="B47" s="36"/>
      <c r="C47" s="34" t="s">
        <v>121</v>
      </c>
    </row>
    <row r="48" spans="1:7" s="39" customFormat="1" ht="9.9499999999999993" customHeight="1">
      <c r="A48" s="36">
        <v>26</v>
      </c>
      <c r="B48" s="36"/>
      <c r="C48" s="37" t="s">
        <v>122</v>
      </c>
      <c r="D48" s="38" t="s">
        <v>123</v>
      </c>
    </row>
    <row r="49" spans="1:5" s="39" customFormat="1" ht="9.9499999999999993" customHeight="1">
      <c r="A49" s="36">
        <v>26</v>
      </c>
      <c r="B49" s="36"/>
      <c r="C49" s="44" t="s">
        <v>124</v>
      </c>
      <c r="D49" s="40" t="s">
        <v>125</v>
      </c>
    </row>
    <row r="50" spans="1:5" s="39" customFormat="1" ht="9.9499999999999993" customHeight="1">
      <c r="A50" s="36">
        <v>26</v>
      </c>
      <c r="B50" s="36"/>
      <c r="C50" s="44" t="s">
        <v>126</v>
      </c>
      <c r="D50" s="40" t="s">
        <v>127</v>
      </c>
    </row>
    <row r="51" spans="1:5" s="39" customFormat="1" ht="9.9499999999999993" customHeight="1">
      <c r="A51" s="36">
        <v>27</v>
      </c>
      <c r="B51" s="36"/>
      <c r="C51" s="44" t="s">
        <v>128</v>
      </c>
      <c r="D51" s="40" t="s">
        <v>129</v>
      </c>
    </row>
    <row r="52" spans="1:5" s="39" customFormat="1" ht="9.9499999999999993" customHeight="1">
      <c r="A52" s="36">
        <v>28</v>
      </c>
      <c r="B52" s="36"/>
      <c r="C52" s="44" t="s">
        <v>130</v>
      </c>
      <c r="D52" s="40" t="s">
        <v>131</v>
      </c>
    </row>
    <row r="53" spans="1:5" s="39" customFormat="1" ht="9.9499999999999993" customHeight="1">
      <c r="A53" s="36">
        <v>28</v>
      </c>
      <c r="B53" s="36"/>
      <c r="C53" s="44" t="s">
        <v>132</v>
      </c>
      <c r="D53" s="40" t="s">
        <v>133</v>
      </c>
      <c r="E53" s="46"/>
    </row>
    <row r="54" spans="1:5" s="39" customFormat="1" ht="9.9499999999999993" customHeight="1">
      <c r="A54" s="36">
        <v>28</v>
      </c>
      <c r="B54" s="36"/>
      <c r="C54" s="44" t="s">
        <v>134</v>
      </c>
      <c r="D54" s="40" t="s">
        <v>135</v>
      </c>
    </row>
    <row r="55" spans="1:5" s="39" customFormat="1" ht="9.9499999999999993" customHeight="1">
      <c r="A55" s="36">
        <v>29</v>
      </c>
      <c r="B55" s="36"/>
      <c r="C55" s="44" t="s">
        <v>136</v>
      </c>
      <c r="D55" s="40" t="s">
        <v>137</v>
      </c>
    </row>
    <row r="56" spans="1:5" s="39" customFormat="1" ht="9.9499999999999993" customHeight="1">
      <c r="A56" s="36">
        <v>29</v>
      </c>
      <c r="B56" s="36"/>
      <c r="C56" s="44" t="s">
        <v>138</v>
      </c>
      <c r="D56" s="40" t="s">
        <v>139</v>
      </c>
    </row>
    <row r="57" spans="1:5" s="43" customFormat="1" ht="8.25" customHeight="1">
      <c r="A57" s="41"/>
      <c r="B57" s="36"/>
      <c r="C57" s="47"/>
      <c r="D57" s="48"/>
    </row>
    <row r="58" spans="1:5" s="35" customFormat="1" ht="11.1" customHeight="1">
      <c r="A58" s="33"/>
      <c r="B58" s="36"/>
      <c r="C58" s="49" t="s">
        <v>140</v>
      </c>
      <c r="D58" s="50"/>
    </row>
    <row r="59" spans="1:5" s="39" customFormat="1" ht="9.9499999999999993" customHeight="1">
      <c r="A59" s="36">
        <v>30</v>
      </c>
      <c r="B59" s="36"/>
      <c r="C59" s="44" t="s">
        <v>141</v>
      </c>
      <c r="D59" s="40" t="s">
        <v>142</v>
      </c>
    </row>
    <row r="60" spans="1:5" s="39" customFormat="1" ht="9.9499999999999993" customHeight="1">
      <c r="A60" s="36">
        <v>31</v>
      </c>
      <c r="B60" s="36"/>
      <c r="C60" s="44" t="s">
        <v>143</v>
      </c>
      <c r="D60" s="40" t="s">
        <v>144</v>
      </c>
    </row>
    <row r="61" spans="1:5" s="39" customFormat="1" ht="9.9499999999999993" customHeight="1">
      <c r="A61" s="36">
        <v>32</v>
      </c>
      <c r="B61" s="36"/>
      <c r="C61" s="44" t="s">
        <v>145</v>
      </c>
      <c r="D61" s="40" t="s">
        <v>146</v>
      </c>
    </row>
    <row r="62" spans="1:5" s="39" customFormat="1" ht="9.9499999999999993" customHeight="1">
      <c r="A62" s="36">
        <v>33</v>
      </c>
      <c r="B62" s="36"/>
      <c r="C62" s="44" t="s">
        <v>147</v>
      </c>
      <c r="D62" s="40" t="s">
        <v>148</v>
      </c>
    </row>
    <row r="63" spans="1:5" s="39" customFormat="1" ht="9.9499999999999993" customHeight="1">
      <c r="A63" s="36">
        <v>34</v>
      </c>
      <c r="B63" s="36"/>
      <c r="C63" s="44" t="s">
        <v>149</v>
      </c>
      <c r="D63" s="40" t="s">
        <v>150</v>
      </c>
    </row>
    <row r="64" spans="1:5" s="39" customFormat="1" ht="9.9499999999999993" customHeight="1">
      <c r="A64" s="36">
        <v>34</v>
      </c>
      <c r="B64" s="36"/>
      <c r="C64" s="44" t="s">
        <v>151</v>
      </c>
      <c r="D64" s="40" t="s">
        <v>152</v>
      </c>
    </row>
    <row r="65" spans="1:4" s="39" customFormat="1" ht="9.9499999999999993" customHeight="1">
      <c r="A65" s="36">
        <v>35</v>
      </c>
      <c r="B65" s="36"/>
      <c r="C65" s="44" t="s">
        <v>153</v>
      </c>
      <c r="D65" s="40" t="s">
        <v>154</v>
      </c>
    </row>
    <row r="66" spans="1:4" s="39" customFormat="1" ht="9.9499999999999993" customHeight="1">
      <c r="A66" s="36">
        <v>36</v>
      </c>
      <c r="B66" s="36"/>
      <c r="C66" s="44" t="s">
        <v>155</v>
      </c>
      <c r="D66" s="40" t="s">
        <v>156</v>
      </c>
    </row>
    <row r="67" spans="1:4" s="39" customFormat="1" ht="9.9499999999999993" customHeight="1">
      <c r="A67" s="36">
        <v>38</v>
      </c>
      <c r="B67" s="36"/>
      <c r="C67" s="44" t="s">
        <v>157</v>
      </c>
      <c r="D67" s="40" t="s">
        <v>158</v>
      </c>
    </row>
    <row r="68" spans="1:4" s="39" customFormat="1" ht="9.9499999999999993" customHeight="1">
      <c r="A68" s="36">
        <v>38</v>
      </c>
      <c r="B68" s="36"/>
      <c r="C68" s="44" t="s">
        <v>159</v>
      </c>
      <c r="D68" s="40" t="s">
        <v>160</v>
      </c>
    </row>
    <row r="69" spans="1:4" s="25" customFormat="1" ht="24" customHeight="1">
      <c r="A69" s="22"/>
      <c r="B69" s="23"/>
      <c r="C69" s="24"/>
    </row>
    <row r="70" spans="1:4" ht="20.25">
      <c r="A70" s="26" t="s">
        <v>161</v>
      </c>
      <c r="B70" s="27"/>
      <c r="C70" s="51"/>
      <c r="D70" s="52"/>
    </row>
    <row r="71" spans="1:4" ht="15.75" customHeight="1">
      <c r="A71" s="30" t="s">
        <v>55</v>
      </c>
      <c r="B71" s="31"/>
      <c r="C71" s="32"/>
      <c r="D71"/>
    </row>
    <row r="72" spans="1:4" s="35" customFormat="1" ht="11.1" customHeight="1">
      <c r="A72" s="33"/>
      <c r="B72" s="33"/>
      <c r="C72" s="49" t="s">
        <v>162</v>
      </c>
      <c r="D72" s="50"/>
    </row>
    <row r="73" spans="1:4" s="39" customFormat="1" ht="9.9499999999999993" customHeight="1">
      <c r="A73" s="36">
        <v>39</v>
      </c>
      <c r="B73" s="36"/>
      <c r="C73" s="44" t="s">
        <v>163</v>
      </c>
      <c r="D73" s="40" t="s">
        <v>164</v>
      </c>
    </row>
    <row r="74" spans="1:4" s="39" customFormat="1" ht="9.9499999999999993" customHeight="1">
      <c r="A74" s="36">
        <v>40</v>
      </c>
      <c r="B74" s="36"/>
      <c r="C74" s="44" t="s">
        <v>165</v>
      </c>
      <c r="D74" s="40" t="s">
        <v>166</v>
      </c>
    </row>
    <row r="75" spans="1:4" s="39" customFormat="1" ht="9.9499999999999993" customHeight="1">
      <c r="A75" s="36">
        <v>40</v>
      </c>
      <c r="B75" s="36"/>
      <c r="C75" s="44" t="s">
        <v>167</v>
      </c>
      <c r="D75" s="40" t="s">
        <v>168</v>
      </c>
    </row>
    <row r="76" spans="1:4" s="39" customFormat="1" ht="9.9499999999999993" customHeight="1">
      <c r="A76" s="36">
        <v>41</v>
      </c>
      <c r="B76" s="36"/>
      <c r="C76" s="44" t="s">
        <v>169</v>
      </c>
      <c r="D76" s="40" t="s">
        <v>170</v>
      </c>
    </row>
    <row r="77" spans="1:4" s="39" customFormat="1" ht="9.9499999999999993" customHeight="1">
      <c r="A77" s="36">
        <v>41</v>
      </c>
      <c r="B77" s="36"/>
      <c r="C77" s="44" t="s">
        <v>171</v>
      </c>
      <c r="D77" s="40" t="s">
        <v>172</v>
      </c>
    </row>
    <row r="78" spans="1:4" s="39" customFormat="1" ht="9.9499999999999993" customHeight="1">
      <c r="A78" s="36">
        <v>42</v>
      </c>
      <c r="B78" s="36"/>
      <c r="C78" s="44" t="s">
        <v>173</v>
      </c>
      <c r="D78" s="40" t="s">
        <v>174</v>
      </c>
    </row>
    <row r="79" spans="1:4" s="39" customFormat="1" ht="9.9499999999999993" customHeight="1">
      <c r="A79" s="36">
        <v>42</v>
      </c>
      <c r="B79" s="36"/>
      <c r="C79" s="44" t="s">
        <v>175</v>
      </c>
      <c r="D79" s="40" t="s">
        <v>176</v>
      </c>
    </row>
    <row r="80" spans="1:4" s="43" customFormat="1" ht="8.25" customHeight="1">
      <c r="A80" s="53"/>
      <c r="B80" s="36"/>
      <c r="C80" s="47"/>
      <c r="D80" s="48"/>
    </row>
    <row r="81" spans="1:4" s="35" customFormat="1" ht="11.1" customHeight="1">
      <c r="A81" s="33"/>
      <c r="B81" s="36"/>
      <c r="C81" s="49" t="s">
        <v>177</v>
      </c>
      <c r="D81" s="50"/>
    </row>
    <row r="82" spans="1:4" s="39" customFormat="1" ht="9.9499999999999993" customHeight="1">
      <c r="A82" s="36">
        <v>43</v>
      </c>
      <c r="B82" s="36"/>
      <c r="C82" s="44" t="s">
        <v>178</v>
      </c>
      <c r="D82" s="40" t="s">
        <v>179</v>
      </c>
    </row>
    <row r="83" spans="1:4" s="39" customFormat="1" ht="9.9499999999999993" customHeight="1">
      <c r="A83" s="36">
        <v>44</v>
      </c>
      <c r="B83" s="36"/>
      <c r="C83" s="44" t="s">
        <v>180</v>
      </c>
      <c r="D83" s="40" t="s">
        <v>181</v>
      </c>
    </row>
    <row r="84" spans="1:4" s="39" customFormat="1" ht="9.9499999999999993" customHeight="1">
      <c r="A84" s="36">
        <v>44</v>
      </c>
      <c r="B84" s="36"/>
      <c r="C84" s="44" t="s">
        <v>182</v>
      </c>
      <c r="D84" s="40" t="s">
        <v>183</v>
      </c>
    </row>
    <row r="85" spans="1:4" s="39" customFormat="1" ht="9.9499999999999993" customHeight="1">
      <c r="A85" s="36">
        <v>45</v>
      </c>
      <c r="B85" s="36"/>
      <c r="C85" s="44" t="s">
        <v>184</v>
      </c>
      <c r="D85" s="40" t="s">
        <v>185</v>
      </c>
    </row>
    <row r="86" spans="1:4" s="39" customFormat="1" ht="9.9499999999999993" customHeight="1">
      <c r="A86" s="36">
        <v>46</v>
      </c>
      <c r="B86" s="36"/>
      <c r="C86" s="37" t="s">
        <v>186</v>
      </c>
      <c r="D86" s="38" t="s">
        <v>187</v>
      </c>
    </row>
    <row r="87" spans="1:4" s="1" customFormat="1" ht="20.100000000000001" customHeight="1">
      <c r="A87" s="54"/>
      <c r="B87" s="55"/>
      <c r="C87" s="56"/>
    </row>
    <row r="88" spans="1:4" ht="20.25">
      <c r="A88" s="26" t="s">
        <v>188</v>
      </c>
      <c r="B88" s="27"/>
      <c r="C88" s="51"/>
      <c r="D88" s="52"/>
    </row>
    <row r="89" spans="1:4" ht="12" customHeight="1">
      <c r="A89" s="30" t="s">
        <v>55</v>
      </c>
      <c r="B89" s="31"/>
      <c r="C89" s="32"/>
      <c r="D89"/>
    </row>
    <row r="90" spans="1:4" s="60" customFormat="1" ht="11.1" customHeight="1">
      <c r="A90" s="57"/>
      <c r="B90" s="57"/>
      <c r="C90" s="58" t="s">
        <v>189</v>
      </c>
      <c r="D90" s="59"/>
    </row>
    <row r="91" spans="1:4" s="39" customFormat="1" ht="9.9499999999999993" customHeight="1">
      <c r="A91" s="36">
        <v>48</v>
      </c>
      <c r="B91" s="36"/>
      <c r="C91" s="61" t="s">
        <v>57</v>
      </c>
      <c r="D91" s="40" t="s">
        <v>190</v>
      </c>
    </row>
    <row r="92" spans="1:4" s="39" customFormat="1" ht="9.9499999999999993" customHeight="1">
      <c r="A92" s="36">
        <v>49</v>
      </c>
      <c r="B92" s="36"/>
      <c r="C92" s="62" t="s">
        <v>59</v>
      </c>
      <c r="D92" s="38" t="s">
        <v>191</v>
      </c>
    </row>
    <row r="93" spans="1:4" s="39" customFormat="1" ht="9.9499999999999993" customHeight="1">
      <c r="A93" s="36">
        <v>49</v>
      </c>
      <c r="B93" s="36"/>
      <c r="C93" s="62" t="s">
        <v>61</v>
      </c>
      <c r="D93" s="38" t="s">
        <v>192</v>
      </c>
    </row>
    <row r="94" spans="1:4" s="39" customFormat="1" ht="9.9499999999999993" customHeight="1">
      <c r="A94" s="36">
        <v>50</v>
      </c>
      <c r="B94" s="36"/>
      <c r="C94" s="62" t="s">
        <v>63</v>
      </c>
      <c r="D94" s="38" t="s">
        <v>193</v>
      </c>
    </row>
    <row r="95" spans="1:4" s="39" customFormat="1" ht="9.9499999999999993" customHeight="1">
      <c r="A95" s="36">
        <v>51</v>
      </c>
      <c r="B95" s="36"/>
      <c r="C95" s="62" t="s">
        <v>65</v>
      </c>
      <c r="D95" s="38" t="s">
        <v>194</v>
      </c>
    </row>
    <row r="96" spans="1:4" s="63" customFormat="1" ht="8.25" customHeight="1">
      <c r="A96" s="41"/>
      <c r="B96" s="36"/>
      <c r="C96" s="42"/>
      <c r="D96" s="43"/>
    </row>
    <row r="97" spans="1:10" s="64" customFormat="1" ht="11.1" customHeight="1">
      <c r="A97" s="57"/>
      <c r="B97" s="36"/>
      <c r="C97" s="49" t="s">
        <v>195</v>
      </c>
      <c r="D97" s="50"/>
    </row>
    <row r="98" spans="1:10" s="39" customFormat="1" ht="9.9499999999999993" customHeight="1">
      <c r="A98" s="36">
        <v>52</v>
      </c>
      <c r="B98" s="36"/>
      <c r="C98" s="62" t="s">
        <v>86</v>
      </c>
      <c r="D98" s="38" t="s">
        <v>189</v>
      </c>
      <c r="J98" s="39">
        <v>1</v>
      </c>
    </row>
    <row r="99" spans="1:10" s="39" customFormat="1" ht="9.9499999999999993" customHeight="1">
      <c r="A99" s="36">
        <v>53</v>
      </c>
      <c r="B99" s="36"/>
      <c r="C99" s="62" t="s">
        <v>88</v>
      </c>
      <c r="D99" s="38" t="s">
        <v>144</v>
      </c>
    </row>
    <row r="100" spans="1:10" s="39" customFormat="1" ht="9.9499999999999993" customHeight="1">
      <c r="A100" s="36">
        <v>53</v>
      </c>
      <c r="B100" s="36"/>
      <c r="C100" s="62" t="s">
        <v>90</v>
      </c>
      <c r="D100" s="38" t="s">
        <v>196</v>
      </c>
    </row>
    <row r="101" spans="1:10" s="39" customFormat="1" ht="9.9499999999999993" customHeight="1">
      <c r="A101" s="36">
        <v>54</v>
      </c>
      <c r="B101" s="36"/>
      <c r="C101" s="62" t="s">
        <v>92</v>
      </c>
      <c r="D101" s="38" t="s">
        <v>197</v>
      </c>
    </row>
    <row r="102" spans="1:10" s="39" customFormat="1" ht="9.9499999999999993" customHeight="1">
      <c r="A102" s="36">
        <v>55</v>
      </c>
      <c r="B102" s="36"/>
      <c r="C102" s="62" t="s">
        <v>94</v>
      </c>
      <c r="D102" s="38" t="s">
        <v>198</v>
      </c>
    </row>
    <row r="103" spans="1:10" s="39" customFormat="1" ht="9.9499999999999993" customHeight="1">
      <c r="A103" s="36">
        <v>56</v>
      </c>
      <c r="B103" s="36"/>
      <c r="C103" s="62" t="s">
        <v>96</v>
      </c>
      <c r="D103" s="38" t="s">
        <v>199</v>
      </c>
    </row>
    <row r="104" spans="1:10" s="39" customFormat="1" ht="9.9499999999999993" customHeight="1">
      <c r="A104" s="36">
        <v>56</v>
      </c>
      <c r="B104" s="36"/>
      <c r="C104" s="62" t="s">
        <v>200</v>
      </c>
      <c r="D104" s="38" t="s">
        <v>201</v>
      </c>
    </row>
    <row r="105" spans="1:10" s="63" customFormat="1" ht="8.25" customHeight="1">
      <c r="A105" s="41"/>
      <c r="B105" s="36"/>
      <c r="C105" s="42"/>
      <c r="D105" s="43"/>
    </row>
    <row r="106" spans="1:10" s="64" customFormat="1" ht="11.1" customHeight="1">
      <c r="A106" s="65"/>
      <c r="B106" s="36"/>
      <c r="C106" s="34" t="s">
        <v>202</v>
      </c>
      <c r="D106" s="35"/>
    </row>
    <row r="107" spans="1:10" s="39" customFormat="1" ht="9.9499999999999993" customHeight="1">
      <c r="A107" s="66">
        <v>57</v>
      </c>
      <c r="B107" s="36"/>
      <c r="C107" s="62" t="s">
        <v>99</v>
      </c>
      <c r="D107" s="38" t="s">
        <v>189</v>
      </c>
    </row>
    <row r="108" spans="1:10" s="39" customFormat="1" ht="9.9499999999999993" customHeight="1">
      <c r="A108" s="66">
        <v>58</v>
      </c>
      <c r="B108" s="36"/>
      <c r="C108" s="62" t="s">
        <v>203</v>
      </c>
      <c r="D108" s="38" t="s">
        <v>144</v>
      </c>
    </row>
    <row r="109" spans="1:10" s="39" customFormat="1" ht="9.9499999999999993" customHeight="1">
      <c r="A109" s="66">
        <v>58</v>
      </c>
      <c r="B109" s="36"/>
      <c r="C109" s="62" t="s">
        <v>204</v>
      </c>
      <c r="D109" s="38" t="s">
        <v>196</v>
      </c>
    </row>
    <row r="110" spans="1:10" s="39" customFormat="1" ht="9.9499999999999993" customHeight="1">
      <c r="A110" s="66">
        <v>58</v>
      </c>
      <c r="B110" s="36"/>
      <c r="C110" s="62" t="s">
        <v>205</v>
      </c>
      <c r="D110" s="38" t="s">
        <v>197</v>
      </c>
    </row>
    <row r="111" spans="1:10" s="63" customFormat="1" ht="8.25" customHeight="1">
      <c r="A111" s="41"/>
      <c r="B111" s="36"/>
      <c r="C111" s="42"/>
      <c r="D111" s="43"/>
    </row>
    <row r="112" spans="1:10" s="64" customFormat="1" ht="11.1" customHeight="1">
      <c r="A112" s="65"/>
      <c r="B112" s="36"/>
      <c r="C112" s="34" t="s">
        <v>206</v>
      </c>
      <c r="D112" s="35"/>
    </row>
    <row r="113" spans="1:4" s="39" customFormat="1" ht="9.9499999999999993" customHeight="1">
      <c r="A113" s="66">
        <v>59</v>
      </c>
      <c r="B113" s="36"/>
      <c r="C113" s="62" t="s">
        <v>101</v>
      </c>
      <c r="D113" s="38" t="s">
        <v>189</v>
      </c>
    </row>
    <row r="114" spans="1:4" s="39" customFormat="1" ht="9.9499999999999993" customHeight="1">
      <c r="A114" s="66">
        <v>60</v>
      </c>
      <c r="B114" s="36"/>
      <c r="C114" s="62" t="s">
        <v>102</v>
      </c>
      <c r="D114" s="38" t="s">
        <v>144</v>
      </c>
    </row>
    <row r="115" spans="1:4" s="39" customFormat="1" ht="9.9499999999999993" customHeight="1">
      <c r="A115" s="66">
        <v>60</v>
      </c>
      <c r="B115" s="36"/>
      <c r="C115" s="62" t="s">
        <v>104</v>
      </c>
      <c r="D115" s="38" t="s">
        <v>196</v>
      </c>
    </row>
    <row r="116" spans="1:4" s="39" customFormat="1" ht="9.9499999999999993" customHeight="1">
      <c r="A116" s="66">
        <v>61</v>
      </c>
      <c r="B116" s="36"/>
      <c r="C116" s="62" t="s">
        <v>106</v>
      </c>
      <c r="D116" s="38" t="s">
        <v>207</v>
      </c>
    </row>
    <row r="117" spans="1:4" s="39" customFormat="1" ht="9.9499999999999993" customHeight="1">
      <c r="A117" s="66">
        <v>61</v>
      </c>
      <c r="B117" s="36"/>
      <c r="C117" s="62" t="s">
        <v>108</v>
      </c>
      <c r="D117" s="38" t="s">
        <v>197</v>
      </c>
    </row>
    <row r="118" spans="1:4" s="39" customFormat="1" ht="9.9499999999999993" customHeight="1">
      <c r="A118" s="66">
        <v>62</v>
      </c>
      <c r="B118" s="36"/>
      <c r="C118" s="62" t="s">
        <v>208</v>
      </c>
      <c r="D118" s="38" t="s">
        <v>209</v>
      </c>
    </row>
    <row r="119" spans="1:4" s="39" customFormat="1" ht="9.9499999999999993" customHeight="1">
      <c r="A119" s="36"/>
      <c r="B119" s="36"/>
      <c r="C119" s="62"/>
      <c r="D119" s="67" t="s">
        <v>196</v>
      </c>
    </row>
    <row r="120" spans="1:4" s="39" customFormat="1" ht="9.9499999999999993" customHeight="1">
      <c r="A120" s="36"/>
      <c r="B120" s="36"/>
      <c r="C120" s="62"/>
      <c r="D120" s="67" t="s">
        <v>144</v>
      </c>
    </row>
    <row r="121" spans="1:4" s="39" customFormat="1" ht="9.9499999999999993" customHeight="1">
      <c r="A121" s="66">
        <v>62</v>
      </c>
      <c r="B121" s="36"/>
      <c r="C121" s="62" t="s">
        <v>210</v>
      </c>
      <c r="D121" s="38" t="s">
        <v>211</v>
      </c>
    </row>
    <row r="122" spans="1:4" s="39" customFormat="1" ht="9.9499999999999993" customHeight="1">
      <c r="A122" s="36"/>
      <c r="B122" s="36"/>
      <c r="C122" s="62"/>
      <c r="D122" s="67" t="s">
        <v>196</v>
      </c>
    </row>
    <row r="123" spans="1:4" s="39" customFormat="1" ht="9.9499999999999993" customHeight="1">
      <c r="A123" s="36"/>
      <c r="B123" s="36"/>
      <c r="C123" s="62"/>
      <c r="D123" s="67" t="s">
        <v>144</v>
      </c>
    </row>
    <row r="124" spans="1:4" s="39" customFormat="1" ht="9.9499999999999993" customHeight="1">
      <c r="A124" s="66">
        <v>63</v>
      </c>
      <c r="B124" s="36"/>
      <c r="C124" s="62" t="s">
        <v>212</v>
      </c>
      <c r="D124" s="38" t="s">
        <v>213</v>
      </c>
    </row>
    <row r="125" spans="1:4" s="39" customFormat="1" ht="9.9499999999999993" customHeight="1">
      <c r="A125" s="36"/>
      <c r="B125" s="36"/>
      <c r="C125" s="62"/>
      <c r="D125" s="67" t="s">
        <v>196</v>
      </c>
    </row>
    <row r="126" spans="1:4" s="39" customFormat="1" ht="9.9499999999999993" customHeight="1">
      <c r="A126" s="36"/>
      <c r="B126" s="36"/>
      <c r="C126" s="62"/>
      <c r="D126" s="67" t="s">
        <v>144</v>
      </c>
    </row>
    <row r="127" spans="1:4" s="39" customFormat="1" ht="9.9499999999999993" customHeight="1">
      <c r="A127" s="66">
        <v>63</v>
      </c>
      <c r="B127" s="36"/>
      <c r="C127" s="62" t="s">
        <v>214</v>
      </c>
      <c r="D127" s="38" t="s">
        <v>215</v>
      </c>
    </row>
    <row r="128" spans="1:4" s="39" customFormat="1" ht="9.9499999999999993" customHeight="1">
      <c r="A128" s="36"/>
      <c r="B128" s="36"/>
      <c r="C128" s="62"/>
      <c r="D128" s="67" t="s">
        <v>196</v>
      </c>
    </row>
    <row r="129" spans="1:4" s="39" customFormat="1" ht="9.9499999999999993" customHeight="1">
      <c r="A129" s="36"/>
      <c r="B129" s="36"/>
      <c r="C129" s="62"/>
      <c r="D129" s="67" t="s">
        <v>144</v>
      </c>
    </row>
    <row r="130" spans="1:4" s="39" customFormat="1" ht="9.9499999999999993" customHeight="1">
      <c r="A130" s="66">
        <v>64</v>
      </c>
      <c r="B130" s="36"/>
      <c r="C130" s="62" t="s">
        <v>216</v>
      </c>
      <c r="D130" s="38" t="s">
        <v>217</v>
      </c>
    </row>
    <row r="131" spans="1:4" s="39" customFormat="1" ht="9.9499999999999993" customHeight="1">
      <c r="A131" s="36"/>
      <c r="B131" s="36"/>
      <c r="C131" s="62"/>
      <c r="D131" s="67" t="s">
        <v>218</v>
      </c>
    </row>
    <row r="132" spans="1:4" s="39" customFormat="1" ht="9.9499999999999993" customHeight="1">
      <c r="A132" s="36"/>
      <c r="B132" s="36"/>
      <c r="C132" s="62"/>
      <c r="D132" s="67" t="s">
        <v>219</v>
      </c>
    </row>
    <row r="133" spans="1:4" s="39" customFormat="1" ht="9.9499999999999993" customHeight="1">
      <c r="A133" s="36"/>
      <c r="B133" s="36"/>
      <c r="C133" s="62"/>
      <c r="D133" s="67" t="s">
        <v>220</v>
      </c>
    </row>
    <row r="134" spans="1:4" s="39" customFormat="1" ht="9.9499999999999993" customHeight="1">
      <c r="A134" s="36"/>
      <c r="B134" s="36"/>
      <c r="C134" s="62"/>
      <c r="D134" s="67" t="s">
        <v>221</v>
      </c>
    </row>
    <row r="135" spans="1:4" s="39" customFormat="1" ht="9.9499999999999993" customHeight="1">
      <c r="A135" s="66">
        <v>65</v>
      </c>
      <c r="B135" s="36"/>
      <c r="C135" s="62" t="s">
        <v>222</v>
      </c>
      <c r="D135" s="38" t="s">
        <v>223</v>
      </c>
    </row>
    <row r="136" spans="1:4" s="39" customFormat="1" ht="9.9499999999999993" customHeight="1">
      <c r="A136" s="36"/>
      <c r="B136" s="36"/>
      <c r="C136" s="62"/>
      <c r="D136" s="67" t="s">
        <v>224</v>
      </c>
    </row>
    <row r="137" spans="1:4" s="39" customFormat="1" ht="9.9499999999999993" customHeight="1">
      <c r="A137" s="36"/>
      <c r="B137" s="36"/>
      <c r="C137" s="62"/>
      <c r="D137" s="67" t="s">
        <v>225</v>
      </c>
    </row>
    <row r="138" spans="1:4" s="39" customFormat="1" ht="9.9499999999999993" customHeight="1">
      <c r="A138" s="36"/>
      <c r="B138" s="36"/>
      <c r="C138" s="62"/>
      <c r="D138" s="67" t="s">
        <v>226</v>
      </c>
    </row>
    <row r="139" spans="1:4" s="63" customFormat="1" ht="8.25" customHeight="1">
      <c r="A139" s="41"/>
      <c r="B139" s="36"/>
      <c r="C139" s="42"/>
      <c r="D139" s="43"/>
    </row>
    <row r="140" spans="1:4" s="64" customFormat="1" ht="11.1" customHeight="1">
      <c r="A140" s="65"/>
      <c r="B140" s="36"/>
      <c r="C140" s="34" t="s">
        <v>227</v>
      </c>
      <c r="D140" s="35"/>
    </row>
    <row r="141" spans="1:4" s="39" customFormat="1" ht="9.9499999999999993" customHeight="1">
      <c r="A141" s="66">
        <v>66</v>
      </c>
      <c r="B141" s="36"/>
      <c r="C141" s="62" t="s">
        <v>111</v>
      </c>
      <c r="D141" s="38" t="s">
        <v>189</v>
      </c>
    </row>
    <row r="142" spans="1:4" s="63" customFormat="1" ht="8.25" customHeight="1">
      <c r="A142" s="41"/>
      <c r="B142" s="36"/>
      <c r="C142" s="42"/>
      <c r="D142" s="43"/>
    </row>
    <row r="143" spans="1:4" s="25" customFormat="1" ht="20.100000000000001" customHeight="1">
      <c r="A143" s="22"/>
      <c r="B143" s="23"/>
      <c r="C143" s="24"/>
    </row>
    <row r="144" spans="1:4" ht="20.25">
      <c r="A144" s="26" t="s">
        <v>228</v>
      </c>
      <c r="B144" s="27"/>
      <c r="C144" s="51"/>
      <c r="D144" s="52"/>
    </row>
    <row r="145" spans="1:4" ht="15.75" customHeight="1">
      <c r="A145" s="30" t="s">
        <v>55</v>
      </c>
      <c r="B145" s="31"/>
      <c r="C145" s="32"/>
      <c r="D145"/>
    </row>
    <row r="146" spans="1:4" s="64" customFormat="1" ht="11.1" customHeight="1">
      <c r="A146" s="65"/>
      <c r="B146" s="36"/>
      <c r="C146" s="34" t="s">
        <v>192</v>
      </c>
      <c r="D146" s="35"/>
    </row>
    <row r="147" spans="1:4" s="39" customFormat="1" ht="9.9499999999999993" customHeight="1">
      <c r="A147" s="66">
        <v>67</v>
      </c>
      <c r="B147" s="36"/>
      <c r="C147" s="62" t="s">
        <v>116</v>
      </c>
      <c r="D147" s="38" t="s">
        <v>189</v>
      </c>
    </row>
    <row r="148" spans="1:4" s="63" customFormat="1" ht="8.25" customHeight="1">
      <c r="A148" s="41"/>
      <c r="B148" s="36"/>
      <c r="C148" s="42"/>
      <c r="D148" s="43"/>
    </row>
    <row r="149" spans="1:4" s="64" customFormat="1" ht="11.1" customHeight="1">
      <c r="A149" s="65"/>
      <c r="B149" s="36"/>
      <c r="C149" s="34" t="s">
        <v>229</v>
      </c>
      <c r="D149" s="35"/>
    </row>
    <row r="150" spans="1:4" s="39" customFormat="1" ht="9.9499999999999993" customHeight="1">
      <c r="A150" s="66">
        <v>68</v>
      </c>
      <c r="B150" s="36"/>
      <c r="C150" s="62" t="s">
        <v>122</v>
      </c>
      <c r="D150" s="38" t="s">
        <v>189</v>
      </c>
    </row>
    <row r="151" spans="1:4" s="39" customFormat="1" ht="9.9499999999999993" customHeight="1">
      <c r="A151" s="66">
        <v>68</v>
      </c>
      <c r="B151" s="36"/>
      <c r="C151" s="62" t="s">
        <v>124</v>
      </c>
      <c r="D151" s="38" t="s">
        <v>230</v>
      </c>
    </row>
    <row r="152" spans="1:4" s="63" customFormat="1" ht="8.25" customHeight="1">
      <c r="A152" s="41"/>
      <c r="B152" s="36"/>
      <c r="C152" s="42"/>
      <c r="D152" s="43"/>
    </row>
    <row r="153" spans="1:4" s="48" customFormat="1" ht="11.1" customHeight="1">
      <c r="A153" s="65"/>
      <c r="B153" s="65"/>
      <c r="C153" s="68" t="s">
        <v>231</v>
      </c>
      <c r="D153" s="69"/>
    </row>
    <row r="154" spans="1:4" s="48" customFormat="1" ht="10.5" customHeight="1">
      <c r="A154" s="65"/>
      <c r="B154" s="65"/>
      <c r="C154" s="70" t="s">
        <v>232</v>
      </c>
    </row>
    <row r="155" spans="1:4" s="45" customFormat="1" ht="9.9499999999999993" customHeight="1">
      <c r="A155" s="66">
        <v>69</v>
      </c>
      <c r="B155" s="36"/>
      <c r="C155" s="61"/>
      <c r="D155" s="62" t="s">
        <v>233</v>
      </c>
    </row>
    <row r="156" spans="1:4" s="45" customFormat="1" ht="9.9499999999999993" customHeight="1">
      <c r="A156" s="66">
        <v>69</v>
      </c>
      <c r="B156" s="36"/>
      <c r="C156" s="61"/>
      <c r="D156" s="62" t="s">
        <v>234</v>
      </c>
    </row>
    <row r="157" spans="1:4" s="45" customFormat="1" ht="9.9499999999999993" customHeight="1">
      <c r="A157" s="66">
        <v>69</v>
      </c>
      <c r="B157" s="36"/>
      <c r="C157" s="61"/>
      <c r="D157" s="62" t="s">
        <v>235</v>
      </c>
    </row>
    <row r="158" spans="1:4" s="48" customFormat="1" ht="11.1" customHeight="1">
      <c r="A158" s="65"/>
      <c r="B158" s="36"/>
      <c r="C158" s="70" t="s">
        <v>236</v>
      </c>
    </row>
    <row r="159" spans="1:4" s="39" customFormat="1" ht="9.9499999999999993" customHeight="1">
      <c r="A159" s="66">
        <v>70</v>
      </c>
      <c r="B159" s="36"/>
      <c r="C159" s="62"/>
      <c r="D159" s="62" t="s">
        <v>237</v>
      </c>
    </row>
    <row r="160" spans="1:4" s="39" customFormat="1" ht="9.9499999999999993" customHeight="1">
      <c r="A160" s="66">
        <v>72</v>
      </c>
      <c r="B160" s="36"/>
      <c r="C160" s="62"/>
      <c r="D160" s="62" t="s">
        <v>238</v>
      </c>
    </row>
    <row r="161" spans="1:4" s="71" customFormat="1" ht="9.9499999999999993" customHeight="1">
      <c r="A161" s="66">
        <v>74</v>
      </c>
      <c r="B161" s="36"/>
      <c r="C161" s="62"/>
      <c r="D161" s="62" t="s">
        <v>239</v>
      </c>
    </row>
    <row r="162" spans="1:4" s="71" customFormat="1" ht="9.9499999999999993" customHeight="1">
      <c r="A162" s="66">
        <v>75</v>
      </c>
      <c r="B162" s="36"/>
      <c r="C162" s="62"/>
      <c r="D162" s="61" t="s">
        <v>240</v>
      </c>
    </row>
    <row r="163" spans="1:4" s="71" customFormat="1" ht="9.9499999999999993" customHeight="1">
      <c r="A163" s="66">
        <v>75</v>
      </c>
      <c r="B163" s="36"/>
      <c r="C163" s="62"/>
      <c r="D163" s="62" t="s">
        <v>241</v>
      </c>
    </row>
    <row r="164" spans="1:4" s="71" customFormat="1" ht="9.9499999999999993" customHeight="1">
      <c r="A164" s="66">
        <v>76</v>
      </c>
      <c r="B164" s="36"/>
      <c r="C164" s="62"/>
      <c r="D164" s="62" t="s">
        <v>242</v>
      </c>
    </row>
    <row r="165" spans="1:4" s="71" customFormat="1" ht="9.9499999999999993" customHeight="1">
      <c r="A165" s="66">
        <v>77</v>
      </c>
      <c r="B165" s="36"/>
      <c r="C165" s="62"/>
      <c r="D165" s="62" t="s">
        <v>243</v>
      </c>
    </row>
    <row r="166" spans="1:4" s="71" customFormat="1" ht="9.9499999999999993" customHeight="1">
      <c r="A166" s="66">
        <v>77</v>
      </c>
      <c r="B166" s="36"/>
      <c r="C166" s="62"/>
      <c r="D166" s="62" t="s">
        <v>244</v>
      </c>
    </row>
    <row r="167" spans="1:4" s="48" customFormat="1" ht="11.1" customHeight="1">
      <c r="A167" s="36"/>
      <c r="B167" s="36"/>
      <c r="C167" s="70" t="s">
        <v>245</v>
      </c>
    </row>
    <row r="168" spans="1:4" s="45" customFormat="1" ht="9.9499999999999993" customHeight="1">
      <c r="A168" s="66">
        <v>78</v>
      </c>
      <c r="B168" s="36"/>
      <c r="C168" s="61"/>
      <c r="D168" s="62" t="s">
        <v>246</v>
      </c>
    </row>
    <row r="169" spans="1:4" s="48" customFormat="1" ht="11.1" customHeight="1">
      <c r="A169" s="36"/>
      <c r="B169" s="36"/>
      <c r="C169" s="70" t="s">
        <v>247</v>
      </c>
    </row>
    <row r="170" spans="1:4" s="45" customFormat="1" ht="9.9499999999999993" customHeight="1">
      <c r="A170" s="66">
        <v>79</v>
      </c>
      <c r="B170" s="36"/>
      <c r="C170" s="61"/>
      <c r="D170" s="62" t="s">
        <v>248</v>
      </c>
    </row>
    <row r="171" spans="1:4" s="1" customFormat="1" ht="20.100000000000001" customHeight="1">
      <c r="A171" s="54"/>
      <c r="B171" s="55"/>
      <c r="C171" s="56"/>
    </row>
    <row r="172" spans="1:4" ht="20.25">
      <c r="A172" s="26" t="s">
        <v>249</v>
      </c>
      <c r="B172" s="27"/>
      <c r="C172" s="51"/>
      <c r="D172" s="52"/>
    </row>
    <row r="173" spans="1:4" s="63" customFormat="1" ht="12" customHeight="1">
      <c r="A173" s="30" t="s">
        <v>55</v>
      </c>
      <c r="B173" s="31"/>
      <c r="C173" s="72"/>
    </row>
    <row r="174" spans="1:4" s="43" customFormat="1" ht="11.1" customHeight="1">
      <c r="A174" s="73"/>
      <c r="B174" s="73"/>
      <c r="C174" s="58" t="s">
        <v>250</v>
      </c>
      <c r="D174" s="59"/>
    </row>
    <row r="175" spans="1:4" s="39" customFormat="1" ht="9.9499999999999993" customHeight="1">
      <c r="A175" s="66">
        <v>81</v>
      </c>
      <c r="B175" s="36"/>
      <c r="C175" s="74" t="s">
        <v>57</v>
      </c>
      <c r="D175" s="38" t="s">
        <v>251</v>
      </c>
    </row>
    <row r="176" spans="1:4" s="39" customFormat="1" ht="9.9499999999999993" customHeight="1">
      <c r="A176" s="66">
        <v>81</v>
      </c>
      <c r="B176" s="36"/>
      <c r="C176" s="74" t="s">
        <v>59</v>
      </c>
      <c r="D176" s="38" t="s">
        <v>252</v>
      </c>
    </row>
    <row r="177" spans="1:4" s="39" customFormat="1" ht="9.9499999999999993" customHeight="1">
      <c r="A177" s="66">
        <v>81</v>
      </c>
      <c r="B177" s="36"/>
      <c r="C177" s="74" t="s">
        <v>61</v>
      </c>
      <c r="D177" s="38" t="s">
        <v>253</v>
      </c>
    </row>
    <row r="178" spans="1:4" s="39" customFormat="1" ht="9.9499999999999993" customHeight="1">
      <c r="A178" s="66">
        <v>81</v>
      </c>
      <c r="B178" s="36"/>
      <c r="C178" s="74" t="s">
        <v>63</v>
      </c>
      <c r="D178" s="38" t="s">
        <v>254</v>
      </c>
    </row>
    <row r="179" spans="1:4" s="39" customFormat="1" ht="9.9499999999999993" customHeight="1">
      <c r="A179" s="66">
        <v>81</v>
      </c>
      <c r="B179" s="36"/>
      <c r="C179" s="74" t="s">
        <v>65</v>
      </c>
      <c r="D179" s="38" t="s">
        <v>255</v>
      </c>
    </row>
    <row r="180" spans="1:4" s="63" customFormat="1" ht="8.25" customHeight="1">
      <c r="A180" s="41"/>
      <c r="B180" s="36"/>
      <c r="C180" s="42"/>
      <c r="D180" s="43"/>
    </row>
    <row r="181" spans="1:4" s="64" customFormat="1" ht="11.1" customHeight="1">
      <c r="A181" s="33"/>
      <c r="B181" s="36"/>
      <c r="C181" s="49" t="s">
        <v>256</v>
      </c>
      <c r="D181" s="50"/>
    </row>
    <row r="182" spans="1:4" s="39" customFormat="1" ht="9.9499999999999993" customHeight="1">
      <c r="A182" s="66">
        <v>82</v>
      </c>
      <c r="B182" s="36"/>
      <c r="C182" s="74" t="s">
        <v>86</v>
      </c>
      <c r="D182" s="38" t="s">
        <v>257</v>
      </c>
    </row>
    <row r="183" spans="1:4" s="39" customFormat="1" ht="9.9499999999999993" customHeight="1">
      <c r="A183" s="66">
        <v>83</v>
      </c>
      <c r="B183" s="36"/>
      <c r="C183" s="74" t="s">
        <v>88</v>
      </c>
      <c r="D183" s="38" t="s">
        <v>258</v>
      </c>
    </row>
    <row r="184" spans="1:4" s="39" customFormat="1" ht="9.9499999999999993" customHeight="1">
      <c r="A184" s="66">
        <v>83</v>
      </c>
      <c r="B184" s="36"/>
      <c r="C184" s="74" t="s">
        <v>90</v>
      </c>
      <c r="D184" s="38" t="s">
        <v>259</v>
      </c>
    </row>
    <row r="185" spans="1:4" s="39" customFormat="1" ht="9.9499999999999993" customHeight="1">
      <c r="A185" s="66">
        <v>83</v>
      </c>
      <c r="B185" s="36"/>
      <c r="C185" s="74" t="s">
        <v>92</v>
      </c>
      <c r="D185" s="38" t="s">
        <v>260</v>
      </c>
    </row>
    <row r="186" spans="1:4" s="63" customFormat="1" ht="8.25" customHeight="1">
      <c r="A186" s="41"/>
      <c r="B186" s="36"/>
      <c r="C186" s="42"/>
      <c r="D186" s="43"/>
    </row>
    <row r="187" spans="1:4" s="64" customFormat="1" ht="11.1" customHeight="1">
      <c r="A187" s="33"/>
      <c r="B187" s="36"/>
      <c r="C187" s="34" t="s">
        <v>261</v>
      </c>
      <c r="D187" s="35"/>
    </row>
    <row r="188" spans="1:4" s="39" customFormat="1" ht="9.9499999999999993" customHeight="1">
      <c r="A188" s="66">
        <v>84</v>
      </c>
      <c r="B188" s="36"/>
      <c r="C188" s="74" t="s">
        <v>99</v>
      </c>
      <c r="D188" s="38" t="s">
        <v>262</v>
      </c>
    </row>
    <row r="189" spans="1:4" s="39" customFormat="1" ht="9.9499999999999993" customHeight="1">
      <c r="A189" s="66">
        <v>85</v>
      </c>
      <c r="B189" s="36"/>
      <c r="C189" s="74" t="s">
        <v>203</v>
      </c>
      <c r="D189" s="38" t="s">
        <v>263</v>
      </c>
    </row>
    <row r="190" spans="1:4" s="39" customFormat="1" ht="9.9499999999999993" customHeight="1">
      <c r="A190" s="66">
        <v>86</v>
      </c>
      <c r="B190" s="36"/>
      <c r="C190" s="74" t="s">
        <v>204</v>
      </c>
      <c r="D190" s="38" t="s">
        <v>264</v>
      </c>
    </row>
    <row r="191" spans="1:4" s="63" customFormat="1" ht="8.25" customHeight="1">
      <c r="A191" s="41"/>
      <c r="B191" s="36"/>
      <c r="C191" s="42"/>
      <c r="D191" s="43"/>
    </row>
    <row r="192" spans="1:4" s="64" customFormat="1" ht="11.1" customHeight="1">
      <c r="A192" s="33"/>
      <c r="B192" s="36"/>
      <c r="C192" s="34" t="s">
        <v>265</v>
      </c>
      <c r="D192" s="35"/>
    </row>
    <row r="193" spans="1:4" s="39" customFormat="1" ht="9.9499999999999993" customHeight="1">
      <c r="A193" s="66">
        <v>87</v>
      </c>
      <c r="B193" s="36"/>
      <c r="C193" s="74" t="s">
        <v>101</v>
      </c>
      <c r="D193" s="38" t="s">
        <v>266</v>
      </c>
    </row>
    <row r="194" spans="1:4" s="39" customFormat="1" ht="9.9499999999999993" customHeight="1">
      <c r="A194" s="66">
        <v>87</v>
      </c>
      <c r="B194" s="36"/>
      <c r="C194" s="74" t="s">
        <v>102</v>
      </c>
      <c r="D194" s="38" t="s">
        <v>267</v>
      </c>
    </row>
    <row r="195" spans="1:4" s="1" customFormat="1" ht="20.100000000000001" customHeight="1">
      <c r="A195" s="54"/>
      <c r="B195" s="55"/>
      <c r="C195" s="56"/>
    </row>
    <row r="196" spans="1:4" ht="20.25">
      <c r="A196" s="26" t="s">
        <v>268</v>
      </c>
      <c r="B196" s="27"/>
      <c r="C196" s="51"/>
      <c r="D196" s="52"/>
    </row>
    <row r="197" spans="1:4" ht="12" customHeight="1">
      <c r="A197" s="30" t="s">
        <v>55</v>
      </c>
      <c r="B197" s="31"/>
      <c r="C197" s="32"/>
      <c r="D197"/>
    </row>
    <row r="198" spans="1:4" s="39" customFormat="1" ht="9.9499999999999993" customHeight="1">
      <c r="A198" s="66">
        <v>89</v>
      </c>
      <c r="B198" s="36"/>
      <c r="C198" s="75" t="s">
        <v>57</v>
      </c>
      <c r="D198" s="38" t="s">
        <v>269</v>
      </c>
    </row>
    <row r="199" spans="1:4" s="39" customFormat="1" ht="9.9499999999999993" customHeight="1">
      <c r="A199" s="66">
        <v>89</v>
      </c>
      <c r="B199" s="36"/>
      <c r="C199" s="75" t="s">
        <v>59</v>
      </c>
      <c r="D199" s="38" t="s">
        <v>270</v>
      </c>
    </row>
    <row r="200" spans="1:4" s="39" customFormat="1" ht="9.9499999999999993" customHeight="1">
      <c r="A200" s="66">
        <v>90</v>
      </c>
      <c r="B200" s="36"/>
      <c r="C200" s="75" t="s">
        <v>61</v>
      </c>
      <c r="D200" s="38" t="s">
        <v>271</v>
      </c>
    </row>
    <row r="201" spans="1:4" s="39" customFormat="1" ht="9.9499999999999993" customHeight="1">
      <c r="A201" s="66">
        <v>90</v>
      </c>
      <c r="B201" s="36"/>
      <c r="C201" s="75" t="s">
        <v>63</v>
      </c>
      <c r="D201" s="38" t="s">
        <v>272</v>
      </c>
    </row>
    <row r="202" spans="1:4" s="39" customFormat="1" ht="9.9499999999999993" customHeight="1">
      <c r="A202" s="66">
        <v>90</v>
      </c>
      <c r="B202" s="36"/>
      <c r="C202" s="75" t="s">
        <v>65</v>
      </c>
      <c r="D202" s="38" t="s">
        <v>273</v>
      </c>
    </row>
    <row r="203" spans="1:4" s="39" customFormat="1" ht="9.9499999999999993" customHeight="1">
      <c r="A203" s="66">
        <v>90</v>
      </c>
      <c r="B203" s="36"/>
      <c r="C203" s="75" t="s">
        <v>67</v>
      </c>
      <c r="D203" s="38" t="s">
        <v>274</v>
      </c>
    </row>
    <row r="204" spans="1:4" s="39" customFormat="1" ht="9.9499999999999993" customHeight="1">
      <c r="A204" s="66">
        <v>91</v>
      </c>
      <c r="B204" s="36"/>
      <c r="C204" s="75" t="s">
        <v>69</v>
      </c>
      <c r="D204" s="38" t="s">
        <v>275</v>
      </c>
    </row>
    <row r="205" spans="1:4" s="39" customFormat="1" ht="9.9499999999999993" customHeight="1">
      <c r="A205" s="66">
        <v>91</v>
      </c>
      <c r="B205" s="36"/>
      <c r="C205" s="75" t="s">
        <v>71</v>
      </c>
      <c r="D205" s="38" t="s">
        <v>276</v>
      </c>
    </row>
    <row r="206" spans="1:4" s="39" customFormat="1" ht="9.9499999999999993" customHeight="1">
      <c r="A206" s="66">
        <v>92</v>
      </c>
      <c r="B206" s="36"/>
      <c r="C206" s="75" t="s">
        <v>73</v>
      </c>
      <c r="D206" s="38" t="s">
        <v>277</v>
      </c>
    </row>
    <row r="207" spans="1:4" s="39" customFormat="1" ht="9.9499999999999993" customHeight="1">
      <c r="A207" s="66">
        <v>92</v>
      </c>
      <c r="B207" s="36"/>
      <c r="C207" s="75" t="s">
        <v>75</v>
      </c>
      <c r="D207" s="38" t="s">
        <v>278</v>
      </c>
    </row>
    <row r="208" spans="1:4" s="39" customFormat="1" ht="9.9499999999999993" customHeight="1">
      <c r="A208" s="66">
        <v>93</v>
      </c>
      <c r="B208" s="36"/>
      <c r="C208" s="75" t="s">
        <v>77</v>
      </c>
      <c r="D208" s="38" t="s">
        <v>279</v>
      </c>
    </row>
    <row r="209" spans="1:4" s="39" customFormat="1" ht="9.9499999999999993" customHeight="1">
      <c r="A209" s="66">
        <v>93</v>
      </c>
      <c r="B209" s="36"/>
      <c r="C209" s="75" t="s">
        <v>79</v>
      </c>
      <c r="D209" s="38" t="s">
        <v>280</v>
      </c>
    </row>
    <row r="210" spans="1:4" s="1" customFormat="1" ht="20.100000000000001" customHeight="1">
      <c r="A210" s="54"/>
      <c r="B210" s="55"/>
      <c r="C210" s="56"/>
    </row>
    <row r="211" spans="1:4" ht="20.25">
      <c r="A211" s="26" t="s">
        <v>281</v>
      </c>
      <c r="B211" s="27"/>
      <c r="C211" s="51"/>
      <c r="D211" s="52"/>
    </row>
    <row r="212" spans="1:4" ht="12" customHeight="1">
      <c r="A212" s="30" t="s">
        <v>55</v>
      </c>
      <c r="B212" s="31"/>
      <c r="C212" s="32"/>
      <c r="D212"/>
    </row>
    <row r="213" spans="1:4" s="39" customFormat="1" ht="9.9499999999999993" customHeight="1">
      <c r="A213" s="36" t="s">
        <v>282</v>
      </c>
      <c r="B213" s="36"/>
      <c r="C213" s="75"/>
      <c r="D213" s="40" t="s">
        <v>283</v>
      </c>
    </row>
    <row r="214" spans="1:4" s="60" customFormat="1">
      <c r="A214" s="76"/>
      <c r="B214" s="77"/>
      <c r="D214" s="78"/>
    </row>
    <row r="215" spans="1:4" s="60" customFormat="1">
      <c r="A215" s="76"/>
      <c r="B215" s="77"/>
      <c r="D215" s="78"/>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&amp;R&amp;8CONTENTS&amp;L&amp;"Arial"&amp;8FACT BOOK DNB - 2Q16</oddHeader>
  </headerFooter>
  <rowBreaks count="2" manualBreakCount="2">
    <brk id="68" max="16383" man="1"/>
    <brk id="142"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0"/>
  <sheetViews>
    <sheetView showGridLines="0" zoomScale="140" zoomScaleNormal="140" zoomScaleSheetLayoutView="120" workbookViewId="0"/>
  </sheetViews>
  <sheetFormatPr baseColWidth="10" defaultColWidth="10.85546875" defaultRowHeight="22.5" customHeight="1"/>
  <cols>
    <col min="1" max="1" width="35.28515625" style="1733" customWidth="1"/>
    <col min="2" max="12" width="6.42578125" style="1229" customWidth="1"/>
    <col min="13" max="13" width="13.140625" style="1229" bestFit="1" customWidth="1"/>
    <col min="14" max="16384" width="10.85546875" style="1229"/>
  </cols>
  <sheetData>
    <row r="1" spans="1:13" s="973" customFormat="1" ht="22.5" customHeight="1">
      <c r="A1" s="1811"/>
      <c r="B1" s="1427"/>
      <c r="C1" s="1427"/>
      <c r="D1" s="1427"/>
      <c r="E1" s="1427"/>
      <c r="F1" s="1427"/>
      <c r="G1" s="1427"/>
      <c r="H1" s="1427"/>
      <c r="I1" s="1427"/>
      <c r="J1" s="1541"/>
      <c r="K1" s="1541"/>
    </row>
    <row r="2" spans="1:13" s="8" customFormat="1" ht="18.75" customHeight="1">
      <c r="A2" s="1428" t="s">
        <v>1412</v>
      </c>
    </row>
    <row r="3" spans="1:13" s="8" customFormat="1" ht="12" customHeight="1"/>
    <row r="4" spans="1:13" s="1672" customFormat="1" ht="13.5" customHeight="1">
      <c r="A4" s="1812" t="s">
        <v>287</v>
      </c>
      <c r="B4" s="97" t="s">
        <v>288</v>
      </c>
      <c r="C4" s="98" t="s">
        <v>289</v>
      </c>
      <c r="D4" s="1515" t="s">
        <v>290</v>
      </c>
      <c r="E4" s="1515" t="s">
        <v>291</v>
      </c>
      <c r="F4" s="1515" t="s">
        <v>292</v>
      </c>
      <c r="G4" s="1515" t="s">
        <v>293</v>
      </c>
      <c r="H4" s="1515" t="s">
        <v>294</v>
      </c>
      <c r="I4" s="1515" t="s">
        <v>295</v>
      </c>
      <c r="J4" s="1515" t="s">
        <v>296</v>
      </c>
    </row>
    <row r="5" spans="1:13" s="1672" customFormat="1" ht="12" customHeight="1">
      <c r="A5" s="1684" t="s">
        <v>1413</v>
      </c>
      <c r="B5" s="1813">
        <v>2001.694</v>
      </c>
      <c r="C5" s="1814">
        <v>1736.288</v>
      </c>
      <c r="D5" s="1814">
        <v>4127.3849999999993</v>
      </c>
      <c r="E5" s="1814">
        <v>450.59100000000035</v>
      </c>
      <c r="F5" s="1814">
        <v>1698.3679999999995</v>
      </c>
      <c r="G5" s="1814">
        <v>2472.9830000000002</v>
      </c>
      <c r="H5" s="1814">
        <v>2613.5820000000008</v>
      </c>
      <c r="I5" s="1814">
        <v>2250.8160000000012</v>
      </c>
      <c r="J5" s="1814">
        <v>3558.2649999999994</v>
      </c>
    </row>
    <row r="6" spans="1:13" s="1672" customFormat="1" ht="12" customHeight="1">
      <c r="A6" s="1676" t="s">
        <v>1414</v>
      </c>
      <c r="B6" s="1815">
        <v>-1527.8580000000002</v>
      </c>
      <c r="C6" s="1816">
        <v>-1517.134</v>
      </c>
      <c r="D6" s="1816">
        <v>-1499.8219999999999</v>
      </c>
      <c r="E6" s="1816">
        <v>-1547.2660000000003</v>
      </c>
      <c r="F6" s="1816">
        <v>-1539.8030000000001</v>
      </c>
      <c r="G6" s="1816">
        <v>-1681.2090000000001</v>
      </c>
      <c r="H6" s="1816">
        <v>-1378.0529999999999</v>
      </c>
      <c r="I6" s="1816">
        <v>-2068.991</v>
      </c>
      <c r="J6" s="1816">
        <v>-1638.241</v>
      </c>
    </row>
    <row r="7" spans="1:13" s="1672" customFormat="1" ht="12" customHeight="1">
      <c r="A7" s="1684" t="s">
        <v>1415</v>
      </c>
      <c r="B7" s="1813">
        <v>473.83599999999979</v>
      </c>
      <c r="C7" s="1814">
        <v>219.154</v>
      </c>
      <c r="D7" s="1814">
        <v>2627.5629999999992</v>
      </c>
      <c r="E7" s="1814">
        <v>-1096.675</v>
      </c>
      <c r="F7" s="1814">
        <v>158.56499999999937</v>
      </c>
      <c r="G7" s="1814">
        <v>791.77400000000011</v>
      </c>
      <c r="H7" s="1814">
        <v>1235.5290000000005</v>
      </c>
      <c r="I7" s="1814">
        <v>181.82500000000118</v>
      </c>
      <c r="J7" s="1814">
        <v>1920.0239999999994</v>
      </c>
    </row>
    <row r="8" spans="1:13" s="1672" customFormat="1" ht="12" customHeight="1">
      <c r="A8" s="1817" t="s">
        <v>1416</v>
      </c>
      <c r="B8" s="1815">
        <v>724.24299999999994</v>
      </c>
      <c r="C8" s="1816">
        <v>-779.80899999999997</v>
      </c>
      <c r="D8" s="1816">
        <v>89.663000000000011</v>
      </c>
      <c r="E8" s="1816">
        <v>786.46900000000005</v>
      </c>
      <c r="F8" s="1816">
        <v>569.10699999999997</v>
      </c>
      <c r="G8" s="1816">
        <v>-908.66700000000003</v>
      </c>
      <c r="H8" s="1816">
        <v>-744.57899999999995</v>
      </c>
      <c r="I8" s="1816">
        <v>-149.33399999999995</v>
      </c>
      <c r="J8" s="1816">
        <v>-247.40000000000009</v>
      </c>
    </row>
    <row r="9" spans="1:13" s="1819" customFormat="1" ht="21" customHeight="1">
      <c r="A9" s="1818" t="s">
        <v>1417</v>
      </c>
      <c r="B9" s="1813">
        <v>1198.0789999999997</v>
      </c>
      <c r="C9" s="1814">
        <v>-560.65499999999997</v>
      </c>
      <c r="D9" s="1814">
        <v>2717.2259999999992</v>
      </c>
      <c r="E9" s="1814">
        <v>-310.2059999999999</v>
      </c>
      <c r="F9" s="1814">
        <v>727.67199999999934</v>
      </c>
      <c r="G9" s="1814">
        <v>-116.89299999999992</v>
      </c>
      <c r="H9" s="1814">
        <v>490.9500000000005</v>
      </c>
      <c r="I9" s="1814">
        <v>32.491000000001236</v>
      </c>
      <c r="J9" s="1814">
        <v>1672.6239999999993</v>
      </c>
    </row>
    <row r="10" spans="1:13" s="1672" customFormat="1" ht="12" customHeight="1">
      <c r="A10" s="1820" t="s">
        <v>1418</v>
      </c>
      <c r="B10" s="1821">
        <v>-538.76099999999997</v>
      </c>
      <c r="C10" s="1822">
        <v>566.09100000000001</v>
      </c>
      <c r="D10" s="1822">
        <v>-863.46799999999985</v>
      </c>
      <c r="E10" s="1822">
        <v>7.2120000000000175</v>
      </c>
      <c r="F10" s="1822">
        <v>-185.84300000000002</v>
      </c>
      <c r="G10" s="1822">
        <v>187.04900000000001</v>
      </c>
      <c r="H10" s="1822">
        <v>-843.99400000000003</v>
      </c>
      <c r="I10" s="1822">
        <v>0</v>
      </c>
      <c r="J10" s="1822">
        <v>0</v>
      </c>
    </row>
    <row r="11" spans="1:13" s="1672" customFormat="1" ht="12" customHeight="1">
      <c r="A11" s="1684" t="s">
        <v>1419</v>
      </c>
      <c r="B11" s="1813">
        <v>659.31799999999976</v>
      </c>
      <c r="C11" s="1823">
        <v>5.4360000000000355</v>
      </c>
      <c r="D11" s="1814">
        <v>1853.7760000000001</v>
      </c>
      <c r="E11" s="1814">
        <v>-302.98800000000006</v>
      </c>
      <c r="F11" s="1814">
        <v>541.82699999999909</v>
      </c>
      <c r="G11" s="1814">
        <v>70.156000000000091</v>
      </c>
      <c r="H11" s="1814">
        <v>-353.04399999999964</v>
      </c>
      <c r="I11" s="1814">
        <v>32.491000000001236</v>
      </c>
      <c r="J11" s="1814">
        <v>1672.6239999999993</v>
      </c>
    </row>
    <row r="12" spans="1:13" s="1825" customFormat="1" ht="12" customHeight="1">
      <c r="A12" s="1824" t="s">
        <v>1420</v>
      </c>
      <c r="B12" s="1821">
        <v>141.57999999999998</v>
      </c>
      <c r="C12" s="1822">
        <v>61.331000000000003</v>
      </c>
      <c r="D12" s="1822">
        <v>165.666</v>
      </c>
      <c r="E12" s="1822">
        <v>142.357</v>
      </c>
      <c r="F12" s="1822">
        <v>186.41</v>
      </c>
      <c r="G12" s="1822">
        <v>104.896</v>
      </c>
      <c r="H12" s="1822">
        <v>213.93199999999996</v>
      </c>
      <c r="I12" s="1822">
        <v>88.761000000000038</v>
      </c>
      <c r="J12" s="1822">
        <v>43.293999999999997</v>
      </c>
    </row>
    <row r="13" spans="1:13" s="1825" customFormat="1" ht="12" customHeight="1">
      <c r="A13" s="1824" t="s">
        <v>1421</v>
      </c>
      <c r="B13" s="1821">
        <v>83.396999999999991</v>
      </c>
      <c r="C13" s="1822">
        <v>105.44</v>
      </c>
      <c r="D13" s="1822">
        <v>99.401000000000039</v>
      </c>
      <c r="E13" s="1822">
        <v>73.796999999999997</v>
      </c>
      <c r="F13" s="1822">
        <v>63.045000000000002</v>
      </c>
      <c r="G13" s="1822">
        <v>55.231999999999999</v>
      </c>
      <c r="H13" s="1822">
        <v>48.821999999999989</v>
      </c>
      <c r="I13" s="1822">
        <v>44.001000000000005</v>
      </c>
      <c r="J13" s="1822">
        <v>53.196000000000012</v>
      </c>
    </row>
    <row r="14" spans="1:13" s="1825" customFormat="1" ht="12" customHeight="1">
      <c r="A14" s="1824" t="s">
        <v>1366</v>
      </c>
      <c r="B14" s="1821">
        <v>80.757000000000005</v>
      </c>
      <c r="C14" s="1822">
        <v>83.290999999999997</v>
      </c>
      <c r="D14" s="1822">
        <v>137.32300000000001</v>
      </c>
      <c r="E14" s="1822">
        <v>131.34700000000001</v>
      </c>
      <c r="F14" s="1822">
        <v>133.00200000000001</v>
      </c>
      <c r="G14" s="1822">
        <v>133.46799999999999</v>
      </c>
      <c r="H14" s="1822">
        <v>173.20900000000006</v>
      </c>
      <c r="I14" s="1822">
        <v>149.24399999999997</v>
      </c>
      <c r="J14" s="1822">
        <v>164.74900000000002</v>
      </c>
      <c r="M14" s="1819"/>
    </row>
    <row r="15" spans="1:13" s="1825" customFormat="1" ht="12" customHeight="1">
      <c r="A15" s="1826" t="s">
        <v>1422</v>
      </c>
      <c r="B15" s="1821">
        <v>-543.99</v>
      </c>
      <c r="C15" s="1822">
        <v>-72.352000000000004</v>
      </c>
      <c r="D15" s="1822">
        <v>-2504.5449999999996</v>
      </c>
      <c r="E15" s="1822">
        <v>162.00600000000003</v>
      </c>
      <c r="F15" s="1822">
        <v>-609.86500000000001</v>
      </c>
      <c r="G15" s="1822">
        <v>-188.79599999999999</v>
      </c>
      <c r="H15" s="1822">
        <v>81.8149999999996</v>
      </c>
      <c r="I15" s="1822">
        <v>-901.77799999999979</v>
      </c>
      <c r="J15" s="1822">
        <v>-380.16300000000001</v>
      </c>
      <c r="M15" s="1819"/>
    </row>
    <row r="16" spans="1:13" s="1819" customFormat="1" ht="21" customHeight="1">
      <c r="A16" s="1826" t="s">
        <v>1423</v>
      </c>
      <c r="B16" s="1821">
        <v>-369.52699999999999</v>
      </c>
      <c r="C16" s="1822">
        <v>-54.74</v>
      </c>
      <c r="D16" s="1822">
        <v>-454.75500000000011</v>
      </c>
      <c r="E16" s="1822">
        <v>-28.425000000000011</v>
      </c>
      <c r="F16" s="1822">
        <v>-115.88500000000001</v>
      </c>
      <c r="G16" s="1822">
        <v>-202.875</v>
      </c>
      <c r="H16" s="1822">
        <v>56.706000000000074</v>
      </c>
      <c r="I16" s="1822">
        <v>601.08799999999997</v>
      </c>
      <c r="J16" s="1822">
        <v>-1300.913</v>
      </c>
    </row>
    <row r="17" spans="1:11" s="1819" customFormat="1" ht="12" customHeight="1">
      <c r="A17" s="1827" t="s">
        <v>1370</v>
      </c>
      <c r="B17" s="1815">
        <v>145.22999999999999</v>
      </c>
      <c r="C17" s="1828">
        <v>81.858000000000004</v>
      </c>
      <c r="D17" s="1828">
        <v>107.23400000000001</v>
      </c>
      <c r="E17" s="1828">
        <v>-20.132999999999999</v>
      </c>
      <c r="F17" s="1828">
        <v>188.619</v>
      </c>
      <c r="G17" s="1828">
        <v>224.03200000000001</v>
      </c>
      <c r="H17" s="1828">
        <v>90.978000000000065</v>
      </c>
      <c r="I17" s="1828">
        <v>162.49899999999997</v>
      </c>
      <c r="J17" s="1828">
        <v>193.334</v>
      </c>
      <c r="K17" s="1829"/>
    </row>
    <row r="18" spans="1:11" s="1834" customFormat="1" ht="12" customHeight="1">
      <c r="A18" s="1830" t="s">
        <v>1424</v>
      </c>
      <c r="B18" s="1831">
        <v>196.76499999999973</v>
      </c>
      <c r="C18" s="1832">
        <v>210.26400000000004</v>
      </c>
      <c r="D18" s="1833">
        <v>-595.9</v>
      </c>
      <c r="E18" s="1833">
        <v>157.96099999999996</v>
      </c>
      <c r="F18" s="1833">
        <v>387.152999999999</v>
      </c>
      <c r="G18" s="1833">
        <v>196.11300000000008</v>
      </c>
      <c r="H18" s="1833">
        <v>312.41800000000012</v>
      </c>
      <c r="I18" s="1833">
        <v>176.30600000000135</v>
      </c>
      <c r="J18" s="1833">
        <v>446.12099999999936</v>
      </c>
    </row>
    <row r="19" spans="1:11" s="1819" customFormat="1" ht="12" customHeight="1">
      <c r="A19" s="1835" t="s">
        <v>1419</v>
      </c>
      <c r="B19" s="1821">
        <v>105.071</v>
      </c>
      <c r="C19" s="1836">
        <v>16.376999999999999</v>
      </c>
      <c r="D19" s="1836">
        <v>59.710999999999999</v>
      </c>
      <c r="E19" s="1836">
        <v>1.8580000000000025</v>
      </c>
      <c r="F19" s="1836">
        <v>133.09200000000001</v>
      </c>
      <c r="G19" s="1836">
        <v>108.26600000000001</v>
      </c>
      <c r="H19" s="1836">
        <v>71.951999999999998</v>
      </c>
      <c r="I19" s="1836">
        <v>100.34400000000011</v>
      </c>
      <c r="J19" s="1836">
        <v>174.404</v>
      </c>
    </row>
    <row r="20" spans="1:11" s="1819" customFormat="1" ht="12" customHeight="1">
      <c r="A20" s="1835" t="s">
        <v>1420</v>
      </c>
      <c r="B20" s="1821">
        <v>69.17</v>
      </c>
      <c r="C20" s="1836">
        <v>10.864000000000001</v>
      </c>
      <c r="D20" s="1836">
        <v>52.741</v>
      </c>
      <c r="E20" s="1836">
        <v>41.506</v>
      </c>
      <c r="F20" s="1836">
        <v>37.402000000000001</v>
      </c>
      <c r="G20" s="1836">
        <v>16.091000000000001</v>
      </c>
      <c r="H20" s="1836">
        <v>56.886999999999986</v>
      </c>
      <c r="I20" s="1836">
        <v>111.01300000000001</v>
      </c>
      <c r="J20" s="1836">
        <v>5.7090000000000014</v>
      </c>
    </row>
    <row r="21" spans="1:11" s="1819" customFormat="1" ht="12" customHeight="1">
      <c r="A21" s="1835" t="s">
        <v>1421</v>
      </c>
      <c r="B21" s="1821">
        <v>21.148000000000003</v>
      </c>
      <c r="C21" s="1836">
        <v>34.582999999999998</v>
      </c>
      <c r="D21" s="1836">
        <v>51.716999999999956</v>
      </c>
      <c r="E21" s="1836">
        <v>33.582000000000001</v>
      </c>
      <c r="F21" s="1836">
        <v>26.745999999999999</v>
      </c>
      <c r="G21" s="1836">
        <v>48.434000000000005</v>
      </c>
      <c r="H21" s="1836">
        <v>45.445999999999998</v>
      </c>
      <c r="I21" s="1836">
        <v>41.596999999999994</v>
      </c>
      <c r="J21" s="1836">
        <v>13.781000000000001</v>
      </c>
    </row>
    <row r="22" spans="1:11" s="1819" customFormat="1" ht="12" customHeight="1">
      <c r="A22" s="1824" t="s">
        <v>1366</v>
      </c>
      <c r="B22" s="1821">
        <v>31.565000000000001</v>
      </c>
      <c r="C22" s="1836">
        <v>31.184999999999999</v>
      </c>
      <c r="D22" s="1836">
        <v>31.914999999999999</v>
      </c>
      <c r="E22" s="1836">
        <v>31.683</v>
      </c>
      <c r="F22" s="1836">
        <v>30.841000000000001</v>
      </c>
      <c r="G22" s="1836">
        <v>28.731999999999999</v>
      </c>
      <c r="H22" s="1836">
        <v>28.291999999999998</v>
      </c>
      <c r="I22" s="1836">
        <v>26.639999999999997</v>
      </c>
      <c r="J22" s="1836">
        <v>24.943000000000001</v>
      </c>
    </row>
    <row r="23" spans="1:11" s="1819" customFormat="1" ht="12" customHeight="1">
      <c r="A23" s="1835" t="s">
        <v>1425</v>
      </c>
      <c r="B23" s="1837">
        <v>0</v>
      </c>
      <c r="C23" s="1838">
        <v>0</v>
      </c>
      <c r="D23" s="1838">
        <v>0</v>
      </c>
      <c r="E23" s="1838">
        <v>0</v>
      </c>
      <c r="F23" s="1838">
        <v>0</v>
      </c>
      <c r="G23" s="1838">
        <v>0</v>
      </c>
      <c r="H23" s="1836">
        <v>5.4849999999999994</v>
      </c>
      <c r="I23" s="1836">
        <v>2.7240000000000002</v>
      </c>
      <c r="J23" s="1836">
        <v>-14.872999999999999</v>
      </c>
    </row>
    <row r="24" spans="1:11" s="1819" customFormat="1" ht="12" customHeight="1">
      <c r="A24" s="1835" t="s">
        <v>1426</v>
      </c>
      <c r="B24" s="1821">
        <v>-90.875</v>
      </c>
      <c r="C24" s="1836">
        <v>-2.9969999999999999</v>
      </c>
      <c r="D24" s="1836">
        <v>-28.093</v>
      </c>
      <c r="E24" s="1836">
        <v>15.649000000000001</v>
      </c>
      <c r="F24" s="1836">
        <v>-108.477</v>
      </c>
      <c r="G24" s="1836">
        <v>-86.552999999999997</v>
      </c>
      <c r="H24" s="1836">
        <v>-25.266999999999999</v>
      </c>
      <c r="I24" s="1836">
        <v>-79.684999999999988</v>
      </c>
      <c r="J24" s="1836">
        <v>-158.81200000000001</v>
      </c>
    </row>
    <row r="25" spans="1:11" s="1819" customFormat="1" ht="12" customHeight="1">
      <c r="A25" s="1835" t="s">
        <v>1427</v>
      </c>
      <c r="B25" s="1821">
        <v>12.787999999999998</v>
      </c>
      <c r="C25" s="1836">
        <v>7.202</v>
      </c>
      <c r="D25" s="1836">
        <v>9.6159999999999997</v>
      </c>
      <c r="E25" s="1836">
        <v>-4.1679999999999993</v>
      </c>
      <c r="F25" s="1836">
        <v>13.639999999999999</v>
      </c>
      <c r="G25" s="1836">
        <v>26.080000000000002</v>
      </c>
      <c r="H25" s="1836">
        <v>7.6799999999999988</v>
      </c>
      <c r="I25" s="1836">
        <v>10.830000000000002</v>
      </c>
      <c r="J25" s="1836">
        <v>19.991</v>
      </c>
    </row>
    <row r="26" spans="1:11" s="1834" customFormat="1" ht="12" customHeight="1">
      <c r="A26" s="1830" t="s">
        <v>1428</v>
      </c>
      <c r="B26" s="1831">
        <v>148.86699999999999</v>
      </c>
      <c r="C26" s="1832">
        <v>97.213999999999999</v>
      </c>
      <c r="D26" s="1833">
        <v>177.60699999999997</v>
      </c>
      <c r="E26" s="1833">
        <v>120.10999999999999</v>
      </c>
      <c r="F26" s="1833">
        <v>133.24400000000003</v>
      </c>
      <c r="G26" s="1833">
        <v>141.05000000000001</v>
      </c>
      <c r="H26" s="1833">
        <v>190.47500000000002</v>
      </c>
      <c r="I26" s="1833">
        <v>213.46300000000011</v>
      </c>
      <c r="J26" s="1833">
        <v>65.143000000000015</v>
      </c>
    </row>
    <row r="27" spans="1:11" s="1819" customFormat="1" ht="12" customHeight="1">
      <c r="A27" s="1835" t="s">
        <v>1419</v>
      </c>
      <c r="B27" s="1821">
        <v>4.2540000000000004</v>
      </c>
      <c r="C27" s="1836">
        <v>2.6829999999999998</v>
      </c>
      <c r="D27" s="1836">
        <v>7.3020000000000032</v>
      </c>
      <c r="E27" s="1836">
        <v>5.285999999999996</v>
      </c>
      <c r="F27" s="1836">
        <v>7.1449999999999996</v>
      </c>
      <c r="G27" s="1836">
        <v>5.8260000000000005</v>
      </c>
      <c r="H27" s="1836">
        <v>4.6770000000000067</v>
      </c>
      <c r="I27" s="1836">
        <v>5.5669999999999931</v>
      </c>
      <c r="J27" s="1836">
        <v>5.2319999999999958</v>
      </c>
    </row>
    <row r="28" spans="1:11" s="1819" customFormat="1" ht="12" customHeight="1">
      <c r="A28" s="1835" t="s">
        <v>1420</v>
      </c>
      <c r="B28" s="1821">
        <v>23.600999999999999</v>
      </c>
      <c r="C28" s="1836">
        <v>30.981999999999999</v>
      </c>
      <c r="D28" s="1836">
        <v>9.4099999999999895</v>
      </c>
      <c r="E28" s="1836">
        <v>40.912999999999997</v>
      </c>
      <c r="F28" s="1836">
        <v>34.055999999999997</v>
      </c>
      <c r="G28" s="1836">
        <v>29.654999999999998</v>
      </c>
      <c r="H28" s="1836">
        <v>25.464000000000013</v>
      </c>
      <c r="I28" s="1836">
        <v>19.597999999999999</v>
      </c>
      <c r="J28" s="1836">
        <v>-2.7300000000000004</v>
      </c>
    </row>
    <row r="29" spans="1:11" s="1819" customFormat="1" ht="12" customHeight="1">
      <c r="A29" s="1835" t="s">
        <v>1421</v>
      </c>
      <c r="B29" s="1821">
        <v>-4.58</v>
      </c>
      <c r="C29" s="1836">
        <v>-2.4750000000000001</v>
      </c>
      <c r="D29" s="1836">
        <v>3.3970000000000002</v>
      </c>
      <c r="E29" s="1836">
        <v>-10.244</v>
      </c>
      <c r="F29" s="1836">
        <v>-1.4870000000000005</v>
      </c>
      <c r="G29" s="1836">
        <v>-8.3149999999999995</v>
      </c>
      <c r="H29" s="1836">
        <v>-9.4916</v>
      </c>
      <c r="I29" s="1836">
        <v>-4.3414000000000001</v>
      </c>
      <c r="J29" s="1836">
        <v>-5.4399999999999995</v>
      </c>
    </row>
    <row r="30" spans="1:11" s="1819" customFormat="1" ht="12" customHeight="1">
      <c r="A30" s="1835" t="s">
        <v>1425</v>
      </c>
      <c r="B30" s="1837">
        <v>0</v>
      </c>
      <c r="C30" s="1838">
        <v>0</v>
      </c>
      <c r="D30" s="1838">
        <v>0</v>
      </c>
      <c r="E30" s="1838">
        <v>0</v>
      </c>
      <c r="F30" s="1838">
        <v>0</v>
      </c>
      <c r="G30" s="1838">
        <v>0</v>
      </c>
      <c r="H30" s="1836">
        <v>-2.1949999999999994</v>
      </c>
      <c r="I30" s="1836">
        <v>1.073</v>
      </c>
      <c r="J30" s="1836">
        <v>-1.0890000000000004</v>
      </c>
    </row>
    <row r="31" spans="1:11" s="1819" customFormat="1" ht="12" customHeight="1">
      <c r="A31" s="1835" t="s">
        <v>1427</v>
      </c>
      <c r="B31" s="1821">
        <v>-0.39400000000000002</v>
      </c>
      <c r="C31" s="1836">
        <v>0.39400000000000002</v>
      </c>
      <c r="D31" s="1836">
        <v>0.49399999999999999</v>
      </c>
      <c r="E31" s="1836">
        <v>-0.17000000000000004</v>
      </c>
      <c r="F31" s="1836">
        <v>0.7280000000000002</v>
      </c>
      <c r="G31" s="1836">
        <v>1.5249999999999999</v>
      </c>
      <c r="H31" s="1836">
        <v>0.5230000000000008</v>
      </c>
      <c r="I31" s="1836">
        <v>0.87899999999999956</v>
      </c>
      <c r="J31" s="1836">
        <v>0.89599999999999991</v>
      </c>
    </row>
    <row r="32" spans="1:11" s="1834" customFormat="1" ht="12" customHeight="1">
      <c r="A32" s="1830" t="s">
        <v>1429</v>
      </c>
      <c r="B32" s="1831">
        <v>22.881</v>
      </c>
      <c r="C32" s="1832">
        <v>31.583999999999996</v>
      </c>
      <c r="D32" s="1833">
        <v>20.602999999999994</v>
      </c>
      <c r="E32" s="1833">
        <v>35.784999999999989</v>
      </c>
      <c r="F32" s="1833">
        <v>40.441999999999993</v>
      </c>
      <c r="G32" s="1833">
        <v>28.690999999999995</v>
      </c>
      <c r="H32" s="1833">
        <v>18.977400000000021</v>
      </c>
      <c r="I32" s="1833">
        <v>22.77559999999999</v>
      </c>
      <c r="J32" s="1833">
        <v>-3.1310000000000047</v>
      </c>
    </row>
    <row r="33" spans="1:11" s="1819" customFormat="1" ht="12" customHeight="1">
      <c r="A33" s="1839" t="s">
        <v>1430</v>
      </c>
      <c r="B33" s="1840">
        <v>368.51299999999969</v>
      </c>
      <c r="C33" s="1841">
        <v>339.06200000000007</v>
      </c>
      <c r="D33" s="1841">
        <v>-397.69</v>
      </c>
      <c r="E33" s="1841">
        <v>313.85599999999988</v>
      </c>
      <c r="F33" s="1841">
        <v>560.83899999999903</v>
      </c>
      <c r="G33" s="1841">
        <v>365.8540000000001</v>
      </c>
      <c r="H33" s="1841">
        <v>521.87040000000013</v>
      </c>
      <c r="I33" s="1841">
        <v>412.54460000000148</v>
      </c>
      <c r="J33" s="1841">
        <v>508.13299999999936</v>
      </c>
    </row>
    <row r="34" spans="1:11" s="1819" customFormat="1" ht="12" customHeight="1">
      <c r="A34" s="1842" t="s">
        <v>308</v>
      </c>
      <c r="B34" s="1843">
        <v>-72.402999999999992</v>
      </c>
      <c r="C34" s="1844">
        <v>-33.905999999999999</v>
      </c>
      <c r="D34" s="1844">
        <v>734.84711516999994</v>
      </c>
      <c r="E34" s="1844">
        <v>56.99781924749999</v>
      </c>
      <c r="F34" s="1844">
        <v>-97.559000832500004</v>
      </c>
      <c r="G34" s="1844">
        <v>-1.9177770850000018</v>
      </c>
      <c r="H34" s="1844">
        <v>64.953999999999994</v>
      </c>
      <c r="I34" s="1844">
        <v>-99.546999999999997</v>
      </c>
      <c r="J34" s="1844">
        <v>-147.03800000000001</v>
      </c>
    </row>
    <row r="35" spans="1:11" s="1819" customFormat="1" ht="12" customHeight="1">
      <c r="A35" s="1845" t="s">
        <v>1431</v>
      </c>
      <c r="B35" s="1846">
        <v>296.10999999999967</v>
      </c>
      <c r="C35" s="1847">
        <v>305.15600000000006</v>
      </c>
      <c r="D35" s="1847">
        <v>337.15711516999994</v>
      </c>
      <c r="E35" s="1847">
        <v>370.85381924749987</v>
      </c>
      <c r="F35" s="1847">
        <v>463.279999167499</v>
      </c>
      <c r="G35" s="1847">
        <v>363.93622291500009</v>
      </c>
      <c r="H35" s="1847">
        <v>586.82440000000008</v>
      </c>
      <c r="I35" s="1847">
        <v>312.99760000000151</v>
      </c>
      <c r="J35" s="1847">
        <v>361.09499999999935</v>
      </c>
    </row>
    <row r="36" spans="1:11" ht="7.5" customHeight="1">
      <c r="A36" s="1599"/>
      <c r="B36" s="1602"/>
      <c r="C36" s="1848"/>
      <c r="D36" s="1848"/>
      <c r="E36" s="1848"/>
      <c r="F36" s="1848"/>
      <c r="G36" s="1848"/>
      <c r="H36" s="1848"/>
      <c r="I36" s="1848"/>
      <c r="J36" s="1848"/>
    </row>
    <row r="37" spans="1:11" ht="18.75" customHeight="1">
      <c r="A37" s="2331" t="s">
        <v>1432</v>
      </c>
      <c r="B37" s="2331"/>
      <c r="C37" s="2331"/>
      <c r="D37" s="2331"/>
      <c r="E37" s="2331"/>
      <c r="F37" s="2331"/>
      <c r="G37" s="2331"/>
      <c r="H37" s="2331"/>
      <c r="I37" s="2331"/>
      <c r="J37" s="2331"/>
    </row>
    <row r="38" spans="1:11" ht="7.5" customHeight="1">
      <c r="A38" s="1599"/>
      <c r="B38" s="1602"/>
      <c r="C38" s="1602"/>
      <c r="D38" s="1602"/>
      <c r="E38" s="1602"/>
      <c r="F38" s="1602"/>
      <c r="G38" s="1602"/>
      <c r="H38" s="1602"/>
      <c r="I38" s="1602"/>
      <c r="J38" s="1602"/>
    </row>
    <row r="39" spans="1:11" ht="12.75" customHeight="1">
      <c r="A39" s="2331" t="s">
        <v>1433</v>
      </c>
      <c r="B39" s="2331"/>
      <c r="C39" s="2331"/>
      <c r="D39" s="2331"/>
      <c r="E39" s="2331"/>
      <c r="F39" s="2331"/>
      <c r="G39" s="2331"/>
      <c r="H39" s="2331"/>
      <c r="I39" s="2331"/>
      <c r="J39" s="2331"/>
    </row>
    <row r="40" spans="1:11" ht="51" customHeight="1">
      <c r="A40" s="2334" t="s">
        <v>1434</v>
      </c>
      <c r="B40" s="2334"/>
      <c r="C40" s="2334"/>
      <c r="D40" s="2334"/>
      <c r="E40" s="2334"/>
      <c r="F40" s="2334"/>
      <c r="G40" s="2334"/>
      <c r="H40" s="2334"/>
      <c r="I40" s="2334"/>
      <c r="J40" s="2334"/>
    </row>
    <row r="41" spans="1:11" ht="18" customHeight="1">
      <c r="A41" s="2334" t="s">
        <v>1435</v>
      </c>
      <c r="B41" s="2334"/>
      <c r="C41" s="2334"/>
      <c r="D41" s="2334"/>
      <c r="E41" s="2334"/>
      <c r="F41" s="2334"/>
      <c r="G41" s="2334"/>
      <c r="H41" s="2334"/>
      <c r="I41" s="2334"/>
      <c r="J41" s="2334"/>
    </row>
    <row r="42" spans="1:11" s="973" customFormat="1" ht="22.5" customHeight="1">
      <c r="A42" s="1811"/>
      <c r="B42" s="1427"/>
      <c r="C42" s="1427"/>
      <c r="D42" s="1427"/>
      <c r="E42" s="1427"/>
      <c r="F42" s="1427"/>
      <c r="G42" s="1427"/>
      <c r="H42" s="1427"/>
      <c r="I42" s="1427"/>
      <c r="J42" s="1541"/>
      <c r="K42" s="1541"/>
    </row>
    <row r="43" spans="1:11" s="8" customFormat="1" ht="18.75" customHeight="1">
      <c r="A43" s="1428" t="s">
        <v>1436</v>
      </c>
    </row>
    <row r="44" spans="1:11" s="8" customFormat="1" ht="12" customHeight="1"/>
    <row r="45" spans="1:11" s="1672" customFormat="1" ht="13.5" customHeight="1">
      <c r="A45" s="1812" t="s">
        <v>287</v>
      </c>
      <c r="B45" s="1671"/>
      <c r="C45" s="1671"/>
      <c r="D45" s="1671"/>
      <c r="E45" s="1671"/>
      <c r="F45" s="97" t="s">
        <v>328</v>
      </c>
      <c r="G45" s="98" t="s">
        <v>329</v>
      </c>
      <c r="H45" s="98" t="s">
        <v>330</v>
      </c>
      <c r="I45" s="1515" t="s">
        <v>331</v>
      </c>
      <c r="J45" s="1515" t="s">
        <v>332</v>
      </c>
    </row>
    <row r="46" spans="1:11" s="1672" customFormat="1" ht="12" customHeight="1">
      <c r="A46" s="1684" t="s">
        <v>1413</v>
      </c>
      <c r="B46" s="1673"/>
      <c r="C46" s="1673"/>
      <c r="D46" s="1673"/>
      <c r="E46" s="1673"/>
      <c r="F46" s="1685">
        <v>3737.982</v>
      </c>
      <c r="G46" s="1686">
        <v>8749.3269999999993</v>
      </c>
      <c r="H46" s="1686">
        <v>10826.244000000001</v>
      </c>
      <c r="I46" s="1814">
        <v>10457.909000000001</v>
      </c>
      <c r="J46" s="1814">
        <v>11340.699999999999</v>
      </c>
    </row>
    <row r="47" spans="1:11" s="1672" customFormat="1" ht="12" customHeight="1">
      <c r="A47" s="1676" t="s">
        <v>1414</v>
      </c>
      <c r="B47" s="1802"/>
      <c r="C47" s="1802"/>
      <c r="D47" s="1802"/>
      <c r="E47" s="1802"/>
      <c r="F47" s="1815">
        <v>-3044.9920000000002</v>
      </c>
      <c r="G47" s="1828">
        <v>-6268.1</v>
      </c>
      <c r="H47" s="1828">
        <v>-6709.7579999999998</v>
      </c>
      <c r="I47" s="1816">
        <v>-6884.7939999999999</v>
      </c>
      <c r="J47" s="1816">
        <v>-6801.4</v>
      </c>
    </row>
    <row r="48" spans="1:11" s="1672" customFormat="1" ht="12" customHeight="1">
      <c r="A48" s="1684" t="s">
        <v>1415</v>
      </c>
      <c r="B48" s="1673"/>
      <c r="C48" s="1673"/>
      <c r="D48" s="1673"/>
      <c r="E48" s="1673"/>
      <c r="F48" s="1813">
        <v>692.98999999999978</v>
      </c>
      <c r="G48" s="1849">
        <v>2481.226999999999</v>
      </c>
      <c r="H48" s="1849">
        <v>4116.4860000000008</v>
      </c>
      <c r="I48" s="1814">
        <v>3573.1150000000016</v>
      </c>
      <c r="J48" s="1814">
        <v>4539.2999999999993</v>
      </c>
    </row>
    <row r="49" spans="1:10" s="1672" customFormat="1" ht="12" customHeight="1">
      <c r="A49" s="1817" t="s">
        <v>1416</v>
      </c>
      <c r="B49" s="1850"/>
      <c r="C49" s="1850"/>
      <c r="D49" s="1850"/>
      <c r="E49" s="1850"/>
      <c r="F49" s="1815">
        <v>-55.566000000000003</v>
      </c>
      <c r="G49" s="1828">
        <v>536.572</v>
      </c>
      <c r="H49" s="1828">
        <v>-234.613</v>
      </c>
      <c r="I49" s="1816">
        <v>-1496.511</v>
      </c>
      <c r="J49" s="1816">
        <v>-635.70000000000005</v>
      </c>
    </row>
    <row r="50" spans="1:10" s="1819" customFormat="1" ht="12" customHeight="1">
      <c r="A50" s="2483" t="s">
        <v>1417</v>
      </c>
      <c r="B50" s="2483"/>
      <c r="C50" s="2483"/>
      <c r="D50" s="2483"/>
      <c r="E50" s="2483"/>
      <c r="F50" s="1813">
        <v>637.42399999999975</v>
      </c>
      <c r="G50" s="1849">
        <v>3017.7989999999991</v>
      </c>
      <c r="H50" s="1849">
        <v>3881.873000000001</v>
      </c>
      <c r="I50" s="1814">
        <v>2076.6040000000012</v>
      </c>
      <c r="J50" s="1814">
        <v>3903.5999999999995</v>
      </c>
    </row>
    <row r="51" spans="1:10" s="1672" customFormat="1" ht="12" customHeight="1">
      <c r="A51" s="1820" t="s">
        <v>1418</v>
      </c>
      <c r="B51" s="1851"/>
      <c r="C51" s="1851"/>
      <c r="D51" s="1851"/>
      <c r="E51" s="1851"/>
      <c r="F51" s="1821">
        <v>27.33</v>
      </c>
      <c r="G51" s="1836">
        <v>-855.05</v>
      </c>
      <c r="H51" s="1836">
        <v>-843.99400000000003</v>
      </c>
      <c r="I51" s="1822">
        <v>-10.253999999999991</v>
      </c>
      <c r="J51" s="1822">
        <v>0</v>
      </c>
    </row>
    <row r="52" spans="1:10" s="1672" customFormat="1" ht="12" customHeight="1">
      <c r="A52" s="1684" t="s">
        <v>1419</v>
      </c>
      <c r="B52" s="1684"/>
      <c r="C52" s="1684"/>
      <c r="D52" s="1684"/>
      <c r="E52" s="1684"/>
      <c r="F52" s="1813">
        <v>664.75399999999979</v>
      </c>
      <c r="G52" s="1849">
        <v>2162.7709999999997</v>
      </c>
      <c r="H52" s="1849">
        <v>3037.8790000000008</v>
      </c>
      <c r="I52" s="1814">
        <v>2066.3500000000013</v>
      </c>
      <c r="J52" s="1814">
        <v>3903.5999999999995</v>
      </c>
    </row>
    <row r="53" spans="1:10" s="1825" customFormat="1" ht="12" customHeight="1">
      <c r="A53" s="1824" t="s">
        <v>1420</v>
      </c>
      <c r="B53" s="1852"/>
      <c r="C53" s="1852"/>
      <c r="D53" s="1852"/>
      <c r="E53" s="1852"/>
      <c r="F53" s="1821">
        <v>202.911</v>
      </c>
      <c r="G53" s="1836">
        <v>599.32900000000006</v>
      </c>
      <c r="H53" s="1836">
        <v>468.14299999999997</v>
      </c>
      <c r="I53" s="1822">
        <v>320.98</v>
      </c>
      <c r="J53" s="1822">
        <v>-105</v>
      </c>
    </row>
    <row r="54" spans="1:10" s="1825" customFormat="1" ht="12" customHeight="1">
      <c r="A54" s="1824" t="s">
        <v>1421</v>
      </c>
      <c r="B54" s="1824"/>
      <c r="C54" s="1824"/>
      <c r="D54" s="1824"/>
      <c r="E54" s="1824"/>
      <c r="F54" s="1821">
        <v>188.83699999999999</v>
      </c>
      <c r="G54" s="1836">
        <v>291.47500000000002</v>
      </c>
      <c r="H54" s="1836">
        <v>228.32300000000001</v>
      </c>
      <c r="I54" s="1822">
        <v>123.709</v>
      </c>
      <c r="J54" s="1822">
        <v>18.399999999999999</v>
      </c>
    </row>
    <row r="55" spans="1:10" s="1825" customFormat="1" ht="12" customHeight="1">
      <c r="A55" s="1824" t="s">
        <v>1366</v>
      </c>
      <c r="B55" s="1824"/>
      <c r="C55" s="1824"/>
      <c r="D55" s="1824"/>
      <c r="E55" s="1824"/>
      <c r="F55" s="1821">
        <v>164.048</v>
      </c>
      <c r="G55" s="1836">
        <v>535.14</v>
      </c>
      <c r="H55" s="1836">
        <v>647.40200000000004</v>
      </c>
      <c r="I55" s="1822">
        <v>681.98400000000015</v>
      </c>
      <c r="J55" s="1822">
        <v>499.7</v>
      </c>
    </row>
    <row r="56" spans="1:10" s="1825" customFormat="1" ht="12" customHeight="1">
      <c r="A56" s="1835" t="s">
        <v>1437</v>
      </c>
      <c r="B56" s="1853"/>
      <c r="C56" s="1853"/>
      <c r="D56" s="1853"/>
      <c r="E56" s="1853"/>
      <c r="F56" s="1821">
        <v>-616.34199999999998</v>
      </c>
      <c r="G56" s="1836">
        <v>-3141.2</v>
      </c>
      <c r="H56" s="1836">
        <v>-2908.9630000000002</v>
      </c>
      <c r="I56" s="1822">
        <v>-1798.1479999999999</v>
      </c>
      <c r="J56" s="1822">
        <v>-3322.82</v>
      </c>
    </row>
    <row r="57" spans="1:10" s="1819" customFormat="1" ht="12" customHeight="1">
      <c r="A57" s="1835" t="s">
        <v>1426</v>
      </c>
      <c r="B57" s="1835"/>
      <c r="C57" s="1835"/>
      <c r="D57" s="1835"/>
      <c r="E57" s="1835"/>
      <c r="F57" s="1821">
        <v>-424.267</v>
      </c>
      <c r="G57" s="1836">
        <v>-801.94</v>
      </c>
      <c r="H57" s="1836">
        <v>-912.529</v>
      </c>
      <c r="I57" s="1822">
        <v>-354.89499999999998</v>
      </c>
      <c r="J57" s="1822">
        <v>-323.83</v>
      </c>
    </row>
    <row r="58" spans="1:10" s="1819" customFormat="1" ht="12" customHeight="1">
      <c r="A58" s="1827" t="s">
        <v>1370</v>
      </c>
      <c r="B58" s="1827"/>
      <c r="C58" s="1827"/>
      <c r="D58" s="1827"/>
      <c r="E58" s="1827"/>
      <c r="F58" s="1815">
        <v>227.08799999999999</v>
      </c>
      <c r="G58" s="1828">
        <v>499.75200000000001</v>
      </c>
      <c r="H58" s="1828">
        <v>652.05100000000004</v>
      </c>
      <c r="I58" s="1828">
        <v>559.43200000000002</v>
      </c>
      <c r="J58" s="1828">
        <v>511.04611000000006</v>
      </c>
    </row>
    <row r="59" spans="1:10" s="1834" customFormat="1" ht="12" customHeight="1">
      <c r="A59" s="1830" t="s">
        <v>1438</v>
      </c>
      <c r="B59" s="1830"/>
      <c r="C59" s="1830"/>
      <c r="D59" s="1830"/>
      <c r="E59" s="1830"/>
      <c r="F59" s="1831">
        <v>407.02899999999977</v>
      </c>
      <c r="G59" s="1833">
        <v>145.32699999999983</v>
      </c>
      <c r="H59" s="1833">
        <v>1212.3060000000009</v>
      </c>
      <c r="I59" s="1833">
        <v>1599.4120000000012</v>
      </c>
      <c r="J59" s="1833">
        <v>1181.0961099999997</v>
      </c>
    </row>
    <row r="60" spans="1:10" s="1819" customFormat="1" ht="12" customHeight="1">
      <c r="A60" s="1835" t="s">
        <v>1419</v>
      </c>
      <c r="B60" s="1835"/>
      <c r="C60" s="1835"/>
      <c r="D60" s="1835"/>
      <c r="E60" s="1835"/>
      <c r="F60" s="1821">
        <v>121.44799999999999</v>
      </c>
      <c r="G60" s="1836">
        <v>302.92700000000002</v>
      </c>
      <c r="H60" s="1836">
        <v>568.31299999999999</v>
      </c>
      <c r="I60" s="1836">
        <v>331.78800000000001</v>
      </c>
      <c r="J60" s="1836">
        <v>447.09300000000002</v>
      </c>
    </row>
    <row r="61" spans="1:10" s="1819" customFormat="1" ht="12" customHeight="1">
      <c r="A61" s="1835" t="s">
        <v>1420</v>
      </c>
      <c r="B61" s="1835"/>
      <c r="C61" s="1835"/>
      <c r="D61" s="1835"/>
      <c r="E61" s="1835"/>
      <c r="F61" s="1821">
        <v>80.034000000000006</v>
      </c>
      <c r="G61" s="1836">
        <v>147.74</v>
      </c>
      <c r="H61" s="1836">
        <v>186.48099999999999</v>
      </c>
      <c r="I61" s="1836">
        <v>80.110000000000014</v>
      </c>
      <c r="J61" s="1836">
        <v>-140.37799999999999</v>
      </c>
    </row>
    <row r="62" spans="1:10" s="1819" customFormat="1" ht="12" customHeight="1">
      <c r="A62" s="1835" t="s">
        <v>1421</v>
      </c>
      <c r="B62" s="1835"/>
      <c r="C62" s="1835"/>
      <c r="D62" s="1835"/>
      <c r="E62" s="1835"/>
      <c r="F62" s="1821">
        <v>55.731000000000002</v>
      </c>
      <c r="G62" s="1836">
        <v>167.07500000000002</v>
      </c>
      <c r="H62" s="1836">
        <v>122.92100000000001</v>
      </c>
      <c r="I62" s="1836">
        <v>107.158</v>
      </c>
      <c r="J62" s="1836">
        <v>-5.1189999999999998</v>
      </c>
    </row>
    <row r="63" spans="1:10" s="1819" customFormat="1" ht="12" customHeight="1">
      <c r="A63" s="1824" t="s">
        <v>1366</v>
      </c>
      <c r="B63" s="1824"/>
      <c r="C63" s="1824"/>
      <c r="D63" s="1824"/>
      <c r="E63" s="1824"/>
      <c r="F63" s="1821">
        <v>62.75</v>
      </c>
      <c r="G63" s="1836">
        <v>123.17100000000001</v>
      </c>
      <c r="H63" s="1836">
        <v>103.532</v>
      </c>
      <c r="I63" s="1836">
        <v>106.41400000000002</v>
      </c>
      <c r="J63" s="1836">
        <v>80</v>
      </c>
    </row>
    <row r="64" spans="1:10" s="1819" customFormat="1" ht="12" customHeight="1">
      <c r="A64" s="1835" t="s">
        <v>1425</v>
      </c>
      <c r="B64" s="1824"/>
      <c r="C64" s="1824"/>
      <c r="D64" s="1824"/>
      <c r="E64" s="1824"/>
      <c r="F64" s="1837">
        <v>0</v>
      </c>
      <c r="G64" s="1838">
        <v>0</v>
      </c>
      <c r="H64" s="1836">
        <v>-15.561</v>
      </c>
      <c r="I64" s="1836">
        <v>4.0309999999999997</v>
      </c>
      <c r="J64" s="1836">
        <v>-16.309000000000001</v>
      </c>
    </row>
    <row r="65" spans="1:10" s="1819" customFormat="1" ht="12" customHeight="1">
      <c r="A65" s="1835" t="s">
        <v>1426</v>
      </c>
      <c r="B65" s="1835"/>
      <c r="C65" s="1835"/>
      <c r="D65" s="1835"/>
      <c r="E65" s="1835"/>
      <c r="F65" s="1821">
        <v>-93.872</v>
      </c>
      <c r="G65" s="1836">
        <v>-207.47399999999999</v>
      </c>
      <c r="H65" s="1836">
        <v>-442.44900000000001</v>
      </c>
      <c r="I65" s="1836">
        <v>-230.89400000000001</v>
      </c>
      <c r="J65" s="1836">
        <v>-338.822</v>
      </c>
    </row>
    <row r="66" spans="1:10" s="1819" customFormat="1" ht="12" customHeight="1">
      <c r="A66" s="1835" t="s">
        <v>1427</v>
      </c>
      <c r="B66" s="1835"/>
      <c r="C66" s="1835"/>
      <c r="D66" s="1835"/>
      <c r="E66" s="1835"/>
      <c r="F66" s="1821">
        <v>19.989999999999998</v>
      </c>
      <c r="G66" s="1836">
        <v>45.168999999999997</v>
      </c>
      <c r="H66" s="1836">
        <v>51.710999999999999</v>
      </c>
      <c r="I66" s="1836">
        <v>35.991</v>
      </c>
      <c r="J66" s="1836">
        <v>32.884349999999998</v>
      </c>
    </row>
    <row r="67" spans="1:10" s="1834" customFormat="1" ht="12" customHeight="1">
      <c r="A67" s="1830" t="s">
        <v>1439</v>
      </c>
      <c r="B67" s="1830"/>
      <c r="C67" s="1830"/>
      <c r="D67" s="1830"/>
      <c r="E67" s="1830"/>
      <c r="F67" s="1831">
        <v>246.08100000000002</v>
      </c>
      <c r="G67" s="1833">
        <v>578.60800000000006</v>
      </c>
      <c r="H67" s="1833">
        <v>574.94800000000009</v>
      </c>
      <c r="I67" s="1833">
        <v>434.59799999999996</v>
      </c>
      <c r="J67" s="1833">
        <v>59.349349999999973</v>
      </c>
    </row>
    <row r="68" spans="1:10" s="1819" customFormat="1" ht="12" customHeight="1">
      <c r="A68" s="1835" t="s">
        <v>1419</v>
      </c>
      <c r="B68" s="1835"/>
      <c r="C68" s="1835"/>
      <c r="D68" s="1835"/>
      <c r="E68" s="1835"/>
      <c r="F68" s="1821">
        <v>6.9370000000000003</v>
      </c>
      <c r="G68" s="1836">
        <v>25.559000000000005</v>
      </c>
      <c r="H68" s="1836">
        <v>30.811000000000007</v>
      </c>
      <c r="I68" s="1836">
        <v>30.501000000000005</v>
      </c>
      <c r="J68" s="1836">
        <v>36.307000000000002</v>
      </c>
    </row>
    <row r="69" spans="1:10" s="1819" customFormat="1" ht="12" customHeight="1">
      <c r="A69" s="1835" t="s">
        <v>1420</v>
      </c>
      <c r="B69" s="1835"/>
      <c r="C69" s="1835"/>
      <c r="D69" s="1835"/>
      <c r="E69" s="1835"/>
      <c r="F69" s="1821">
        <v>54.582999999999998</v>
      </c>
      <c r="G69" s="1836">
        <v>114.03400000000001</v>
      </c>
      <c r="H69" s="1836">
        <v>51.425000000000011</v>
      </c>
      <c r="I69" s="1836">
        <v>51.078999999999994</v>
      </c>
      <c r="J69" s="1836">
        <v>-54.122000000000014</v>
      </c>
    </row>
    <row r="70" spans="1:10" s="1819" customFormat="1" ht="12" customHeight="1">
      <c r="A70" s="1835" t="s">
        <v>1421</v>
      </c>
      <c r="B70" s="1835"/>
      <c r="C70" s="1835"/>
      <c r="D70" s="1835"/>
      <c r="E70" s="1835"/>
      <c r="F70" s="1821">
        <v>-7.0549999999999997</v>
      </c>
      <c r="G70" s="1836">
        <v>-23.245000000000005</v>
      </c>
      <c r="H70" s="1836">
        <v>-26.736000000000001</v>
      </c>
      <c r="I70" s="1836">
        <v>4.6920000000000002</v>
      </c>
      <c r="J70" s="1836">
        <v>11.219000000000001</v>
      </c>
    </row>
    <row r="71" spans="1:10" s="1819" customFormat="1" ht="12" customHeight="1">
      <c r="A71" s="1835" t="s">
        <v>1425</v>
      </c>
      <c r="B71" s="1835"/>
      <c r="C71" s="1835"/>
      <c r="D71" s="1835"/>
      <c r="E71" s="1835"/>
      <c r="F71" s="1837">
        <v>0</v>
      </c>
      <c r="G71" s="1838">
        <v>0</v>
      </c>
      <c r="H71" s="1836">
        <v>-2.2109999999999985</v>
      </c>
      <c r="I71" s="1836">
        <v>10.326000000000001</v>
      </c>
      <c r="J71" s="1836">
        <v>-2.7910000000000004</v>
      </c>
    </row>
    <row r="72" spans="1:10" s="1819" customFormat="1" ht="12" customHeight="1">
      <c r="A72" s="1835" t="s">
        <v>1426</v>
      </c>
      <c r="B72" s="1835"/>
      <c r="C72" s="1835"/>
      <c r="D72" s="1835"/>
      <c r="E72" s="1835"/>
      <c r="F72" s="1837">
        <v>0</v>
      </c>
      <c r="G72" s="1838">
        <v>0</v>
      </c>
      <c r="H72" s="1838">
        <v>0</v>
      </c>
      <c r="I72" s="1836">
        <v>-1.7770000000000001</v>
      </c>
      <c r="J72" s="1836">
        <v>44.981999999999999</v>
      </c>
    </row>
    <row r="73" spans="1:10" s="1819" customFormat="1" ht="12" customHeight="1">
      <c r="A73" s="1835" t="s">
        <v>1427</v>
      </c>
      <c r="B73" s="1835"/>
      <c r="C73" s="1835"/>
      <c r="D73" s="1835"/>
      <c r="E73" s="1835"/>
      <c r="F73" s="1821">
        <v>1.1539999999999999</v>
      </c>
      <c r="G73" s="1836">
        <v>2.5760000000000005</v>
      </c>
      <c r="H73" s="1836">
        <v>3.5680000000000014</v>
      </c>
      <c r="I73" s="1836">
        <v>3.4769999999999994</v>
      </c>
      <c r="J73" s="1836">
        <v>3.1695399999999996</v>
      </c>
    </row>
    <row r="74" spans="1:10" s="1834" customFormat="1" ht="12" customHeight="1">
      <c r="A74" s="1830" t="s">
        <v>1440</v>
      </c>
      <c r="B74" s="1830"/>
      <c r="C74" s="1830"/>
      <c r="D74" s="1830"/>
      <c r="E74" s="1830"/>
      <c r="F74" s="1831">
        <v>55.619</v>
      </c>
      <c r="G74" s="1833">
        <v>118.92400000000001</v>
      </c>
      <c r="H74" s="1833">
        <v>56.857000000000014</v>
      </c>
      <c r="I74" s="1833">
        <v>98.297999999999988</v>
      </c>
      <c r="J74" s="1833">
        <v>38.764539999999982</v>
      </c>
    </row>
    <row r="75" spans="1:10" s="1819" customFormat="1" ht="12" customHeight="1">
      <c r="A75" s="1839" t="s">
        <v>1430</v>
      </c>
      <c r="B75" s="1839"/>
      <c r="C75" s="1839"/>
      <c r="D75" s="1839"/>
      <c r="E75" s="1839"/>
      <c r="F75" s="1840">
        <v>708.72899999999981</v>
      </c>
      <c r="G75" s="1841">
        <v>842.85899999999992</v>
      </c>
      <c r="H75" s="1841">
        <v>1844.111000000001</v>
      </c>
      <c r="I75" s="1841">
        <v>2132.3080000000009</v>
      </c>
      <c r="J75" s="1841">
        <v>1279.2099999999996</v>
      </c>
    </row>
    <row r="76" spans="1:10" s="1819" customFormat="1" ht="12" customHeight="1">
      <c r="A76" s="1842" t="s">
        <v>308</v>
      </c>
      <c r="B76" s="1842"/>
      <c r="C76" s="1842"/>
      <c r="D76" s="1842"/>
      <c r="E76" s="1842"/>
      <c r="F76" s="1843">
        <v>-106.309</v>
      </c>
      <c r="G76" s="1844">
        <v>692.36800000000005</v>
      </c>
      <c r="H76" s="1844">
        <v>-251.696</v>
      </c>
      <c r="I76" s="1844">
        <v>-256.19200000000001</v>
      </c>
      <c r="J76" s="1844">
        <v>354.791</v>
      </c>
    </row>
    <row r="77" spans="1:10" s="1819" customFormat="1" ht="12" customHeight="1">
      <c r="A77" s="1845" t="s">
        <v>1431</v>
      </c>
      <c r="B77" s="1845"/>
      <c r="C77" s="1845"/>
      <c r="D77" s="1845"/>
      <c r="E77" s="1845"/>
      <c r="F77" s="1846">
        <v>602.41999999999985</v>
      </c>
      <c r="G77" s="1847">
        <v>1535.2269999999999</v>
      </c>
      <c r="H77" s="1847">
        <v>1592.4150000000011</v>
      </c>
      <c r="I77" s="1847">
        <v>1876.1160000000009</v>
      </c>
      <c r="J77" s="1847">
        <v>1634.0009999999995</v>
      </c>
    </row>
    <row r="78" spans="1:10" ht="7.5" customHeight="1">
      <c r="A78" s="1599"/>
      <c r="B78" s="1602"/>
      <c r="C78" s="1602"/>
      <c r="D78" s="1602"/>
      <c r="E78" s="1602"/>
      <c r="F78" s="1602"/>
      <c r="G78" s="1602"/>
      <c r="H78" s="1602"/>
      <c r="I78" s="1602"/>
      <c r="J78" s="1602"/>
    </row>
    <row r="79" spans="1:10" ht="18.75" customHeight="1">
      <c r="A79" s="2331" t="s">
        <v>1432</v>
      </c>
      <c r="B79" s="2331"/>
      <c r="C79" s="2331"/>
      <c r="D79" s="2331"/>
      <c r="E79" s="2331"/>
      <c r="F79" s="2331"/>
      <c r="G79" s="2331"/>
      <c r="H79" s="2331"/>
      <c r="I79" s="2331"/>
      <c r="J79" s="2331"/>
    </row>
    <row r="80" spans="1:10" ht="7.5" customHeight="1">
      <c r="A80" s="1599"/>
      <c r="B80" s="1602"/>
      <c r="C80" s="1602"/>
      <c r="D80" s="1602"/>
      <c r="E80" s="1602"/>
      <c r="F80" s="1602"/>
      <c r="G80" s="1602"/>
      <c r="H80" s="1602"/>
      <c r="I80" s="1602"/>
      <c r="J80" s="1602"/>
    </row>
    <row r="81" spans="1:19" ht="12.75" customHeight="1">
      <c r="A81" s="2331" t="s">
        <v>1433</v>
      </c>
      <c r="B81" s="2331"/>
      <c r="C81" s="2331"/>
      <c r="D81" s="2331"/>
      <c r="E81" s="2331"/>
      <c r="F81" s="2331"/>
      <c r="G81" s="2331"/>
      <c r="H81" s="2331"/>
      <c r="I81" s="2331"/>
      <c r="J81" s="2331"/>
    </row>
    <row r="82" spans="1:19" ht="19.5" customHeight="1">
      <c r="A82" s="2331" t="s">
        <v>1441</v>
      </c>
      <c r="B82" s="2331"/>
      <c r="C82" s="2331"/>
      <c r="D82" s="2331"/>
      <c r="E82" s="2331"/>
      <c r="F82" s="2331"/>
      <c r="G82" s="2331"/>
      <c r="H82" s="2331"/>
      <c r="I82" s="2331"/>
      <c r="J82" s="2331"/>
    </row>
    <row r="83" spans="1:19" s="973" customFormat="1" ht="22.5" customHeight="1">
      <c r="A83" s="1811"/>
      <c r="B83" s="1427"/>
      <c r="C83" s="1427"/>
      <c r="D83" s="1427"/>
      <c r="E83" s="1427"/>
      <c r="F83" s="1427"/>
      <c r="G83" s="1427"/>
      <c r="H83" s="1427"/>
      <c r="I83" s="1427"/>
      <c r="J83" s="1541"/>
      <c r="K83" s="1541"/>
    </row>
    <row r="84" spans="1:19" s="8" customFormat="1" ht="33.75" customHeight="1">
      <c r="A84" s="2472" t="s">
        <v>1442</v>
      </c>
      <c r="B84" s="2472"/>
      <c r="C84" s="2472"/>
      <c r="D84" s="2472"/>
      <c r="E84" s="2472"/>
      <c r="F84" s="2472"/>
      <c r="G84" s="2472"/>
      <c r="H84" s="2472"/>
      <c r="I84" s="2472"/>
      <c r="J84" s="2472"/>
    </row>
    <row r="85" spans="1:19" s="8" customFormat="1" ht="12" customHeight="1"/>
    <row r="86" spans="1:19" s="1672" customFormat="1" ht="13.5" customHeight="1">
      <c r="A86" s="1812" t="s">
        <v>287</v>
      </c>
      <c r="B86" s="97" t="s">
        <v>288</v>
      </c>
      <c r="C86" s="98" t="s">
        <v>289</v>
      </c>
      <c r="D86" s="1515" t="s">
        <v>290</v>
      </c>
      <c r="E86" s="1515" t="s">
        <v>291</v>
      </c>
      <c r="F86" s="1515" t="s">
        <v>292</v>
      </c>
      <c r="G86" s="1515" t="s">
        <v>293</v>
      </c>
      <c r="H86" s="1515" t="s">
        <v>294</v>
      </c>
      <c r="I86" s="1515" t="s">
        <v>295</v>
      </c>
      <c r="J86" s="1515" t="s">
        <v>296</v>
      </c>
    </row>
    <row r="87" spans="1:19" s="1695" customFormat="1" ht="18" customHeight="1">
      <c r="A87" s="1854" t="s">
        <v>1443</v>
      </c>
      <c r="B87" s="1855"/>
      <c r="C87" s="1856"/>
      <c r="D87" s="1857"/>
      <c r="E87" s="1857"/>
      <c r="F87" s="1857"/>
      <c r="G87" s="1857"/>
      <c r="H87" s="1857"/>
      <c r="I87" s="1857"/>
      <c r="J87" s="1857"/>
    </row>
    <row r="88" spans="1:19" s="1672" customFormat="1" ht="12" customHeight="1">
      <c r="A88" s="1687" t="s">
        <v>341</v>
      </c>
      <c r="B88" s="1821">
        <v>-79.706999999999994</v>
      </c>
      <c r="C88" s="1836">
        <v>-11.081</v>
      </c>
      <c r="D88" s="1822">
        <v>-951.27899999999988</v>
      </c>
      <c r="E88" s="1822">
        <v>-165.65700000000001</v>
      </c>
      <c r="F88" s="1822">
        <v>53.117000000000004</v>
      </c>
      <c r="G88" s="1822">
        <v>-34.951000000000001</v>
      </c>
      <c r="H88" s="1822">
        <v>-56.334215</v>
      </c>
      <c r="I88" s="1822">
        <v>-58.203878000000003</v>
      </c>
      <c r="J88" s="1822">
        <v>220.83534900000001</v>
      </c>
      <c r="L88" s="1807"/>
      <c r="M88" s="1807"/>
      <c r="N88" s="1807"/>
      <c r="O88" s="1807"/>
      <c r="P88" s="1807"/>
      <c r="Q88" s="1807"/>
      <c r="R88" s="1807"/>
      <c r="S88" s="1807"/>
    </row>
    <row r="89" spans="1:19" s="1819" customFormat="1" ht="12" customHeight="1">
      <c r="A89" s="1827" t="s">
        <v>342</v>
      </c>
      <c r="B89" s="1815">
        <v>234.35200000000003</v>
      </c>
      <c r="C89" s="1828">
        <v>103.176</v>
      </c>
      <c r="D89" s="1816">
        <v>228.26300000000001</v>
      </c>
      <c r="E89" s="1816">
        <v>224.77600000000001</v>
      </c>
      <c r="F89" s="1816">
        <v>257.86799999999999</v>
      </c>
      <c r="G89" s="1816">
        <v>150.642</v>
      </c>
      <c r="H89" s="1816">
        <v>299.57299999999998</v>
      </c>
      <c r="I89" s="1816">
        <v>223.15795299999999</v>
      </c>
      <c r="J89" s="1816">
        <v>30.322783999999999</v>
      </c>
      <c r="M89" s="1825"/>
      <c r="N89" s="1825"/>
      <c r="O89" s="1825"/>
    </row>
    <row r="90" spans="1:19" s="1695" customFormat="1" ht="12" customHeight="1">
      <c r="A90" s="1858" t="s">
        <v>1444</v>
      </c>
      <c r="B90" s="1859">
        <v>154.64500000000004</v>
      </c>
      <c r="C90" s="1860">
        <v>92.094999999999999</v>
      </c>
      <c r="D90" s="1861">
        <v>-723.01599999999985</v>
      </c>
      <c r="E90" s="1861">
        <v>59.119</v>
      </c>
      <c r="F90" s="1861">
        <v>310.98500000000001</v>
      </c>
      <c r="G90" s="1861">
        <v>115.691</v>
      </c>
      <c r="H90" s="1861">
        <v>243.23878499999998</v>
      </c>
      <c r="I90" s="1861">
        <v>164.95407499999999</v>
      </c>
      <c r="J90" s="1861">
        <v>251.15813300000002</v>
      </c>
      <c r="M90" s="1825"/>
      <c r="N90" s="1825"/>
      <c r="O90" s="1825"/>
    </row>
    <row r="91" spans="1:19" s="1695" customFormat="1" ht="12" customHeight="1">
      <c r="A91" s="1820" t="s">
        <v>1445</v>
      </c>
      <c r="B91" s="1815">
        <v>11.745492999999954</v>
      </c>
      <c r="C91" s="1836">
        <v>19.836776</v>
      </c>
      <c r="D91" s="1822">
        <v>41.772336000001928</v>
      </c>
      <c r="E91" s="1822">
        <v>9.4589719999999318</v>
      </c>
      <c r="F91" s="1822">
        <v>-140.552267</v>
      </c>
      <c r="G91" s="1822">
        <v>-62.72107299999999</v>
      </c>
      <c r="H91" s="1822">
        <v>-58.519000000000005</v>
      </c>
      <c r="I91" s="1822">
        <v>-28.537500000000001</v>
      </c>
      <c r="J91" s="1822">
        <v>-68.463250000000016</v>
      </c>
      <c r="K91" s="1862"/>
      <c r="L91" s="1862"/>
      <c r="M91" s="1825"/>
      <c r="N91" s="1825"/>
      <c r="O91" s="1825"/>
    </row>
    <row r="92" spans="1:19" s="1695" customFormat="1" ht="12" customHeight="1">
      <c r="A92" s="1863" t="s">
        <v>1446</v>
      </c>
      <c r="B92" s="1831">
        <v>166.39049299999999</v>
      </c>
      <c r="C92" s="1833">
        <v>111.931776</v>
      </c>
      <c r="D92" s="1864">
        <v>-681.24366399999792</v>
      </c>
      <c r="E92" s="1864">
        <v>68.577971999999932</v>
      </c>
      <c r="F92" s="1864">
        <v>170.43273300000001</v>
      </c>
      <c r="G92" s="1864">
        <v>52.969927000000013</v>
      </c>
      <c r="H92" s="1864">
        <v>184.71978499999997</v>
      </c>
      <c r="I92" s="1864">
        <v>136.41657499999999</v>
      </c>
      <c r="J92" s="1864">
        <v>182.694883</v>
      </c>
      <c r="K92" s="1862"/>
      <c r="M92" s="1825"/>
      <c r="N92" s="1825"/>
      <c r="O92" s="1825"/>
    </row>
    <row r="93" spans="1:19" s="1695" customFormat="1" ht="18" customHeight="1">
      <c r="A93" s="1854" t="s">
        <v>236</v>
      </c>
      <c r="B93" s="1865"/>
      <c r="C93" s="1866"/>
      <c r="D93" s="1867"/>
      <c r="E93" s="1867"/>
      <c r="F93" s="1867"/>
      <c r="G93" s="1867"/>
      <c r="H93" s="1867"/>
      <c r="I93" s="1867"/>
      <c r="J93" s="1867"/>
      <c r="K93" s="1868"/>
      <c r="M93" s="1825"/>
      <c r="N93" s="1825"/>
      <c r="O93" s="1825"/>
    </row>
    <row r="94" spans="1:19" s="1825" customFormat="1" ht="12" customHeight="1">
      <c r="A94" s="1824" t="s">
        <v>1419</v>
      </c>
      <c r="B94" s="1821">
        <v>768.6429999999998</v>
      </c>
      <c r="C94" s="1822">
        <v>24.496000000000034</v>
      </c>
      <c r="D94" s="1822">
        <v>1920.7889999999993</v>
      </c>
      <c r="E94" s="1822">
        <v>-295.8439999999996</v>
      </c>
      <c r="F94" s="1822">
        <v>682.06399999999928</v>
      </c>
      <c r="G94" s="1822">
        <v>184.2480000000001</v>
      </c>
      <c r="H94" s="1822">
        <v>-276.41499999999968</v>
      </c>
      <c r="I94" s="1822">
        <v>138.40200000000121</v>
      </c>
      <c r="J94" s="1822">
        <v>1852.2599999999993</v>
      </c>
      <c r="K94" s="1869"/>
      <c r="L94" s="1869"/>
    </row>
    <row r="95" spans="1:19" s="1825" customFormat="1" ht="12" customHeight="1">
      <c r="A95" s="1824" t="s">
        <v>1370</v>
      </c>
      <c r="B95" s="1821">
        <v>157.624</v>
      </c>
      <c r="C95" s="1822">
        <v>89.454000000000008</v>
      </c>
      <c r="D95" s="1822">
        <v>117.34399999999998</v>
      </c>
      <c r="E95" s="1822">
        <v>-24.471000000000004</v>
      </c>
      <c r="F95" s="1822">
        <v>202.98699999999999</v>
      </c>
      <c r="G95" s="1822">
        <v>251.63700000000003</v>
      </c>
      <c r="H95" s="1822">
        <v>99.181000000000068</v>
      </c>
      <c r="I95" s="1822">
        <v>174.20799999999997</v>
      </c>
      <c r="J95" s="1822">
        <v>214.221</v>
      </c>
      <c r="K95" s="1869"/>
      <c r="L95" s="1870"/>
    </row>
    <row r="96" spans="1:19" s="1825" customFormat="1" ht="12" customHeight="1">
      <c r="A96" s="1871" t="s">
        <v>1447</v>
      </c>
      <c r="B96" s="1821">
        <v>6.6379999999997779</v>
      </c>
      <c r="C96" s="1872">
        <v>4.1970000000000454</v>
      </c>
      <c r="D96" s="1822">
        <v>5.0599999999996044</v>
      </c>
      <c r="E96" s="1822">
        <v>3.4760000000003259</v>
      </c>
      <c r="F96" s="1822">
        <v>5.33799999999923</v>
      </c>
      <c r="G96" s="1822">
        <v>1.699000000000126</v>
      </c>
      <c r="H96" s="1822">
        <v>1.1002150000000768</v>
      </c>
      <c r="I96" s="1822">
        <v>1.9250000013107671E-3</v>
      </c>
      <c r="J96" s="1822">
        <v>13.517872999999781</v>
      </c>
      <c r="K96" s="1869"/>
      <c r="L96" s="1873"/>
    </row>
    <row r="97" spans="1:14" s="1825" customFormat="1" ht="12" customHeight="1">
      <c r="A97" s="1871" t="s">
        <v>1448</v>
      </c>
      <c r="B97" s="1821">
        <v>-543.99</v>
      </c>
      <c r="C97" s="1822">
        <v>-72.352000000000004</v>
      </c>
      <c r="D97" s="1822">
        <v>-2504.5449999999996</v>
      </c>
      <c r="E97" s="1822">
        <v>162.00600000000003</v>
      </c>
      <c r="F97" s="1822">
        <v>-609.86500000000001</v>
      </c>
      <c r="G97" s="1822">
        <v>-188.79599999999999</v>
      </c>
      <c r="H97" s="1822">
        <v>81.8149999999996</v>
      </c>
      <c r="I97" s="1822">
        <v>-901.77800000000002</v>
      </c>
      <c r="J97" s="1822">
        <v>-380.16300000000001</v>
      </c>
      <c r="K97" s="1869"/>
      <c r="L97" s="1869"/>
      <c r="M97" s="1869"/>
      <c r="N97" s="1869"/>
    </row>
    <row r="98" spans="1:14" s="1825" customFormat="1" ht="12" customHeight="1">
      <c r="A98" s="1835" t="s">
        <v>1426</v>
      </c>
      <c r="B98" s="1821">
        <v>-460.40199999999999</v>
      </c>
      <c r="C98" s="1822">
        <v>-57.737000000000002</v>
      </c>
      <c r="D98" s="1822">
        <v>-482.84800000000007</v>
      </c>
      <c r="E98" s="1822">
        <v>-12.776000000000028</v>
      </c>
      <c r="F98" s="1822">
        <v>-224.36199999999999</v>
      </c>
      <c r="G98" s="1822">
        <v>-289.428</v>
      </c>
      <c r="H98" s="1822">
        <v>31.4390000000001</v>
      </c>
      <c r="I98" s="1822">
        <v>521.38300000000004</v>
      </c>
      <c r="J98" s="1822">
        <v>-1459.7049999999999</v>
      </c>
      <c r="K98" s="1869"/>
      <c r="L98" s="1869"/>
      <c r="M98" s="1869"/>
      <c r="N98" s="1869"/>
    </row>
    <row r="99" spans="1:14" s="1825" customFormat="1" ht="12" customHeight="1">
      <c r="A99" s="1824" t="s">
        <v>1449</v>
      </c>
      <c r="B99" s="1821">
        <v>234.351</v>
      </c>
      <c r="C99" s="1822">
        <v>103.17700000000001</v>
      </c>
      <c r="D99" s="1822">
        <v>227.81700000000001</v>
      </c>
      <c r="E99" s="1822">
        <v>224.77599999999998</v>
      </c>
      <c r="F99" s="1822">
        <v>257.86799999999999</v>
      </c>
      <c r="G99" s="1822">
        <v>150.642</v>
      </c>
      <c r="H99" s="1822">
        <v>296.28299999999996</v>
      </c>
      <c r="I99" s="1822">
        <v>219.37200000000001</v>
      </c>
      <c r="J99" s="1822">
        <v>46.272999999999996</v>
      </c>
      <c r="K99" s="1869"/>
      <c r="L99" s="1869"/>
      <c r="M99" s="1869"/>
      <c r="N99" s="1869"/>
    </row>
    <row r="100" spans="1:14" s="1825" customFormat="1" ht="12" customHeight="1">
      <c r="A100" s="1824" t="s">
        <v>1425</v>
      </c>
      <c r="B100" s="1837">
        <v>0</v>
      </c>
      <c r="C100" s="1874">
        <v>0</v>
      </c>
      <c r="D100" s="1874">
        <v>0</v>
      </c>
      <c r="E100" s="1874">
        <v>0</v>
      </c>
      <c r="F100" s="1874">
        <v>0</v>
      </c>
      <c r="G100" s="1874">
        <v>0</v>
      </c>
      <c r="H100" s="1822">
        <v>3.2900000000000027</v>
      </c>
      <c r="I100" s="1822">
        <v>3.7970000000000006</v>
      </c>
      <c r="J100" s="1822">
        <v>-15.962000000000002</v>
      </c>
      <c r="K100" s="1869"/>
      <c r="L100" s="1869"/>
      <c r="M100" s="1869"/>
      <c r="N100" s="1869"/>
    </row>
    <row r="101" spans="1:14" s="1825" customFormat="1" ht="21" customHeight="1">
      <c r="A101" s="1875" t="s">
        <v>1450</v>
      </c>
      <c r="B101" s="1821">
        <v>-5.0570000000000004</v>
      </c>
      <c r="C101" s="1822">
        <v>-9.2539999999999996</v>
      </c>
      <c r="D101" s="1822">
        <v>-3.4870000000000019</v>
      </c>
      <c r="E101" s="1822">
        <v>-8.9039999999999999</v>
      </c>
      <c r="F101" s="1822">
        <v>-7.6310000000000002</v>
      </c>
      <c r="G101" s="1822">
        <v>-9.0869999999999997</v>
      </c>
      <c r="H101" s="1822">
        <v>-8.7460000000000022</v>
      </c>
      <c r="I101" s="1822">
        <v>-9.4120000000000008</v>
      </c>
      <c r="J101" s="1822">
        <v>-7.4209999999999976</v>
      </c>
      <c r="K101" s="1869"/>
      <c r="L101" s="1869"/>
      <c r="M101" s="1869"/>
      <c r="N101" s="1869"/>
    </row>
    <row r="102" spans="1:14" s="1879" customFormat="1" ht="12" customHeight="1">
      <c r="A102" s="1876" t="s">
        <v>1444</v>
      </c>
      <c r="B102" s="1865">
        <v>154.64500000000004</v>
      </c>
      <c r="C102" s="1866">
        <v>92.094999999999999</v>
      </c>
      <c r="D102" s="1867">
        <v>-723.01599999999985</v>
      </c>
      <c r="E102" s="1867">
        <v>59.119000000000028</v>
      </c>
      <c r="F102" s="1867">
        <v>310.9849999999999</v>
      </c>
      <c r="G102" s="1867">
        <v>115.69099999999999</v>
      </c>
      <c r="H102" s="1867">
        <v>243.23878499999998</v>
      </c>
      <c r="I102" s="1867">
        <v>164.95407499999999</v>
      </c>
      <c r="J102" s="1867">
        <v>250.82712699999962</v>
      </c>
      <c r="K102" s="1877"/>
      <c r="L102" s="1878"/>
      <c r="M102" s="1878"/>
      <c r="N102" s="1878"/>
    </row>
    <row r="103" spans="1:14" s="1695" customFormat="1" ht="12" customHeight="1">
      <c r="A103" s="1817" t="s">
        <v>1445</v>
      </c>
      <c r="B103" s="1815">
        <v>11.745492999999954</v>
      </c>
      <c r="C103" s="1836">
        <v>19.836776</v>
      </c>
      <c r="D103" s="1816">
        <v>41.772336000001928</v>
      </c>
      <c r="E103" s="1816">
        <v>9.4589719999999318</v>
      </c>
      <c r="F103" s="1816">
        <v>-140.552267</v>
      </c>
      <c r="G103" s="1816">
        <v>-62.72107299999999</v>
      </c>
      <c r="H103" s="1816">
        <v>-58.519000000000005</v>
      </c>
      <c r="I103" s="1816">
        <v>-28.537500000000001</v>
      </c>
      <c r="J103" s="1816">
        <v>-68.463250000000016</v>
      </c>
      <c r="K103" s="1862"/>
      <c r="L103" s="1862"/>
      <c r="M103" s="1862"/>
      <c r="N103" s="1862"/>
    </row>
    <row r="104" spans="1:14" s="1695" customFormat="1" ht="12" customHeight="1">
      <c r="A104" s="1863" t="s">
        <v>1446</v>
      </c>
      <c r="B104" s="1831">
        <v>166.39049299999999</v>
      </c>
      <c r="C104" s="1833">
        <v>111.931776</v>
      </c>
      <c r="D104" s="1864">
        <v>-681.24366399999792</v>
      </c>
      <c r="E104" s="1864">
        <v>68.57797199999996</v>
      </c>
      <c r="F104" s="1864">
        <v>170.4327329999999</v>
      </c>
      <c r="G104" s="1864">
        <v>52.969926999999998</v>
      </c>
      <c r="H104" s="1864">
        <v>184.71978499999997</v>
      </c>
      <c r="I104" s="1864">
        <v>136.41657499999999</v>
      </c>
      <c r="J104" s="1864">
        <v>182.694883</v>
      </c>
      <c r="K104" s="1862"/>
      <c r="L104" s="1862"/>
      <c r="M104" s="1862"/>
      <c r="N104" s="1862"/>
    </row>
    <row r="105" spans="1:14" s="1834" customFormat="1" ht="12" customHeight="1">
      <c r="A105" s="1830"/>
      <c r="B105" s="1880"/>
      <c r="C105" s="1880"/>
      <c r="D105" s="1880"/>
      <c r="E105" s="1880"/>
      <c r="F105" s="1880"/>
      <c r="G105" s="1880"/>
      <c r="H105" s="1880"/>
      <c r="I105" s="1880"/>
      <c r="J105" s="1880"/>
      <c r="K105" s="1881"/>
      <c r="L105" s="1881"/>
      <c r="M105" s="1881"/>
      <c r="N105" s="1881"/>
    </row>
    <row r="106" spans="1:14" s="1695" customFormat="1" ht="18" customHeight="1">
      <c r="A106" s="1854" t="s">
        <v>1443</v>
      </c>
      <c r="B106" s="1855"/>
      <c r="C106" s="1856"/>
      <c r="D106" s="1857"/>
      <c r="E106" s="1857"/>
      <c r="F106" s="1857"/>
      <c r="G106" s="1857"/>
      <c r="H106" s="1857"/>
      <c r="I106" s="1857"/>
      <c r="J106" s="1857"/>
    </row>
    <row r="107" spans="1:14" s="1819" customFormat="1" ht="12" customHeight="1">
      <c r="A107" s="1835" t="s">
        <v>1451</v>
      </c>
      <c r="B107" s="1821">
        <v>571.97200000000009</v>
      </c>
      <c r="C107" s="1836">
        <v>600.23500000000001</v>
      </c>
      <c r="D107" s="1822">
        <v>606.13200000000006</v>
      </c>
      <c r="E107" s="1822">
        <v>604.59199999999987</v>
      </c>
      <c r="F107" s="1822">
        <v>640.05799999999999</v>
      </c>
      <c r="G107" s="1822">
        <v>647.51700000000005</v>
      </c>
      <c r="H107" s="1822">
        <v>699.43450096479307</v>
      </c>
      <c r="I107" s="1822">
        <v>656.51935000000003</v>
      </c>
      <c r="J107" s="1822">
        <v>672.85673199999997</v>
      </c>
    </row>
    <row r="108" spans="1:14" s="1819" customFormat="1" ht="12" customHeight="1">
      <c r="A108" s="1835" t="s">
        <v>1452</v>
      </c>
      <c r="B108" s="1821">
        <v>-107.95500000000001</v>
      </c>
      <c r="C108" s="1836">
        <v>-83.863</v>
      </c>
      <c r="D108" s="1822">
        <v>-99.283000000000015</v>
      </c>
      <c r="E108" s="1822">
        <v>-80.117000000000019</v>
      </c>
      <c r="F108" s="1822">
        <v>-110.28399999999998</v>
      </c>
      <c r="G108" s="1822">
        <v>-101.44</v>
      </c>
      <c r="H108" s="1822">
        <v>-111.5293628342329</v>
      </c>
      <c r="I108" s="1822">
        <v>-107.44253</v>
      </c>
      <c r="J108" s="1822">
        <v>-112.135943</v>
      </c>
    </row>
    <row r="109" spans="1:14" s="1819" customFormat="1" ht="12" customHeight="1">
      <c r="A109" s="1835" t="s">
        <v>345</v>
      </c>
      <c r="B109" s="1821">
        <v>12.854000000000003</v>
      </c>
      <c r="C109" s="1836">
        <v>7.2809999999999997</v>
      </c>
      <c r="D109" s="1822">
        <v>5.3939999999999992</v>
      </c>
      <c r="E109" s="1822">
        <v>5.819</v>
      </c>
      <c r="F109" s="1822">
        <v>6.37</v>
      </c>
      <c r="G109" s="1822">
        <v>5.9370000000000003</v>
      </c>
      <c r="H109" s="1822">
        <v>4.5683709999999991</v>
      </c>
      <c r="I109" s="1822">
        <v>2.9607049999999999</v>
      </c>
      <c r="J109" s="1822">
        <v>5.8101180000000001</v>
      </c>
    </row>
    <row r="110" spans="1:14" s="1819" customFormat="1" ht="12" customHeight="1">
      <c r="A110" s="1835" t="s">
        <v>100</v>
      </c>
      <c r="B110" s="1821">
        <v>-261.84900000000005</v>
      </c>
      <c r="C110" s="1836">
        <v>-276.68799999999999</v>
      </c>
      <c r="D110" s="1822">
        <v>-186.95799999999997</v>
      </c>
      <c r="E110" s="1822">
        <v>-275.19300000000004</v>
      </c>
      <c r="F110" s="1822">
        <v>-287.35499999999996</v>
      </c>
      <c r="G110" s="1822">
        <v>-301.15199999999999</v>
      </c>
      <c r="H110" s="1822">
        <v>-314.02960299999995</v>
      </c>
      <c r="I110" s="1822">
        <v>-304.729218</v>
      </c>
      <c r="J110" s="1822">
        <v>-309.20503400000001</v>
      </c>
    </row>
    <row r="111" spans="1:14" s="1886" customFormat="1" ht="21" customHeight="1">
      <c r="A111" s="1882" t="s">
        <v>1453</v>
      </c>
      <c r="B111" s="1883">
        <v>215.02199999999999</v>
      </c>
      <c r="C111" s="1884">
        <v>246.96500000000003</v>
      </c>
      <c r="D111" s="1885">
        <v>325.28500000000008</v>
      </c>
      <c r="E111" s="1885">
        <v>255.10099999999983</v>
      </c>
      <c r="F111" s="1885">
        <v>248.78900000000004</v>
      </c>
      <c r="G111" s="1885">
        <v>250.86200000000002</v>
      </c>
      <c r="H111" s="1885">
        <v>278.44390613056021</v>
      </c>
      <c r="I111" s="1885">
        <v>247.30830699999996</v>
      </c>
      <c r="J111" s="1885">
        <v>257.32587299999994</v>
      </c>
    </row>
    <row r="112" spans="1:14" s="1819" customFormat="1" ht="12" customHeight="1">
      <c r="A112" s="1887" t="s">
        <v>236</v>
      </c>
      <c r="B112" s="1840"/>
      <c r="C112" s="1841"/>
      <c r="D112" s="1841"/>
      <c r="E112" s="1841"/>
      <c r="F112" s="1841"/>
      <c r="G112" s="1841"/>
      <c r="H112" s="1841"/>
      <c r="I112" s="1841"/>
      <c r="J112" s="1841"/>
    </row>
    <row r="113" spans="1:11" s="1819" customFormat="1" ht="12" customHeight="1">
      <c r="A113" s="1824" t="s">
        <v>1366</v>
      </c>
      <c r="B113" s="1888">
        <v>112.322</v>
      </c>
      <c r="C113" s="1889">
        <v>114.476</v>
      </c>
      <c r="D113" s="1889">
        <v>169.238</v>
      </c>
      <c r="E113" s="1889">
        <v>163.03</v>
      </c>
      <c r="F113" s="1889">
        <v>163.84300000000005</v>
      </c>
      <c r="G113" s="1889">
        <v>162.19999999999999</v>
      </c>
      <c r="H113" s="1889">
        <v>201.50100000000006</v>
      </c>
      <c r="I113" s="1889">
        <v>175.88399999999996</v>
      </c>
      <c r="J113" s="1889">
        <v>189.69200000000004</v>
      </c>
    </row>
    <row r="114" spans="1:11" s="1819" customFormat="1" ht="12" customHeight="1">
      <c r="A114" s="1824" t="s">
        <v>1421</v>
      </c>
      <c r="B114" s="1888">
        <v>100.16500000000001</v>
      </c>
      <c r="C114" s="1889">
        <v>137.548</v>
      </c>
      <c r="D114" s="1889">
        <v>154.51500000000007</v>
      </c>
      <c r="E114" s="1889">
        <v>97.134999999999991</v>
      </c>
      <c r="F114" s="1889">
        <v>88.304000000000002</v>
      </c>
      <c r="G114" s="1889">
        <v>95.350999999999999</v>
      </c>
      <c r="H114" s="1889">
        <v>84.776399999999995</v>
      </c>
      <c r="I114" s="1889">
        <v>81.256600000000006</v>
      </c>
      <c r="J114" s="1889">
        <v>61.537000000000013</v>
      </c>
    </row>
    <row r="115" spans="1:11" s="1825" customFormat="1" ht="12" customHeight="1">
      <c r="A115" s="1871" t="s">
        <v>1454</v>
      </c>
      <c r="B115" s="1821">
        <v>6.6379999999997779</v>
      </c>
      <c r="C115" s="1836">
        <v>4.1970000000000454</v>
      </c>
      <c r="D115" s="1822">
        <v>5.0599999999996044</v>
      </c>
      <c r="E115" s="1822">
        <v>3.4760000000003259</v>
      </c>
      <c r="F115" s="1822">
        <v>5.3379999999992265</v>
      </c>
      <c r="G115" s="1822">
        <v>1.699000000000126</v>
      </c>
      <c r="H115" s="1822">
        <v>1.1002150000000768</v>
      </c>
      <c r="I115" s="1822">
        <v>1.9250000013107671E-3</v>
      </c>
      <c r="J115" s="1822">
        <v>13.517872999999893</v>
      </c>
    </row>
    <row r="116" spans="1:11" s="1819" customFormat="1" ht="21" customHeight="1">
      <c r="A116" s="1890" t="s">
        <v>1455</v>
      </c>
      <c r="B116" s="1843">
        <v>-4.5570000000000004</v>
      </c>
      <c r="C116" s="1844">
        <v>-9.2539999999999996</v>
      </c>
      <c r="D116" s="1844">
        <v>-3.4870000000000019</v>
      </c>
      <c r="E116" s="1844">
        <v>-8.9039999999999999</v>
      </c>
      <c r="F116" s="1844">
        <v>-7.6310000000000002</v>
      </c>
      <c r="G116" s="1844">
        <v>-9.0869999999999997</v>
      </c>
      <c r="H116" s="1844">
        <v>-8.7460000000000022</v>
      </c>
      <c r="I116" s="1844">
        <v>-9.4120000000000008</v>
      </c>
      <c r="J116" s="1844">
        <v>-7.4209999999999976</v>
      </c>
    </row>
    <row r="117" spans="1:11" s="1879" customFormat="1" ht="21" customHeight="1">
      <c r="A117" s="1891" t="s">
        <v>1453</v>
      </c>
      <c r="B117" s="1892">
        <v>214.56799999999981</v>
      </c>
      <c r="C117" s="1893">
        <v>246.96700000000007</v>
      </c>
      <c r="D117" s="1885">
        <v>325.32599999999962</v>
      </c>
      <c r="E117" s="1885">
        <v>254.73700000000031</v>
      </c>
      <c r="F117" s="1893">
        <v>248.78900000000004</v>
      </c>
      <c r="G117" s="1893">
        <v>250.86200000000002</v>
      </c>
      <c r="H117" s="1893">
        <v>278.44390613056021</v>
      </c>
      <c r="I117" s="1893">
        <v>247.43052500000127</v>
      </c>
      <c r="J117" s="1893">
        <v>257.32587299999994</v>
      </c>
    </row>
    <row r="118" spans="1:11" s="1879" customFormat="1" ht="12.75" customHeight="1">
      <c r="A118" s="1835"/>
      <c r="B118" s="1894"/>
      <c r="C118" s="1894"/>
      <c r="D118" s="1894"/>
      <c r="E118" s="1894"/>
      <c r="F118" s="1894"/>
      <c r="G118" s="1894"/>
    </row>
    <row r="119" spans="1:11" s="973" customFormat="1" ht="22.5" customHeight="1">
      <c r="A119" s="1811"/>
      <c r="B119" s="1427"/>
      <c r="C119" s="1427"/>
      <c r="D119" s="1427"/>
      <c r="E119" s="1427"/>
      <c r="F119" s="1427"/>
      <c r="G119" s="1427"/>
      <c r="H119" s="1427"/>
      <c r="I119" s="1427"/>
      <c r="J119" s="1541"/>
      <c r="K119" s="1541"/>
    </row>
    <row r="120" spans="1:11" s="8" customFormat="1" ht="33.75" customHeight="1">
      <c r="A120" s="2472" t="s">
        <v>1456</v>
      </c>
      <c r="B120" s="2472"/>
      <c r="C120" s="2472"/>
      <c r="D120" s="2472"/>
      <c r="E120" s="2472"/>
      <c r="F120" s="2472"/>
      <c r="G120" s="2472"/>
      <c r="H120" s="2472"/>
      <c r="I120" s="2472"/>
      <c r="J120" s="2472"/>
    </row>
    <row r="121" spans="1:11" s="941" customFormat="1" ht="3.75" customHeight="1">
      <c r="A121" s="1536"/>
      <c r="B121" s="1641"/>
      <c r="C121" s="1641"/>
      <c r="D121" s="1895"/>
      <c r="E121" s="1895"/>
      <c r="F121" s="1641"/>
      <c r="G121" s="1895"/>
      <c r="H121" s="1895"/>
      <c r="I121" s="1895"/>
      <c r="J121" s="1895"/>
    </row>
    <row r="122" spans="1:11" s="8" customFormat="1" ht="18" customHeight="1">
      <c r="A122" s="2480" t="s">
        <v>1457</v>
      </c>
      <c r="B122" s="2480"/>
      <c r="C122" s="2480"/>
      <c r="D122" s="2480"/>
      <c r="E122" s="2480"/>
      <c r="F122" s="2480"/>
      <c r="G122" s="2480"/>
      <c r="H122" s="2480"/>
      <c r="I122" s="2480"/>
      <c r="J122" s="2480"/>
    </row>
    <row r="123" spans="1:11" s="941" customFormat="1" ht="3.75" customHeight="1">
      <c r="A123" s="1536"/>
      <c r="B123" s="1896"/>
      <c r="C123" s="1896"/>
      <c r="D123" s="1897"/>
      <c r="E123" s="1897"/>
      <c r="F123" s="1896"/>
      <c r="G123" s="1897"/>
      <c r="H123" s="1897"/>
      <c r="I123" s="1897"/>
      <c r="J123" s="1897"/>
    </row>
    <row r="124" spans="1:11" s="1672" customFormat="1" ht="13.5" customHeight="1">
      <c r="A124" s="1812" t="s">
        <v>287</v>
      </c>
      <c r="B124" s="97" t="s">
        <v>288</v>
      </c>
      <c r="C124" s="98" t="s">
        <v>289</v>
      </c>
      <c r="D124" s="1515" t="s">
        <v>290</v>
      </c>
      <c r="E124" s="1515" t="s">
        <v>291</v>
      </c>
      <c r="F124" s="1515" t="s">
        <v>292</v>
      </c>
      <c r="G124" s="1515" t="s">
        <v>293</v>
      </c>
      <c r="H124" s="1515" t="s">
        <v>294</v>
      </c>
      <c r="I124" s="1515" t="s">
        <v>295</v>
      </c>
      <c r="J124" s="1515" t="s">
        <v>296</v>
      </c>
    </row>
    <row r="125" spans="1:11" s="1902" customFormat="1" ht="12" customHeight="1">
      <c r="A125" s="1898" t="s">
        <v>1458</v>
      </c>
      <c r="B125" s="1899"/>
      <c r="C125" s="1900"/>
      <c r="D125" s="1901"/>
      <c r="E125" s="1901"/>
      <c r="F125" s="1901"/>
      <c r="G125" s="1901"/>
      <c r="H125" s="1901"/>
      <c r="I125" s="1900"/>
      <c r="J125" s="1900"/>
    </row>
    <row r="126" spans="1:11" s="1902" customFormat="1" ht="9.9499999999999993" customHeight="1">
      <c r="A126" s="1903" t="s">
        <v>1459</v>
      </c>
      <c r="B126" s="1904">
        <v>190.982</v>
      </c>
      <c r="C126" s="1905">
        <v>192.977</v>
      </c>
      <c r="D126" s="1906">
        <v>187.44499999999999</v>
      </c>
      <c r="E126" s="1906">
        <v>191.035</v>
      </c>
      <c r="F126" s="1906">
        <v>207.44</v>
      </c>
      <c r="G126" s="1906">
        <v>220.63499999999999</v>
      </c>
      <c r="H126" s="1906">
        <v>210.29357083143299</v>
      </c>
      <c r="I126" s="1905">
        <v>200.27827431051898</v>
      </c>
      <c r="J126" s="1905">
        <v>191.38697500560301</v>
      </c>
    </row>
    <row r="127" spans="1:11" s="1902" customFormat="1" ht="9.9499999999999993" customHeight="1">
      <c r="A127" s="1903" t="s">
        <v>1460</v>
      </c>
      <c r="B127" s="1904">
        <v>31.565000000000001</v>
      </c>
      <c r="C127" s="1905">
        <v>31.184999999999999</v>
      </c>
      <c r="D127" s="1906">
        <v>31.913999999999994</v>
      </c>
      <c r="E127" s="1906">
        <v>31.683</v>
      </c>
      <c r="F127" s="1906">
        <v>30.841000000000001</v>
      </c>
      <c r="G127" s="1906">
        <v>28.731999999999999</v>
      </c>
      <c r="H127" s="1906">
        <v>28.289975625000011</v>
      </c>
      <c r="I127" s="1905">
        <v>26.644986119000002</v>
      </c>
      <c r="J127" s="1905">
        <v>24.937654635999991</v>
      </c>
    </row>
    <row r="128" spans="1:11" s="1902" customFormat="1" ht="15" customHeight="1">
      <c r="A128" s="1907" t="s">
        <v>1461</v>
      </c>
      <c r="B128" s="1904"/>
      <c r="C128" s="1905"/>
      <c r="D128" s="1906"/>
      <c r="E128" s="1906"/>
      <c r="F128" s="1906"/>
      <c r="G128" s="1906"/>
      <c r="H128" s="1906"/>
      <c r="I128" s="1905"/>
      <c r="J128" s="1905"/>
    </row>
    <row r="129" spans="1:14" s="1902" customFormat="1" ht="9.9499999999999993" customHeight="1">
      <c r="A129" s="1903" t="s">
        <v>1459</v>
      </c>
      <c r="B129" s="1904">
        <v>36.440000000000005</v>
      </c>
      <c r="C129" s="1905">
        <v>33.295999999999999</v>
      </c>
      <c r="D129" s="1906">
        <v>31.917999999999992</v>
      </c>
      <c r="E129" s="1906">
        <v>24.902000000000001</v>
      </c>
      <c r="F129" s="1906">
        <v>33.020000000000003</v>
      </c>
      <c r="G129" s="1906">
        <v>28.524999999999999</v>
      </c>
      <c r="H129" s="1906">
        <v>26.349797861114407</v>
      </c>
      <c r="I129" s="1905">
        <v>28.639361112435299</v>
      </c>
      <c r="J129" s="1905">
        <v>25.686184803862897</v>
      </c>
    </row>
    <row r="130" spans="1:14" s="1902" customFormat="1" ht="6" customHeight="1">
      <c r="A130" s="1908"/>
      <c r="B130" s="1904"/>
      <c r="C130" s="1905"/>
      <c r="D130" s="1906"/>
      <c r="E130" s="1906"/>
      <c r="F130" s="1906"/>
      <c r="G130" s="1906"/>
      <c r="H130" s="1906"/>
      <c r="I130" s="1905"/>
      <c r="J130" s="1905"/>
    </row>
    <row r="131" spans="1:14" s="1902" customFormat="1" ht="12" customHeight="1">
      <c r="A131" s="1909" t="s">
        <v>1462</v>
      </c>
      <c r="B131" s="1904"/>
      <c r="C131" s="1905"/>
      <c r="D131" s="1906"/>
      <c r="E131" s="1906"/>
      <c r="F131" s="1906"/>
      <c r="G131" s="1906"/>
      <c r="H131" s="1906"/>
      <c r="I131" s="1905"/>
      <c r="J131" s="1905"/>
    </row>
    <row r="132" spans="1:14" s="1902" customFormat="1" ht="9.9499999999999993" customHeight="1">
      <c r="A132" s="1910" t="s">
        <v>1463</v>
      </c>
      <c r="B132" s="1904"/>
      <c r="C132" s="1905"/>
      <c r="D132" s="1906"/>
      <c r="E132" s="1906"/>
      <c r="F132" s="1906"/>
      <c r="G132" s="1906"/>
      <c r="H132" s="1906"/>
      <c r="I132" s="1905"/>
      <c r="J132" s="1905"/>
    </row>
    <row r="133" spans="1:14" s="1902" customFormat="1" ht="9.9499999999999993" customHeight="1">
      <c r="A133" s="1911" t="s">
        <v>1459</v>
      </c>
      <c r="B133" s="1904">
        <v>86.789999999999992</v>
      </c>
      <c r="C133" s="1905">
        <v>102.417</v>
      </c>
      <c r="D133" s="1906">
        <v>74.034999999999997</v>
      </c>
      <c r="E133" s="1906">
        <v>69.628999999999991</v>
      </c>
      <c r="F133" s="1906">
        <v>76.066000000000003</v>
      </c>
      <c r="G133" s="1906">
        <v>84.03</v>
      </c>
      <c r="H133" s="1906">
        <v>86.946008469399999</v>
      </c>
      <c r="I133" s="1905">
        <v>72.194334807999979</v>
      </c>
      <c r="J133" s="1905">
        <v>70.637123803299971</v>
      </c>
    </row>
    <row r="134" spans="1:14" s="1902" customFormat="1" ht="9.9499999999999993" customHeight="1">
      <c r="A134" s="1911" t="s">
        <v>1460</v>
      </c>
      <c r="B134" s="1904">
        <v>77.283000000000001</v>
      </c>
      <c r="C134" s="1905">
        <v>80.620999999999995</v>
      </c>
      <c r="D134" s="1906">
        <v>134.82499999999993</v>
      </c>
      <c r="E134" s="1906">
        <v>130.52600000000001</v>
      </c>
      <c r="F134" s="1906">
        <v>130.38900000000001</v>
      </c>
      <c r="G134" s="1906">
        <v>130.06</v>
      </c>
      <c r="H134" s="1906">
        <v>154.89235183999995</v>
      </c>
      <c r="I134" s="1905">
        <v>126.88432716400006</v>
      </c>
      <c r="J134" s="1905">
        <v>129.64315462599998</v>
      </c>
    </row>
    <row r="135" spans="1:14" s="1902" customFormat="1" ht="15" customHeight="1">
      <c r="A135" s="1912" t="s">
        <v>1464</v>
      </c>
      <c r="B135" s="1904"/>
      <c r="C135" s="1905"/>
      <c r="D135" s="1906"/>
      <c r="E135" s="1906"/>
      <c r="F135" s="1906"/>
      <c r="G135" s="1906"/>
      <c r="H135" s="1906"/>
      <c r="I135" s="1905"/>
      <c r="J135" s="1905"/>
    </row>
    <row r="136" spans="1:14" s="1902" customFormat="1" ht="9.9499999999999993" customHeight="1">
      <c r="A136" s="1911" t="s">
        <v>1459</v>
      </c>
      <c r="B136" s="1904">
        <v>60.902999999999992</v>
      </c>
      <c r="C136" s="1905">
        <v>68.876000000000005</v>
      </c>
      <c r="D136" s="1906">
        <v>65.547000000000011</v>
      </c>
      <c r="E136" s="1906">
        <v>63.646000000000001</v>
      </c>
      <c r="F136" s="1906">
        <v>66.366</v>
      </c>
      <c r="G136" s="1906">
        <v>58.350999999999999</v>
      </c>
      <c r="H136" s="1906">
        <v>61.974753272837575</v>
      </c>
      <c r="I136" s="1905">
        <v>59.293057465462454</v>
      </c>
      <c r="J136" s="1905">
        <v>56.030997406962598</v>
      </c>
    </row>
    <row r="137" spans="1:14" s="1902" customFormat="1" ht="15" customHeight="1">
      <c r="A137" s="1912" t="s">
        <v>1465</v>
      </c>
      <c r="B137" s="1904"/>
      <c r="C137" s="1905"/>
      <c r="D137" s="1906"/>
      <c r="E137" s="1906"/>
      <c r="F137" s="1906"/>
      <c r="G137" s="1906"/>
      <c r="H137" s="1906"/>
      <c r="I137" s="1905"/>
      <c r="J137" s="1905"/>
    </row>
    <row r="138" spans="1:14" s="1902" customFormat="1" ht="9.9499999999999993" customHeight="1">
      <c r="A138" s="1911" t="s">
        <v>1459</v>
      </c>
      <c r="B138" s="1904">
        <v>69.945999999999984</v>
      </c>
      <c r="C138" s="1905">
        <v>72.403000000000006</v>
      </c>
      <c r="D138" s="1906">
        <v>68.399999999999963</v>
      </c>
      <c r="E138" s="1906">
        <v>77.121000000000024</v>
      </c>
      <c r="F138" s="1906">
        <v>81.023999999999987</v>
      </c>
      <c r="G138" s="1906">
        <v>76.765000000000001</v>
      </c>
      <c r="H138" s="1906">
        <v>75.085011485008181</v>
      </c>
      <c r="I138" s="1905">
        <v>86.778803451498661</v>
      </c>
      <c r="J138" s="1905">
        <v>83.555711673134937</v>
      </c>
    </row>
    <row r="139" spans="1:14" s="1902" customFormat="1" ht="15" customHeight="1">
      <c r="A139" s="1912" t="s">
        <v>1466</v>
      </c>
      <c r="B139" s="1904"/>
      <c r="C139" s="1905"/>
      <c r="D139" s="1906"/>
      <c r="E139" s="1906"/>
      <c r="F139" s="1906"/>
      <c r="G139" s="1906"/>
      <c r="H139" s="1906"/>
      <c r="I139" s="1905"/>
      <c r="J139" s="1905"/>
    </row>
    <row r="140" spans="1:14" s="1902" customFormat="1" ht="9.9499999999999993" customHeight="1">
      <c r="A140" s="1911" t="s">
        <v>1459</v>
      </c>
      <c r="B140" s="1904">
        <v>9.1479999999999997</v>
      </c>
      <c r="C140" s="1905">
        <v>6.5359999999999996</v>
      </c>
      <c r="D140" s="1906">
        <v>6.0699999999999958</v>
      </c>
      <c r="E140" s="1906">
        <v>6.3280000000000021</v>
      </c>
      <c r="F140" s="1906">
        <v>4.6680000000000001</v>
      </c>
      <c r="G140" s="1906">
        <v>7.9240000000000004</v>
      </c>
      <c r="H140" s="1906">
        <v>28.541865602499982</v>
      </c>
      <c r="I140" s="1905">
        <v>23.862197287500038</v>
      </c>
      <c r="J140" s="1905">
        <v>39.384296994999985</v>
      </c>
      <c r="M140" s="1913"/>
      <c r="N140" s="1913"/>
    </row>
    <row r="141" spans="1:14" s="1914" customFormat="1" ht="9.9499999999999993" customHeight="1">
      <c r="A141" s="1911" t="s">
        <v>1460</v>
      </c>
      <c r="B141" s="1904">
        <v>3.4740000000000002</v>
      </c>
      <c r="C141" s="1905">
        <v>2.67</v>
      </c>
      <c r="D141" s="1906">
        <v>2.4980000000000007</v>
      </c>
      <c r="E141" s="1906">
        <v>0.82099999999999929</v>
      </c>
      <c r="F141" s="1906">
        <v>2.613</v>
      </c>
      <c r="G141" s="1906">
        <v>3.4079999999999999</v>
      </c>
      <c r="H141" s="1906">
        <v>18.31458291749999</v>
      </c>
      <c r="I141" s="1905">
        <v>22.359279586500008</v>
      </c>
      <c r="J141" s="1905">
        <v>35.154947001000004</v>
      </c>
    </row>
    <row r="142" spans="1:14" s="1914" customFormat="1" ht="12" customHeight="1">
      <c r="A142" s="1915" t="s">
        <v>1467</v>
      </c>
      <c r="B142" s="1916">
        <v>566.53100000000018</v>
      </c>
      <c r="C142" s="1917">
        <v>590.98099999999988</v>
      </c>
      <c r="D142" s="1917">
        <v>602.65199999999993</v>
      </c>
      <c r="E142" s="1917">
        <v>595.69100000000003</v>
      </c>
      <c r="F142" s="1917">
        <v>632.42700000000002</v>
      </c>
      <c r="G142" s="1917">
        <v>638.43000000000006</v>
      </c>
      <c r="H142" s="1917">
        <v>690.68791790479304</v>
      </c>
      <c r="I142" s="1917">
        <v>646.93462130491525</v>
      </c>
      <c r="J142" s="1917">
        <v>656.41704595086378</v>
      </c>
    </row>
    <row r="143" spans="1:14" s="1914" customFormat="1" ht="12" customHeight="1">
      <c r="A143" s="1918" t="s">
        <v>1468</v>
      </c>
      <c r="B143" s="1919">
        <v>5.0570000000000004</v>
      </c>
      <c r="C143" s="1920">
        <v>9.2539999999999996</v>
      </c>
      <c r="D143" s="1921">
        <v>3.4870000000000019</v>
      </c>
      <c r="E143" s="1921">
        <v>8.9039999999999999</v>
      </c>
      <c r="F143" s="1921">
        <v>7.6310000000000002</v>
      </c>
      <c r="G143" s="1921">
        <v>9.0869999999999997</v>
      </c>
      <c r="H143" s="1921">
        <v>8.746583059999999</v>
      </c>
      <c r="I143" s="1921">
        <v>9.5847293600000008</v>
      </c>
      <c r="J143" s="1922">
        <v>16.439687580000001</v>
      </c>
    </row>
    <row r="144" spans="1:14" s="1914" customFormat="1" ht="12" customHeight="1">
      <c r="A144" s="1923" t="s">
        <v>1469</v>
      </c>
      <c r="B144" s="1924">
        <v>571.58800000000019</v>
      </c>
      <c r="C144" s="1925">
        <v>600.2349999999999</v>
      </c>
      <c r="D144" s="1926">
        <v>606.1389999999999</v>
      </c>
      <c r="E144" s="1926">
        <v>604.59500000000003</v>
      </c>
      <c r="F144" s="1926">
        <v>640.05799999999999</v>
      </c>
      <c r="G144" s="1926">
        <v>647.51700000000005</v>
      </c>
      <c r="H144" s="1926">
        <v>699.43450096479307</v>
      </c>
      <c r="I144" s="1925">
        <v>656.51935066491524</v>
      </c>
      <c r="J144" s="1925">
        <v>672.85673353086383</v>
      </c>
    </row>
    <row r="145" spans="1:21" s="1914" customFormat="1" ht="5.25" customHeight="1">
      <c r="A145" s="1927"/>
      <c r="B145" s="1928"/>
      <c r="C145" s="1928"/>
      <c r="D145" s="1929"/>
      <c r="E145" s="1929"/>
      <c r="F145" s="1929"/>
      <c r="G145" s="1929"/>
      <c r="H145" s="1929"/>
      <c r="I145" s="1928"/>
      <c r="J145" s="1928"/>
    </row>
    <row r="146" spans="1:21" s="1914" customFormat="1" ht="19.5" customHeight="1">
      <c r="A146" s="2334" t="s">
        <v>1470</v>
      </c>
      <c r="B146" s="2334"/>
      <c r="C146" s="2334"/>
      <c r="D146" s="2334"/>
      <c r="E146" s="2334"/>
      <c r="F146" s="2334"/>
      <c r="G146" s="2334"/>
      <c r="H146" s="2334"/>
      <c r="I146" s="2334"/>
      <c r="J146" s="2334"/>
    </row>
    <row r="147" spans="1:21" s="1914" customFormat="1" ht="15.75" customHeight="1">
      <c r="A147" s="1930"/>
      <c r="B147" s="1931"/>
      <c r="C147" s="1931"/>
      <c r="D147" s="1932"/>
      <c r="E147" s="1932"/>
      <c r="F147" s="1932"/>
      <c r="G147" s="1932"/>
      <c r="H147" s="1932"/>
      <c r="I147" s="1931"/>
      <c r="J147" s="1931"/>
    </row>
    <row r="148" spans="1:21" s="8" customFormat="1" ht="11.25" customHeight="1">
      <c r="A148" s="2480" t="s">
        <v>1471</v>
      </c>
      <c r="B148" s="2480"/>
      <c r="C148" s="2480"/>
      <c r="D148" s="2480"/>
      <c r="E148" s="2480"/>
      <c r="F148" s="2480"/>
      <c r="G148" s="2480"/>
      <c r="H148" s="2480"/>
      <c r="I148" s="2480"/>
      <c r="J148" s="2480"/>
    </row>
    <row r="149" spans="1:21" s="941" customFormat="1" ht="3.75" customHeight="1">
      <c r="A149" s="1536"/>
      <c r="B149" s="1896"/>
      <c r="C149" s="1896"/>
      <c r="D149" s="1897"/>
      <c r="E149" s="1897"/>
      <c r="F149" s="1896"/>
      <c r="G149" s="1897"/>
      <c r="H149" s="1897"/>
      <c r="I149" s="1897"/>
      <c r="J149" s="1897"/>
    </row>
    <row r="150" spans="1:21" s="1672" customFormat="1" ht="13.5" customHeight="1">
      <c r="A150" s="1812" t="s">
        <v>287</v>
      </c>
      <c r="B150" s="97" t="s">
        <v>288</v>
      </c>
      <c r="C150" s="98" t="s">
        <v>289</v>
      </c>
      <c r="D150" s="1515" t="s">
        <v>290</v>
      </c>
      <c r="E150" s="1515" t="s">
        <v>291</v>
      </c>
      <c r="F150" s="1515" t="s">
        <v>292</v>
      </c>
      <c r="G150" s="1515" t="s">
        <v>293</v>
      </c>
      <c r="H150" s="1515" t="s">
        <v>294</v>
      </c>
      <c r="I150" s="1515" t="s">
        <v>295</v>
      </c>
      <c r="J150" s="1515" t="s">
        <v>296</v>
      </c>
    </row>
    <row r="151" spans="1:21" s="1902" customFormat="1" ht="12" customHeight="1">
      <c r="A151" s="1915" t="s">
        <v>1472</v>
      </c>
      <c r="B151" s="1904">
        <v>-48.219000000000001</v>
      </c>
      <c r="C151" s="1905">
        <v>-39.884999999999998</v>
      </c>
      <c r="D151" s="1906">
        <v>-41.81</v>
      </c>
      <c r="E151" s="1906">
        <v>-34.468999999999994</v>
      </c>
      <c r="F151" s="1906">
        <v>-50.965999999999994</v>
      </c>
      <c r="G151" s="1906">
        <v>-46.765000000000001</v>
      </c>
      <c r="H151" s="1906">
        <v>-43.311798576637329</v>
      </c>
      <c r="I151" s="1905">
        <v>-33.088148693238999</v>
      </c>
      <c r="J151" s="1905">
        <v>-47.632068070123694</v>
      </c>
      <c r="M151" s="1913"/>
      <c r="N151" s="1913"/>
      <c r="O151" s="1913"/>
      <c r="P151" s="1913"/>
      <c r="Q151" s="1913"/>
      <c r="R151" s="1913"/>
      <c r="S151" s="1913"/>
      <c r="T151" s="1913"/>
      <c r="U151" s="1913"/>
    </row>
    <row r="152" spans="1:21" s="1902" customFormat="1" ht="6" customHeight="1">
      <c r="A152" s="1908"/>
      <c r="B152" s="1904"/>
      <c r="C152" s="1905"/>
      <c r="D152" s="1906"/>
      <c r="E152" s="1906"/>
      <c r="F152" s="1906"/>
      <c r="G152" s="1906"/>
      <c r="H152" s="1906"/>
      <c r="I152" s="1905"/>
      <c r="J152" s="1905"/>
      <c r="M152" s="1913"/>
      <c r="N152" s="1913"/>
      <c r="O152" s="1913"/>
      <c r="P152" s="1913"/>
      <c r="Q152" s="1913"/>
      <c r="R152" s="1913"/>
      <c r="S152" s="1913"/>
      <c r="T152" s="1913"/>
      <c r="U152" s="1913"/>
    </row>
    <row r="153" spans="1:21" s="1902" customFormat="1" ht="12" customHeight="1">
      <c r="A153" s="1908" t="s">
        <v>1473</v>
      </c>
      <c r="B153" s="1904">
        <v>-19.145</v>
      </c>
      <c r="C153" s="1905">
        <v>-7.5549999999999997</v>
      </c>
      <c r="D153" s="1906">
        <v>-10.009999999999998</v>
      </c>
      <c r="E153" s="1906">
        <v>-8.879999999999999</v>
      </c>
      <c r="F153" s="1906">
        <v>-8.6700000000000017</v>
      </c>
      <c r="G153" s="1906">
        <v>-8.02</v>
      </c>
      <c r="H153" s="1906">
        <v>-10.399238350463175</v>
      </c>
      <c r="I153" s="1905">
        <v>-8.3911886899044319</v>
      </c>
      <c r="J153" s="1905">
        <v>-9.843756969632393</v>
      </c>
      <c r="M153" s="1913"/>
      <c r="N153" s="1913"/>
      <c r="O153" s="1913"/>
      <c r="P153" s="1913"/>
      <c r="Q153" s="1913"/>
      <c r="R153" s="1913"/>
      <c r="S153" s="1913"/>
      <c r="T153" s="1913"/>
      <c r="U153" s="1913"/>
    </row>
    <row r="154" spans="1:21" s="1902" customFormat="1" ht="6" customHeight="1">
      <c r="A154" s="1908"/>
      <c r="B154" s="1904"/>
      <c r="C154" s="1905"/>
      <c r="D154" s="1906"/>
      <c r="E154" s="1906"/>
      <c r="F154" s="1906"/>
      <c r="G154" s="1906"/>
      <c r="H154" s="1906"/>
      <c r="I154" s="1905"/>
      <c r="J154" s="1905"/>
      <c r="M154" s="1913"/>
      <c r="N154" s="1913"/>
      <c r="O154" s="1913"/>
      <c r="P154" s="1913"/>
      <c r="Q154" s="1913"/>
      <c r="R154" s="1913"/>
      <c r="S154" s="1913"/>
      <c r="T154" s="1913"/>
      <c r="U154" s="1913"/>
    </row>
    <row r="155" spans="1:21" s="1902" customFormat="1" ht="12" customHeight="1">
      <c r="A155" s="1908" t="s">
        <v>1474</v>
      </c>
      <c r="B155" s="1904"/>
      <c r="C155" s="1905"/>
      <c r="D155" s="1906"/>
      <c r="E155" s="1906"/>
      <c r="F155" s="1906"/>
      <c r="G155" s="1906"/>
      <c r="H155" s="1906"/>
      <c r="I155" s="1905"/>
      <c r="J155" s="1905"/>
      <c r="M155" s="1913"/>
      <c r="N155" s="1913"/>
      <c r="O155" s="1913"/>
      <c r="P155" s="1913"/>
      <c r="Q155" s="1913"/>
      <c r="R155" s="1913"/>
      <c r="S155" s="1913"/>
      <c r="T155" s="1913"/>
      <c r="U155" s="1913"/>
    </row>
    <row r="156" spans="1:21" s="1902" customFormat="1" ht="12" customHeight="1">
      <c r="A156" s="1910" t="s">
        <v>1475</v>
      </c>
      <c r="B156" s="1904">
        <v>-8.2119999999999997</v>
      </c>
      <c r="C156" s="1905">
        <v>-10.363</v>
      </c>
      <c r="D156" s="1906">
        <v>-10.650000000000007</v>
      </c>
      <c r="E156" s="1906">
        <v>-7.3979999999999979</v>
      </c>
      <c r="F156" s="1906">
        <v>-11.69</v>
      </c>
      <c r="G156" s="1906">
        <v>-10.542</v>
      </c>
      <c r="H156" s="1906">
        <v>-13.108272732101881</v>
      </c>
      <c r="I156" s="1905">
        <v>-17.676424257380301</v>
      </c>
      <c r="J156" s="1905">
        <v>-8.5857818205178233</v>
      </c>
      <c r="M156" s="1913"/>
      <c r="N156" s="1913"/>
      <c r="O156" s="1913"/>
      <c r="P156" s="1913"/>
      <c r="Q156" s="1913"/>
      <c r="R156" s="1913"/>
      <c r="S156" s="1913"/>
      <c r="T156" s="1913"/>
      <c r="U156" s="1913"/>
    </row>
    <row r="157" spans="1:21" s="1902" customFormat="1" ht="12" customHeight="1">
      <c r="A157" s="1912" t="s">
        <v>1381</v>
      </c>
      <c r="B157" s="1904">
        <v>-18.012</v>
      </c>
      <c r="C157" s="1905">
        <v>-11.497</v>
      </c>
      <c r="D157" s="1906">
        <v>-12.49</v>
      </c>
      <c r="E157" s="1906">
        <v>-8.4239999999999977</v>
      </c>
      <c r="F157" s="1906">
        <v>-13.456999999999999</v>
      </c>
      <c r="G157" s="1906">
        <v>-11.699</v>
      </c>
      <c r="H157" s="1906">
        <v>-12.208621380621253</v>
      </c>
      <c r="I157" s="1905">
        <v>-11.838793591390559</v>
      </c>
      <c r="J157" s="1905">
        <v>-12.735110237988188</v>
      </c>
      <c r="M157" s="1913"/>
      <c r="N157" s="1913"/>
      <c r="O157" s="1913"/>
      <c r="P157" s="1913"/>
      <c r="Q157" s="1913"/>
      <c r="R157" s="1913"/>
      <c r="S157" s="1913"/>
      <c r="T157" s="1913"/>
      <c r="U157" s="1913"/>
    </row>
    <row r="158" spans="1:21" s="1902" customFormat="1" ht="12" customHeight="1">
      <c r="A158" s="1912" t="s">
        <v>1476</v>
      </c>
      <c r="B158" s="1904">
        <v>-10.632000000000001</v>
      </c>
      <c r="C158" s="1905">
        <v>-9.91</v>
      </c>
      <c r="D158" s="1906">
        <v>-19.549999999999997</v>
      </c>
      <c r="E158" s="1906">
        <v>-17.026999999999994</v>
      </c>
      <c r="F158" s="1906">
        <v>-20.743000000000002</v>
      </c>
      <c r="G158" s="1906">
        <v>-19.78</v>
      </c>
      <c r="H158" s="1906">
        <v>-20.32223127145167</v>
      </c>
      <c r="I158" s="1905">
        <v>-26.996633258325726</v>
      </c>
      <c r="J158" s="1905">
        <v>-18.395066340222584</v>
      </c>
      <c r="M158" s="1913"/>
      <c r="N158" s="1913"/>
      <c r="O158" s="1913"/>
      <c r="P158" s="1913"/>
      <c r="Q158" s="1913"/>
      <c r="R158" s="1913"/>
      <c r="S158" s="1913"/>
      <c r="T158" s="1913"/>
      <c r="U158" s="1913"/>
    </row>
    <row r="159" spans="1:21" s="1902" customFormat="1" ht="12" customHeight="1">
      <c r="A159" s="1912" t="s">
        <v>1477</v>
      </c>
      <c r="B159" s="1904">
        <v>0.7430000000000001</v>
      </c>
      <c r="C159" s="1905">
        <v>-1.4330000000000001</v>
      </c>
      <c r="D159" s="1906">
        <v>-1.4800000000000006</v>
      </c>
      <c r="E159" s="1906">
        <v>-1.018</v>
      </c>
      <c r="F159" s="1906">
        <v>-1.6460000000000001</v>
      </c>
      <c r="G159" s="1906">
        <v>-1.4259999999999999</v>
      </c>
      <c r="H159" s="1906">
        <v>-8.3222630829575834</v>
      </c>
      <c r="I159" s="1905">
        <v>-4.1401540202886302</v>
      </c>
      <c r="J159" s="1905">
        <v>-12.525552676753788</v>
      </c>
      <c r="M159" s="1913"/>
      <c r="N159" s="1913"/>
      <c r="O159" s="1913"/>
      <c r="P159" s="1913"/>
      <c r="Q159" s="1913"/>
      <c r="R159" s="1913"/>
      <c r="S159" s="1913"/>
      <c r="T159" s="1913"/>
      <c r="U159" s="1913"/>
    </row>
    <row r="160" spans="1:21" s="1902" customFormat="1" ht="12" customHeight="1">
      <c r="A160" s="1912" t="s">
        <v>1478</v>
      </c>
      <c r="B160" s="1904">
        <v>-4.476</v>
      </c>
      <c r="C160" s="1905">
        <v>-3.2240000000000002</v>
      </c>
      <c r="D160" s="1906">
        <v>-3.8100000000000005</v>
      </c>
      <c r="E160" s="1906">
        <v>-2.3699999999999997</v>
      </c>
      <c r="F160" s="1906">
        <v>-3.1120000000000001</v>
      </c>
      <c r="G160" s="1906">
        <v>-3.2080000000000002</v>
      </c>
      <c r="H160" s="1906">
        <v>-3.8569374400000012</v>
      </c>
      <c r="I160" s="1905">
        <v>-5.3111874800000001</v>
      </c>
      <c r="J160" s="1905">
        <v>-2.4186069799999994</v>
      </c>
      <c r="M160" s="1913"/>
      <c r="N160" s="1913"/>
      <c r="O160" s="1913"/>
      <c r="P160" s="1913"/>
      <c r="Q160" s="1913"/>
      <c r="R160" s="1913"/>
      <c r="S160" s="1913"/>
      <c r="T160" s="1913"/>
      <c r="U160" s="1913"/>
    </row>
    <row r="161" spans="1:21" s="1914" customFormat="1" ht="12" customHeight="1">
      <c r="A161" s="1923" t="s">
        <v>1479</v>
      </c>
      <c r="B161" s="1924">
        <v>-107.95300000000002</v>
      </c>
      <c r="C161" s="1925">
        <v>-83.867000000000004</v>
      </c>
      <c r="D161" s="1925">
        <v>-99.800000000000011</v>
      </c>
      <c r="E161" s="1925">
        <v>-79.585999999999984</v>
      </c>
      <c r="F161" s="1925">
        <v>-110.28399999999998</v>
      </c>
      <c r="G161" s="1925">
        <v>-101.44</v>
      </c>
      <c r="H161" s="1925">
        <v>-111.5293628342329</v>
      </c>
      <c r="I161" s="1925">
        <v>-107.44252999052866</v>
      </c>
      <c r="J161" s="1925">
        <v>-112.13594309523846</v>
      </c>
      <c r="M161" s="1913"/>
      <c r="N161" s="1913"/>
      <c r="O161" s="1913"/>
      <c r="P161" s="1913"/>
      <c r="Q161" s="1913"/>
      <c r="R161" s="1913"/>
      <c r="S161" s="1913"/>
      <c r="T161" s="1913"/>
      <c r="U161" s="1913"/>
    </row>
    <row r="162" spans="1:21" s="973" customFormat="1" ht="22.5" customHeight="1">
      <c r="A162" s="1811"/>
      <c r="B162" s="1427"/>
      <c r="C162" s="1427"/>
      <c r="D162" s="1427"/>
      <c r="E162" s="1427"/>
      <c r="F162" s="1427"/>
      <c r="G162" s="1427"/>
      <c r="H162" s="1427"/>
      <c r="I162" s="1427"/>
      <c r="J162" s="1541"/>
      <c r="K162" s="1541"/>
    </row>
    <row r="163" spans="1:21" s="8" customFormat="1" ht="18.75" customHeight="1">
      <c r="A163" s="1428" t="s">
        <v>1480</v>
      </c>
    </row>
    <row r="164" spans="1:21" s="8" customFormat="1" ht="12" customHeight="1">
      <c r="A164" s="1428"/>
    </row>
    <row r="165" spans="1:21" s="1672" customFormat="1" ht="13.5" customHeight="1">
      <c r="A165" s="1933" t="s">
        <v>518</v>
      </c>
      <c r="B165" s="97" t="s">
        <v>288</v>
      </c>
      <c r="C165" s="98" t="s">
        <v>289</v>
      </c>
      <c r="D165" s="1515" t="s">
        <v>290</v>
      </c>
      <c r="E165" s="1515" t="s">
        <v>291</v>
      </c>
      <c r="F165" s="1515" t="s">
        <v>292</v>
      </c>
      <c r="G165" s="1515" t="s">
        <v>293</v>
      </c>
      <c r="H165" s="1515" t="s">
        <v>294</v>
      </c>
      <c r="I165" s="1515" t="s">
        <v>295</v>
      </c>
      <c r="J165" s="1515" t="s">
        <v>296</v>
      </c>
    </row>
    <row r="166" spans="1:21" s="1938" customFormat="1" ht="12" customHeight="1">
      <c r="A166" s="1934" t="s">
        <v>1481</v>
      </c>
      <c r="B166" s="1935"/>
      <c r="C166" s="1936"/>
      <c r="D166" s="1937"/>
      <c r="E166" s="1937"/>
      <c r="F166" s="1937"/>
      <c r="G166" s="1937"/>
      <c r="H166" s="1937"/>
      <c r="I166" s="1937"/>
      <c r="J166" s="1937"/>
    </row>
    <row r="167" spans="1:21" s="1938" customFormat="1" ht="12" customHeight="1">
      <c r="A167" s="1758" t="s">
        <v>1482</v>
      </c>
      <c r="B167" s="1935"/>
      <c r="C167" s="1936"/>
      <c r="D167" s="1937"/>
      <c r="E167" s="1937"/>
      <c r="F167" s="1937"/>
      <c r="G167" s="1937"/>
      <c r="H167" s="1937"/>
      <c r="I167" s="1937"/>
      <c r="J167" s="1937"/>
    </row>
    <row r="168" spans="1:21" s="1938" customFormat="1" ht="12" customHeight="1">
      <c r="A168" s="1758" t="s">
        <v>1483</v>
      </c>
      <c r="B168" s="1935">
        <v>4.0999999999999996</v>
      </c>
      <c r="C168" s="1936">
        <v>-3.59</v>
      </c>
      <c r="D168" s="1937">
        <v>6.01</v>
      </c>
      <c r="E168" s="1937">
        <v>-8.26</v>
      </c>
      <c r="F168" s="1937">
        <v>5.36</v>
      </c>
      <c r="G168" s="1937">
        <v>3.02</v>
      </c>
      <c r="H168" s="1937">
        <v>-4.82</v>
      </c>
      <c r="I168" s="1937">
        <v>-2.25</v>
      </c>
      <c r="J168" s="1937">
        <v>8.9700000000000006</v>
      </c>
    </row>
    <row r="169" spans="1:21" s="1938" customFormat="1" ht="12" customHeight="1">
      <c r="A169" s="1758" t="s">
        <v>1484</v>
      </c>
      <c r="B169" s="1935">
        <v>1.21</v>
      </c>
      <c r="C169" s="1936">
        <v>-1.17</v>
      </c>
      <c r="D169" s="1937">
        <v>5.73</v>
      </c>
      <c r="E169" s="1937">
        <v>-9.11</v>
      </c>
      <c r="F169" s="1937">
        <v>-0.26</v>
      </c>
      <c r="G169" s="1937">
        <v>4.0599999999999996</v>
      </c>
      <c r="H169" s="1937">
        <v>1.39</v>
      </c>
      <c r="I169" s="1937">
        <v>-0.2</v>
      </c>
      <c r="J169" s="1937">
        <v>4.0599999999999996</v>
      </c>
    </row>
    <row r="170" spans="1:21" s="1798" customFormat="1" ht="12" customHeight="1">
      <c r="A170" s="1758" t="s">
        <v>1485</v>
      </c>
      <c r="B170" s="1935">
        <v>0.93</v>
      </c>
      <c r="C170" s="1936">
        <v>1.91</v>
      </c>
      <c r="D170" s="1937">
        <v>0.35</v>
      </c>
      <c r="E170" s="1937">
        <v>0.88</v>
      </c>
      <c r="F170" s="1937">
        <v>-0.57999999999999996</v>
      </c>
      <c r="G170" s="1937">
        <v>0.15</v>
      </c>
      <c r="H170" s="1937">
        <v>2.74</v>
      </c>
      <c r="I170" s="1937">
        <v>1.22</v>
      </c>
      <c r="J170" s="1937">
        <v>2.35</v>
      </c>
    </row>
    <row r="171" spans="1:21" s="1798" customFormat="1" ht="12" customHeight="1">
      <c r="A171" s="1758" t="s">
        <v>1486</v>
      </c>
      <c r="B171" s="1935">
        <v>1.96</v>
      </c>
      <c r="C171" s="1936">
        <v>2.95</v>
      </c>
      <c r="D171" s="1937">
        <v>0.74</v>
      </c>
      <c r="E171" s="1937">
        <v>0.56999999999999995</v>
      </c>
      <c r="F171" s="1937">
        <v>-1.48</v>
      </c>
      <c r="G171" s="1937">
        <v>1.64</v>
      </c>
      <c r="H171" s="1937">
        <v>1.7</v>
      </c>
      <c r="I171" s="1937">
        <v>1.24</v>
      </c>
      <c r="J171" s="1937">
        <v>1.9</v>
      </c>
    </row>
    <row r="172" spans="1:21" s="1798" customFormat="1" ht="12" customHeight="1">
      <c r="A172" s="1758" t="s">
        <v>1487</v>
      </c>
      <c r="B172" s="1935">
        <v>0.44</v>
      </c>
      <c r="C172" s="1936">
        <v>0.61</v>
      </c>
      <c r="D172" s="1937">
        <v>0.37</v>
      </c>
      <c r="E172" s="1937">
        <v>-0.03</v>
      </c>
      <c r="F172" s="1937">
        <v>0.39</v>
      </c>
      <c r="G172" s="1937">
        <v>0.37</v>
      </c>
      <c r="H172" s="1937">
        <v>0.46</v>
      </c>
      <c r="I172" s="1937">
        <v>0.53</v>
      </c>
      <c r="J172" s="1937">
        <v>0.53</v>
      </c>
    </row>
    <row r="173" spans="1:21" s="1798" customFormat="1" ht="12" customHeight="1">
      <c r="A173" s="1758" t="s">
        <v>1488</v>
      </c>
      <c r="B173" s="1935">
        <v>1.1200000000000001</v>
      </c>
      <c r="C173" s="1936">
        <v>1.1200000000000001</v>
      </c>
      <c r="D173" s="1937">
        <v>1.1999999999999997</v>
      </c>
      <c r="E173" s="1937">
        <v>1.1800000000000002</v>
      </c>
      <c r="F173" s="1937">
        <v>1.1299999999999999</v>
      </c>
      <c r="G173" s="1937">
        <v>1.17</v>
      </c>
      <c r="H173" s="1937">
        <v>1.1900000000000004</v>
      </c>
      <c r="I173" s="1937">
        <v>1.2399999999999998</v>
      </c>
      <c r="J173" s="1937">
        <v>1.19</v>
      </c>
    </row>
    <row r="174" spans="1:21" s="1798" customFormat="1" ht="12" customHeight="1">
      <c r="A174" s="1767" t="s">
        <v>1489</v>
      </c>
      <c r="B174" s="1935">
        <v>1.4999999999999998</v>
      </c>
      <c r="C174" s="1936">
        <v>1.3</v>
      </c>
      <c r="D174" s="1937">
        <v>6.6999999999999993</v>
      </c>
      <c r="E174" s="1937">
        <v>2.9</v>
      </c>
      <c r="F174" s="1937">
        <v>2.5</v>
      </c>
      <c r="G174" s="1937">
        <v>1.4</v>
      </c>
      <c r="H174" s="1939">
        <v>2.6000000000000005</v>
      </c>
      <c r="I174" s="1939">
        <v>1.8999999999999997</v>
      </c>
      <c r="J174" s="1939">
        <v>1.7</v>
      </c>
    </row>
    <row r="175" spans="1:21" s="1798" customFormat="1" ht="12" customHeight="1">
      <c r="A175" s="1940" t="s">
        <v>1490</v>
      </c>
      <c r="B175" s="1941">
        <v>1.04</v>
      </c>
      <c r="C175" s="1942">
        <v>0.91</v>
      </c>
      <c r="D175" s="1943">
        <v>2.19</v>
      </c>
      <c r="E175" s="1943">
        <v>0.21</v>
      </c>
      <c r="F175" s="1943">
        <v>0.89</v>
      </c>
      <c r="G175" s="1943">
        <v>1.31</v>
      </c>
      <c r="H175" s="1943">
        <v>1.31</v>
      </c>
      <c r="I175" s="1943">
        <v>1.1200000000000001</v>
      </c>
      <c r="J175" s="1943">
        <v>1.73</v>
      </c>
    </row>
    <row r="176" spans="1:21" s="1798" customFormat="1" ht="12" customHeight="1">
      <c r="A176" s="1758" t="s">
        <v>1491</v>
      </c>
      <c r="B176" s="1935">
        <v>1.41</v>
      </c>
      <c r="C176" s="1936">
        <v>0.49</v>
      </c>
      <c r="D176" s="1937">
        <v>2.27</v>
      </c>
      <c r="E176" s="1937">
        <v>0.64</v>
      </c>
      <c r="F176" s="1937">
        <v>1.2</v>
      </c>
      <c r="G176" s="1937">
        <v>0.86</v>
      </c>
      <c r="H176" s="1937">
        <v>0.97</v>
      </c>
      <c r="I176" s="1937">
        <v>1.06</v>
      </c>
      <c r="J176" s="1937">
        <v>1.61</v>
      </c>
    </row>
    <row r="177" spans="1:10" s="1798" customFormat="1" ht="12" customHeight="1">
      <c r="A177" s="1758" t="s">
        <v>1492</v>
      </c>
      <c r="B177" s="1935">
        <v>4.2699999999999996</v>
      </c>
      <c r="C177" s="1936">
        <v>3.72</v>
      </c>
      <c r="D177" s="1937">
        <v>9.18</v>
      </c>
      <c r="E177" s="1937">
        <v>0.83</v>
      </c>
      <c r="F177" s="1937">
        <v>3.6</v>
      </c>
      <c r="G177" s="1937">
        <v>5.4</v>
      </c>
      <c r="H177" s="1937">
        <v>5.4</v>
      </c>
      <c r="I177" s="1937">
        <v>4.5999999999999996</v>
      </c>
      <c r="J177" s="1937">
        <v>7.2</v>
      </c>
    </row>
    <row r="178" spans="1:10" s="1798" customFormat="1" ht="5.25" customHeight="1">
      <c r="A178" s="1944"/>
      <c r="B178" s="1945"/>
      <c r="C178" s="1946"/>
      <c r="D178" s="1947"/>
      <c r="E178" s="1947"/>
      <c r="F178" s="1947"/>
      <c r="G178" s="1947"/>
      <c r="H178" s="1947"/>
      <c r="I178" s="1947"/>
      <c r="J178" s="1947"/>
    </row>
    <row r="179" spans="1:10" s="1798" customFormat="1" ht="12" customHeight="1">
      <c r="A179" s="1948" t="s">
        <v>1493</v>
      </c>
      <c r="B179" s="1935"/>
      <c r="C179" s="1936"/>
      <c r="D179" s="1937"/>
      <c r="E179" s="1937"/>
      <c r="F179" s="1937"/>
      <c r="G179" s="1937"/>
      <c r="H179" s="1937"/>
      <c r="I179" s="1937"/>
      <c r="J179" s="1937"/>
    </row>
    <row r="180" spans="1:10" s="1798" customFormat="1" ht="12" customHeight="1">
      <c r="A180" s="1767" t="s">
        <v>1494</v>
      </c>
      <c r="B180" s="1949">
        <v>0.7</v>
      </c>
      <c r="C180" s="1950">
        <v>0.54</v>
      </c>
      <c r="D180" s="1939">
        <v>0.52</v>
      </c>
      <c r="E180" s="1939">
        <v>-0.04</v>
      </c>
      <c r="F180" s="1939">
        <v>0.91</v>
      </c>
      <c r="G180" s="1939">
        <v>1.1499999999999999</v>
      </c>
      <c r="H180" s="1939">
        <v>0.37</v>
      </c>
      <c r="I180" s="1939">
        <v>0.87</v>
      </c>
      <c r="J180" s="1939">
        <v>1.04</v>
      </c>
    </row>
    <row r="181" spans="1:10" s="1954" customFormat="1" ht="9" customHeight="1">
      <c r="A181" s="1951"/>
      <c r="B181" s="1952"/>
      <c r="C181" s="1952"/>
      <c r="D181" s="1952"/>
      <c r="E181" s="1952"/>
      <c r="F181" s="1952"/>
      <c r="G181" s="1952"/>
      <c r="H181" s="1953"/>
      <c r="I181" s="1952"/>
      <c r="J181" s="1952"/>
    </row>
    <row r="182" spans="1:10" s="1798" customFormat="1" ht="12" customHeight="1">
      <c r="A182" s="1779" t="s">
        <v>1495</v>
      </c>
      <c r="B182" s="1955"/>
      <c r="C182" s="1955"/>
      <c r="D182" s="1955"/>
      <c r="E182" s="1955"/>
      <c r="F182" s="1955"/>
      <c r="G182" s="1955"/>
      <c r="H182" s="1955"/>
      <c r="I182" s="1955"/>
      <c r="J182" s="1955"/>
    </row>
    <row r="183" spans="1:10" s="1798" customFormat="1" ht="12" customHeight="1">
      <c r="A183" s="1944" t="s">
        <v>1476</v>
      </c>
      <c r="B183" s="1945">
        <v>1.34</v>
      </c>
      <c r="C183" s="1946">
        <v>0.31</v>
      </c>
      <c r="D183" s="1947">
        <v>2.54</v>
      </c>
      <c r="E183" s="1947">
        <v>0.49</v>
      </c>
      <c r="F183" s="1947">
        <v>1.1499999999999999</v>
      </c>
      <c r="G183" s="1947">
        <v>1</v>
      </c>
      <c r="H183" s="1947">
        <v>1.06</v>
      </c>
      <c r="I183" s="1947">
        <v>0.97</v>
      </c>
      <c r="J183" s="1947">
        <v>1.55</v>
      </c>
    </row>
    <row r="184" spans="1:10" s="1798" customFormat="1" ht="5.25" customHeight="1">
      <c r="A184" s="1758"/>
      <c r="B184" s="1935"/>
      <c r="C184" s="1936"/>
      <c r="D184" s="1937"/>
      <c r="E184" s="1937"/>
      <c r="F184" s="1937"/>
      <c r="G184" s="1937"/>
      <c r="H184" s="1937"/>
      <c r="I184" s="1937"/>
      <c r="J184" s="1937"/>
    </row>
    <row r="185" spans="1:10" s="1798" customFormat="1" ht="12" customHeight="1">
      <c r="A185" s="1758" t="s">
        <v>1381</v>
      </c>
      <c r="B185" s="1935"/>
      <c r="C185" s="1936"/>
      <c r="D185" s="1937"/>
      <c r="E185" s="1937"/>
      <c r="F185" s="1936"/>
      <c r="G185" s="1936"/>
      <c r="H185" s="1936"/>
      <c r="I185" s="1936"/>
      <c r="J185" s="1936">
        <v>1.8</v>
      </c>
    </row>
    <row r="186" spans="1:10" s="1798" customFormat="1" ht="12" customHeight="1">
      <c r="A186" s="1758" t="s">
        <v>1496</v>
      </c>
      <c r="B186" s="1935">
        <v>1.45</v>
      </c>
      <c r="C186" s="1936">
        <v>0.49</v>
      </c>
      <c r="D186" s="1936">
        <v>1.65</v>
      </c>
      <c r="E186" s="1936">
        <v>0.83</v>
      </c>
      <c r="F186" s="1936">
        <v>1.21</v>
      </c>
      <c r="G186" s="1936">
        <v>0.7</v>
      </c>
      <c r="H186" s="1936">
        <v>0.75</v>
      </c>
      <c r="I186" s="1936">
        <v>1.1200000000000001</v>
      </c>
      <c r="J186" s="1936"/>
    </row>
    <row r="187" spans="1:10" s="1798" customFormat="1" ht="12" customHeight="1">
      <c r="A187" s="1758" t="s">
        <v>1497</v>
      </c>
      <c r="B187" s="1935">
        <v>1.54</v>
      </c>
      <c r="C187" s="1936">
        <v>0.57999999999999996</v>
      </c>
      <c r="D187" s="1936">
        <v>2.4700000000000002</v>
      </c>
      <c r="E187" s="1936">
        <v>0.75</v>
      </c>
      <c r="F187" s="1936">
        <v>1.33</v>
      </c>
      <c r="G187" s="1936">
        <v>0.91</v>
      </c>
      <c r="H187" s="1936">
        <v>0.93</v>
      </c>
      <c r="I187" s="1936">
        <v>1.17</v>
      </c>
      <c r="J187" s="1936"/>
    </row>
    <row r="188" spans="1:10" s="1798" customFormat="1" ht="5.25" customHeight="1">
      <c r="A188" s="1758"/>
      <c r="B188" s="1935"/>
      <c r="C188" s="1936"/>
      <c r="D188" s="1937"/>
      <c r="E188" s="1937"/>
      <c r="F188" s="1937"/>
      <c r="G188" s="1937"/>
      <c r="H188" s="1937"/>
      <c r="I188" s="1937"/>
      <c r="J188" s="1937"/>
    </row>
    <row r="189" spans="1:10" s="1798" customFormat="1" ht="12" customHeight="1">
      <c r="A189" s="1758" t="s">
        <v>1498</v>
      </c>
      <c r="B189" s="1935"/>
      <c r="C189" s="1936"/>
      <c r="D189" s="1937"/>
      <c r="E189" s="1937"/>
      <c r="F189" s="1937"/>
      <c r="G189" s="1937"/>
      <c r="H189" s="1937"/>
      <c r="I189" s="1937"/>
      <c r="J189" s="1937"/>
    </row>
    <row r="190" spans="1:10" s="1798" customFormat="1" ht="12" customHeight="1">
      <c r="A190" s="1956" t="s">
        <v>1499</v>
      </c>
      <c r="B190" s="1935">
        <v>1.36</v>
      </c>
      <c r="C190" s="1936">
        <v>0.38</v>
      </c>
      <c r="D190" s="1937">
        <v>2.11</v>
      </c>
      <c r="E190" s="1937">
        <v>0.76</v>
      </c>
      <c r="F190" s="1937">
        <v>1.17</v>
      </c>
      <c r="G190" s="1937">
        <v>0.65</v>
      </c>
      <c r="H190" s="1937">
        <v>0.86</v>
      </c>
      <c r="I190" s="1937">
        <v>1.08</v>
      </c>
      <c r="J190" s="1937">
        <v>1.69</v>
      </c>
    </row>
    <row r="191" spans="1:10" s="1798" customFormat="1" ht="12" customHeight="1">
      <c r="A191" s="1956" t="s">
        <v>1500</v>
      </c>
      <c r="B191" s="1935">
        <v>1.43</v>
      </c>
      <c r="C191" s="1936">
        <v>0.62</v>
      </c>
      <c r="D191" s="1937">
        <v>2.15</v>
      </c>
      <c r="E191" s="1937">
        <v>0.62</v>
      </c>
      <c r="F191" s="1937">
        <v>1.1599999999999999</v>
      </c>
      <c r="G191" s="1937">
        <v>0.69</v>
      </c>
      <c r="H191" s="1937">
        <v>0.86</v>
      </c>
      <c r="I191" s="1937">
        <v>1.06</v>
      </c>
      <c r="J191" s="1937">
        <v>1.73</v>
      </c>
    </row>
    <row r="192" spans="1:10" s="1798" customFormat="1" ht="5.25" customHeight="1">
      <c r="A192" s="1758"/>
      <c r="B192" s="1935"/>
      <c r="C192" s="1936"/>
      <c r="D192" s="1937"/>
      <c r="E192" s="1937"/>
      <c r="F192" s="1937"/>
      <c r="G192" s="1937"/>
      <c r="H192" s="1937"/>
      <c r="I192" s="1937"/>
      <c r="J192" s="1937"/>
    </row>
    <row r="193" spans="1:11" s="1798" customFormat="1" ht="12" customHeight="1">
      <c r="A193" s="1758" t="s">
        <v>1501</v>
      </c>
      <c r="B193" s="1935">
        <v>1.1200000000000001</v>
      </c>
      <c r="C193" s="1936">
        <v>0.3</v>
      </c>
      <c r="D193" s="1937">
        <v>2.35</v>
      </c>
      <c r="E193" s="1937">
        <v>0.28000000000000003</v>
      </c>
      <c r="F193" s="1937">
        <v>1.06</v>
      </c>
      <c r="G193" s="1936">
        <v>1.05</v>
      </c>
      <c r="H193" s="1936">
        <v>1.23</v>
      </c>
      <c r="I193" s="1936">
        <v>1.01</v>
      </c>
      <c r="J193" s="1936">
        <v>1.73</v>
      </c>
    </row>
    <row r="194" spans="1:11" s="1798" customFormat="1" ht="5.25" customHeight="1">
      <c r="A194" s="1758"/>
      <c r="B194" s="1935"/>
      <c r="C194" s="1936"/>
      <c r="D194" s="1937"/>
      <c r="E194" s="1937"/>
      <c r="F194" s="1937"/>
      <c r="G194" s="1937"/>
      <c r="H194" s="1937"/>
      <c r="I194" s="1937"/>
      <c r="J194" s="1937"/>
    </row>
    <row r="195" spans="1:11" s="1798" customFormat="1" ht="12" customHeight="1">
      <c r="A195" s="1758" t="s">
        <v>1502</v>
      </c>
      <c r="B195" s="1935">
        <v>0.96</v>
      </c>
      <c r="C195" s="1936">
        <v>0.63</v>
      </c>
      <c r="D195" s="1936">
        <v>1.74</v>
      </c>
      <c r="E195" s="1936">
        <v>1.03</v>
      </c>
      <c r="F195" s="1936">
        <v>1.0900000000000001</v>
      </c>
      <c r="G195" s="1936">
        <v>0.81</v>
      </c>
      <c r="H195" s="1936">
        <v>1.01</v>
      </c>
      <c r="I195" s="1936">
        <v>0.99</v>
      </c>
      <c r="J195" s="1936">
        <v>1.25</v>
      </c>
    </row>
    <row r="196" spans="1:11" s="1798" customFormat="1" ht="12" customHeight="1">
      <c r="A196" s="1758" t="s">
        <v>1503</v>
      </c>
      <c r="B196" s="1935">
        <v>0.6</v>
      </c>
      <c r="C196" s="1936">
        <v>0.41</v>
      </c>
      <c r="D196" s="1936">
        <v>0.98</v>
      </c>
      <c r="E196" s="1936">
        <v>0.73</v>
      </c>
      <c r="F196" s="1936">
        <v>0.68</v>
      </c>
      <c r="G196" s="1936">
        <v>0.7</v>
      </c>
      <c r="H196" s="1936">
        <v>0.84</v>
      </c>
      <c r="I196" s="1936">
        <v>0.83</v>
      </c>
      <c r="J196" s="1936">
        <v>0.79</v>
      </c>
    </row>
    <row r="197" spans="1:11" s="1798" customFormat="1" ht="12" customHeight="1">
      <c r="A197" s="1758" t="s">
        <v>1477</v>
      </c>
      <c r="B197" s="1935">
        <v>0.85</v>
      </c>
      <c r="C197" s="1936">
        <v>0.84</v>
      </c>
      <c r="D197" s="1937">
        <v>2.06</v>
      </c>
      <c r="E197" s="1937">
        <v>0.94</v>
      </c>
      <c r="F197" s="1937">
        <v>0.79</v>
      </c>
      <c r="G197" s="1937">
        <v>1.1499999999999999</v>
      </c>
      <c r="H197" s="1937">
        <v>1.28</v>
      </c>
      <c r="I197" s="1937">
        <v>0.86</v>
      </c>
      <c r="J197" s="1937">
        <v>1.03</v>
      </c>
    </row>
    <row r="198" spans="1:11" s="1798" customFormat="1" ht="12" customHeight="1">
      <c r="A198" s="1957" t="s">
        <v>1504</v>
      </c>
      <c r="B198" s="1958">
        <v>1.41</v>
      </c>
      <c r="C198" s="1959">
        <v>0.49</v>
      </c>
      <c r="D198" s="1960">
        <v>2.27</v>
      </c>
      <c r="E198" s="1960">
        <v>0.64</v>
      </c>
      <c r="F198" s="1960">
        <v>1.2</v>
      </c>
      <c r="G198" s="1960">
        <v>0.86</v>
      </c>
      <c r="H198" s="1960">
        <v>0.97</v>
      </c>
      <c r="I198" s="1960">
        <v>1.06</v>
      </c>
      <c r="J198" s="1960">
        <v>1.61</v>
      </c>
    </row>
    <row r="199" spans="1:11" s="1798" customFormat="1" ht="7.5" customHeight="1">
      <c r="A199" s="1954"/>
      <c r="B199" s="1799"/>
      <c r="E199" s="1799"/>
      <c r="H199" s="1799"/>
    </row>
    <row r="200" spans="1:11" ht="12.75">
      <c r="A200" s="2331" t="s">
        <v>1505</v>
      </c>
      <c r="B200" s="2331"/>
      <c r="C200" s="2331"/>
      <c r="D200" s="2331"/>
      <c r="E200" s="2331"/>
      <c r="F200" s="2331"/>
      <c r="G200" s="2331"/>
      <c r="H200" s="2331"/>
      <c r="I200" s="2331"/>
      <c r="J200" s="2331"/>
    </row>
    <row r="201" spans="1:11" ht="12.75" customHeight="1">
      <c r="A201" s="2331" t="s">
        <v>1506</v>
      </c>
      <c r="B201" s="2331"/>
      <c r="C201" s="2331"/>
      <c r="D201" s="2331"/>
      <c r="E201" s="2331"/>
      <c r="F201" s="2331"/>
      <c r="G201" s="2331"/>
      <c r="H201" s="2331"/>
      <c r="I201" s="2331"/>
      <c r="J201" s="2331"/>
    </row>
    <row r="202" spans="1:11" ht="12.75" customHeight="1">
      <c r="A202" s="2331" t="s">
        <v>1507</v>
      </c>
      <c r="B202" s="2331"/>
      <c r="C202" s="2331"/>
      <c r="D202" s="2331"/>
      <c r="E202" s="2331"/>
      <c r="F202" s="2331"/>
      <c r="G202" s="2331"/>
      <c r="H202" s="2331"/>
      <c r="I202" s="2331"/>
      <c r="J202" s="2331"/>
    </row>
    <row r="203" spans="1:11" s="1231" customFormat="1" ht="12.75">
      <c r="A203" s="2481" t="s">
        <v>1508</v>
      </c>
      <c r="B203" s="2481"/>
      <c r="C203" s="2481"/>
      <c r="D203" s="2481"/>
      <c r="E203" s="2481"/>
      <c r="F203" s="2481"/>
      <c r="G203" s="2481"/>
      <c r="H203" s="2481"/>
      <c r="I203" s="2481"/>
      <c r="J203" s="2481"/>
    </row>
    <row r="204" spans="1:11" s="1427" customFormat="1" ht="22.5" customHeight="1">
      <c r="A204" s="1811"/>
      <c r="J204" s="1541"/>
      <c r="K204" s="1541"/>
    </row>
    <row r="205" spans="1:11" s="933" customFormat="1" ht="33.75" customHeight="1">
      <c r="A205" s="2482" t="s">
        <v>1509</v>
      </c>
      <c r="B205" s="2482"/>
      <c r="C205" s="2482"/>
      <c r="D205" s="2482"/>
      <c r="E205" s="2482"/>
      <c r="F205" s="2482"/>
      <c r="G205" s="2482"/>
      <c r="H205" s="2482"/>
      <c r="I205" s="2482"/>
      <c r="J205" s="2482"/>
    </row>
    <row r="206" spans="1:11" s="8" customFormat="1" ht="12" customHeight="1"/>
    <row r="207" spans="1:11" s="1192" customFormat="1" ht="9" customHeight="1">
      <c r="A207" s="1961"/>
      <c r="B207" s="1962"/>
      <c r="C207" s="1962" t="s">
        <v>1510</v>
      </c>
      <c r="D207" s="1963"/>
      <c r="E207" s="1963" t="s">
        <v>1511</v>
      </c>
      <c r="F207" s="1962" t="s">
        <v>1512</v>
      </c>
      <c r="G207" s="1962" t="s">
        <v>1513</v>
      </c>
      <c r="H207" s="1962" t="s">
        <v>110</v>
      </c>
      <c r="I207" s="1962"/>
      <c r="J207" s="1962"/>
      <c r="K207" s="1962"/>
    </row>
    <row r="208" spans="1:11" s="1192" customFormat="1" ht="9" customHeight="1">
      <c r="A208" s="1961"/>
      <c r="B208" s="1195" t="s">
        <v>1510</v>
      </c>
      <c r="C208" s="1195" t="s">
        <v>1514</v>
      </c>
      <c r="D208" s="1964" t="s">
        <v>1511</v>
      </c>
      <c r="E208" s="1195" t="s">
        <v>1514</v>
      </c>
      <c r="F208" s="1195" t="s">
        <v>1515</v>
      </c>
      <c r="G208" s="1195" t="s">
        <v>1516</v>
      </c>
      <c r="H208" s="1195" t="s">
        <v>1517</v>
      </c>
      <c r="I208" s="1195" t="s">
        <v>1518</v>
      </c>
      <c r="J208" s="1195"/>
      <c r="K208" s="1195"/>
    </row>
    <row r="209" spans="1:12" s="1196" customFormat="1" ht="9" customHeight="1">
      <c r="A209" s="1965" t="s">
        <v>287</v>
      </c>
      <c r="B209" s="1198" t="s">
        <v>1519</v>
      </c>
      <c r="C209" s="1198" t="s">
        <v>1520</v>
      </c>
      <c r="D209" s="1198" t="s">
        <v>1519</v>
      </c>
      <c r="E209" s="1198" t="s">
        <v>989</v>
      </c>
      <c r="F209" s="1198" t="s">
        <v>1521</v>
      </c>
      <c r="G209" s="1198" t="s">
        <v>1522</v>
      </c>
      <c r="H209" s="1198" t="s">
        <v>1523</v>
      </c>
      <c r="I209" s="1198" t="s">
        <v>1524</v>
      </c>
      <c r="J209" s="1198" t="s">
        <v>509</v>
      </c>
      <c r="K209" s="1198" t="s">
        <v>1525</v>
      </c>
    </row>
    <row r="210" spans="1:12" s="1188" customFormat="1" ht="12" customHeight="1">
      <c r="A210" s="1966" t="s">
        <v>1526</v>
      </c>
      <c r="B210" s="1967"/>
      <c r="C210" s="1967"/>
      <c r="D210" s="1967"/>
      <c r="E210" s="1967"/>
      <c r="F210" s="1967"/>
      <c r="G210" s="1967"/>
      <c r="H210" s="1967"/>
      <c r="I210" s="1967"/>
      <c r="J210" s="1967"/>
      <c r="K210" s="1967"/>
    </row>
    <row r="211" spans="1:12" s="1188" customFormat="1" ht="12" customHeight="1">
      <c r="A211" s="1968" t="s">
        <v>1527</v>
      </c>
      <c r="B211" s="1969">
        <v>68</v>
      </c>
      <c r="C211" s="1969">
        <v>734</v>
      </c>
      <c r="D211" s="1969">
        <v>1164</v>
      </c>
      <c r="E211" s="1969">
        <v>319</v>
      </c>
      <c r="F211" s="1969">
        <v>3436</v>
      </c>
      <c r="G211" s="1969">
        <v>3739</v>
      </c>
      <c r="H211" s="1969">
        <v>1974</v>
      </c>
      <c r="I211" s="1969">
        <v>765</v>
      </c>
      <c r="J211" s="1969">
        <v>182</v>
      </c>
      <c r="K211" s="1969">
        <v>12381</v>
      </c>
      <c r="L211" s="1970"/>
    </row>
    <row r="212" spans="1:12" s="1188" customFormat="1" ht="12" customHeight="1">
      <c r="A212" s="1968" t="s">
        <v>1528</v>
      </c>
      <c r="B212" s="1969">
        <v>216</v>
      </c>
      <c r="C212" s="1969">
        <v>2324</v>
      </c>
      <c r="D212" s="1969">
        <v>2564</v>
      </c>
      <c r="E212" s="1969">
        <v>703</v>
      </c>
      <c r="F212" s="1969">
        <v>5949</v>
      </c>
      <c r="G212" s="1969">
        <v>8234</v>
      </c>
      <c r="H212" s="1969">
        <v>5024</v>
      </c>
      <c r="I212" s="1969">
        <v>1850</v>
      </c>
      <c r="J212" s="1969">
        <v>401</v>
      </c>
      <c r="K212" s="1969">
        <v>27265</v>
      </c>
      <c r="L212" s="1970"/>
    </row>
    <row r="213" spans="1:12" s="1188" customFormat="1" ht="12" customHeight="1">
      <c r="A213" s="1835" t="s">
        <v>1501</v>
      </c>
      <c r="B213" s="1969">
        <v>322</v>
      </c>
      <c r="C213" s="1969">
        <v>2012</v>
      </c>
      <c r="D213" s="1969">
        <v>2018</v>
      </c>
      <c r="E213" s="1969">
        <v>898</v>
      </c>
      <c r="F213" s="1969">
        <v>3968</v>
      </c>
      <c r="G213" s="1969">
        <v>4857</v>
      </c>
      <c r="H213" s="1969">
        <v>0</v>
      </c>
      <c r="I213" s="1969">
        <v>1455</v>
      </c>
      <c r="J213" s="1969">
        <v>91</v>
      </c>
      <c r="K213" s="1969">
        <v>15621</v>
      </c>
      <c r="L213" s="1970"/>
    </row>
    <row r="214" spans="1:12" s="1188" customFormat="1" ht="12" customHeight="1">
      <c r="A214" s="1835" t="s">
        <v>1477</v>
      </c>
      <c r="B214" s="1969">
        <v>0</v>
      </c>
      <c r="C214" s="1969">
        <v>0</v>
      </c>
      <c r="D214" s="1969">
        <v>75</v>
      </c>
      <c r="E214" s="1969">
        <v>49</v>
      </c>
      <c r="F214" s="1969">
        <v>573</v>
      </c>
      <c r="G214" s="1969">
        <v>401</v>
      </c>
      <c r="H214" s="1969">
        <v>0</v>
      </c>
      <c r="I214" s="1969">
        <v>1451</v>
      </c>
      <c r="J214" s="1969">
        <v>0</v>
      </c>
      <c r="K214" s="1969">
        <v>2549</v>
      </c>
      <c r="L214" s="1970"/>
    </row>
    <row r="215" spans="1:12" s="1188" customFormat="1" ht="12" customHeight="1">
      <c r="A215" s="1835" t="s">
        <v>1496</v>
      </c>
      <c r="B215" s="1969">
        <v>168</v>
      </c>
      <c r="C215" s="1969">
        <v>1814</v>
      </c>
      <c r="D215" s="1969">
        <v>2473</v>
      </c>
      <c r="E215" s="1969">
        <v>678</v>
      </c>
      <c r="F215" s="1969">
        <v>4679</v>
      </c>
      <c r="G215" s="1969">
        <v>12239</v>
      </c>
      <c r="H215" s="1969">
        <v>2645</v>
      </c>
      <c r="I215" s="1969">
        <v>1212</v>
      </c>
      <c r="J215" s="1969">
        <v>387</v>
      </c>
      <c r="K215" s="1969">
        <v>26295</v>
      </c>
      <c r="L215" s="1970"/>
    </row>
    <row r="216" spans="1:12" s="1188" customFormat="1" ht="12" customHeight="1">
      <c r="A216" s="1835" t="s">
        <v>1497</v>
      </c>
      <c r="B216" s="1969">
        <v>663</v>
      </c>
      <c r="C216" s="1969">
        <v>7126</v>
      </c>
      <c r="D216" s="1969">
        <v>8064</v>
      </c>
      <c r="E216" s="1969">
        <v>2210</v>
      </c>
      <c r="F216" s="1969">
        <v>6138</v>
      </c>
      <c r="G216" s="1969">
        <v>39907</v>
      </c>
      <c r="H216" s="1969">
        <v>11439</v>
      </c>
      <c r="I216" s="1969">
        <v>8930</v>
      </c>
      <c r="J216" s="1969">
        <v>1261</v>
      </c>
      <c r="K216" s="1969">
        <v>85738</v>
      </c>
      <c r="L216" s="1970"/>
    </row>
    <row r="217" spans="1:12" s="1188" customFormat="1" ht="12" customHeight="1">
      <c r="A217" s="1835" t="s">
        <v>1502</v>
      </c>
      <c r="B217" s="1969">
        <v>6</v>
      </c>
      <c r="C217" s="1969">
        <v>154</v>
      </c>
      <c r="D217" s="1969">
        <v>425</v>
      </c>
      <c r="E217" s="1969">
        <v>220</v>
      </c>
      <c r="F217" s="1969">
        <v>1994</v>
      </c>
      <c r="G217" s="1969">
        <v>795</v>
      </c>
      <c r="H217" s="1969">
        <v>0</v>
      </c>
      <c r="I217" s="1969">
        <v>0</v>
      </c>
      <c r="J217" s="1969">
        <v>14</v>
      </c>
      <c r="K217" s="1969">
        <v>3608</v>
      </c>
      <c r="L217" s="1970"/>
    </row>
    <row r="218" spans="1:12" s="1188" customFormat="1" ht="12" customHeight="1">
      <c r="A218" s="1835" t="s">
        <v>1503</v>
      </c>
      <c r="B218" s="1969">
        <v>0</v>
      </c>
      <c r="C218" s="1969">
        <v>0</v>
      </c>
      <c r="D218" s="1969">
        <v>0</v>
      </c>
      <c r="E218" s="1969">
        <v>0</v>
      </c>
      <c r="F218" s="1969">
        <v>1009</v>
      </c>
      <c r="G218" s="1969">
        <v>961</v>
      </c>
      <c r="H218" s="1969">
        <v>0</v>
      </c>
      <c r="I218" s="1969">
        <v>107</v>
      </c>
      <c r="J218" s="1969">
        <v>1</v>
      </c>
      <c r="K218" s="1969">
        <v>2078</v>
      </c>
      <c r="L218" s="1970"/>
    </row>
    <row r="219" spans="1:12" s="1188" customFormat="1" ht="12" customHeight="1">
      <c r="A219" s="1835" t="s">
        <v>1476</v>
      </c>
      <c r="B219" s="1969">
        <v>391</v>
      </c>
      <c r="C219" s="1969">
        <v>3602</v>
      </c>
      <c r="D219" s="1969">
        <v>4883</v>
      </c>
      <c r="E219" s="1969">
        <v>2071</v>
      </c>
      <c r="F219" s="1969">
        <v>5693</v>
      </c>
      <c r="G219" s="1969">
        <v>13135</v>
      </c>
      <c r="H219" s="1969">
        <v>511</v>
      </c>
      <c r="I219" s="1969">
        <v>4689</v>
      </c>
      <c r="J219" s="1969">
        <v>7</v>
      </c>
      <c r="K219" s="1969">
        <v>34982</v>
      </c>
      <c r="L219" s="1970"/>
    </row>
    <row r="220" spans="1:12" s="1188" customFormat="1" ht="12" customHeight="1">
      <c r="A220" s="1818" t="s">
        <v>1529</v>
      </c>
      <c r="B220" s="1971">
        <v>1834</v>
      </c>
      <c r="C220" s="1971">
        <v>17766</v>
      </c>
      <c r="D220" s="1971">
        <v>21666</v>
      </c>
      <c r="E220" s="1971">
        <v>7148</v>
      </c>
      <c r="F220" s="1971">
        <v>33439</v>
      </c>
      <c r="G220" s="1971">
        <v>84268</v>
      </c>
      <c r="H220" s="1971">
        <v>21593</v>
      </c>
      <c r="I220" s="1971">
        <v>20459</v>
      </c>
      <c r="J220" s="1971">
        <v>2344</v>
      </c>
      <c r="K220" s="1971">
        <v>210517</v>
      </c>
      <c r="L220" s="1970"/>
    </row>
    <row r="221" spans="1:12" s="1188" customFormat="1" ht="12" customHeight="1">
      <c r="A221" s="1835" t="s">
        <v>1478</v>
      </c>
      <c r="B221" s="1969">
        <v>980</v>
      </c>
      <c r="C221" s="1969">
        <v>4</v>
      </c>
      <c r="D221" s="1969">
        <v>0</v>
      </c>
      <c r="E221" s="1969">
        <v>0</v>
      </c>
      <c r="F221" s="1969">
        <v>22247</v>
      </c>
      <c r="G221" s="1969">
        <v>3569</v>
      </c>
      <c r="H221" s="1969">
        <v>1863</v>
      </c>
      <c r="I221" s="1969">
        <v>6</v>
      </c>
      <c r="J221" s="1969">
        <v>777</v>
      </c>
      <c r="K221" s="1969">
        <v>29446</v>
      </c>
      <c r="L221" s="1970"/>
    </row>
    <row r="222" spans="1:12" s="1205" customFormat="1" ht="12" customHeight="1">
      <c r="A222" s="1882" t="s">
        <v>567</v>
      </c>
      <c r="B222" s="1972">
        <v>2814</v>
      </c>
      <c r="C222" s="1972">
        <v>17770</v>
      </c>
      <c r="D222" s="1972">
        <v>21666</v>
      </c>
      <c r="E222" s="1972">
        <v>7148</v>
      </c>
      <c r="F222" s="1972">
        <v>55686</v>
      </c>
      <c r="G222" s="1972">
        <v>87837</v>
      </c>
      <c r="H222" s="1972">
        <v>23456</v>
      </c>
      <c r="I222" s="1972">
        <v>20465</v>
      </c>
      <c r="J222" s="1972">
        <v>3121</v>
      </c>
      <c r="K222" s="1972">
        <v>239963</v>
      </c>
      <c r="L222" s="1970"/>
    </row>
    <row r="223" spans="1:12" s="966" customFormat="1" ht="7.5" customHeight="1">
      <c r="A223" s="1008"/>
    </row>
    <row r="224" spans="1:12" s="973" customFormat="1" ht="22.5" customHeight="1">
      <c r="A224" s="1973"/>
      <c r="B224" s="1974"/>
      <c r="C224" s="1974"/>
      <c r="D224" s="1974"/>
      <c r="E224" s="1974"/>
      <c r="F224" s="1974"/>
      <c r="G224" s="1974"/>
      <c r="H224" s="1974"/>
      <c r="I224" s="1974"/>
      <c r="J224" s="1974"/>
    </row>
    <row r="225" spans="1:10" s="8" customFormat="1" ht="18.75" customHeight="1">
      <c r="A225" s="1428" t="s">
        <v>1530</v>
      </c>
    </row>
    <row r="226" spans="1:10" s="8" customFormat="1" ht="12" customHeight="1"/>
    <row r="227" spans="1:10" s="8" customFormat="1" ht="12.75" customHeight="1">
      <c r="B227" s="1637" t="s">
        <v>376</v>
      </c>
      <c r="C227" s="1638" t="s">
        <v>377</v>
      </c>
      <c r="D227" s="1638" t="s">
        <v>378</v>
      </c>
      <c r="E227" s="1975" t="s">
        <v>379</v>
      </c>
      <c r="F227" s="1975" t="s">
        <v>376</v>
      </c>
      <c r="G227" s="1975" t="s">
        <v>377</v>
      </c>
      <c r="H227" s="1638" t="s">
        <v>378</v>
      </c>
      <c r="I227" s="1975" t="s">
        <v>379</v>
      </c>
      <c r="J227" s="1975" t="s">
        <v>376</v>
      </c>
    </row>
    <row r="228" spans="1:10" s="941" customFormat="1" ht="13.5" customHeight="1">
      <c r="A228" s="1536" t="s">
        <v>287</v>
      </c>
      <c r="B228" s="1640" t="s">
        <v>380</v>
      </c>
      <c r="C228" s="939" t="s">
        <v>380</v>
      </c>
      <c r="D228" s="940" t="s">
        <v>329</v>
      </c>
      <c r="E228" s="940" t="s">
        <v>329</v>
      </c>
      <c r="F228" s="939" t="s">
        <v>329</v>
      </c>
      <c r="G228" s="940" t="s">
        <v>329</v>
      </c>
      <c r="H228" s="940" t="s">
        <v>330</v>
      </c>
      <c r="I228" s="940" t="s">
        <v>330</v>
      </c>
      <c r="J228" s="940" t="s">
        <v>330</v>
      </c>
    </row>
    <row r="229" spans="1:10" s="1057" customFormat="1" ht="12" customHeight="1">
      <c r="A229" s="1552" t="s">
        <v>1531</v>
      </c>
      <c r="B229" s="1544">
        <v>1834</v>
      </c>
      <c r="C229" s="1545">
        <v>1766.3899999999999</v>
      </c>
      <c r="D229" s="1546">
        <v>987</v>
      </c>
      <c r="E229" s="1546">
        <v>1356</v>
      </c>
      <c r="F229" s="1546">
        <v>1479</v>
      </c>
      <c r="G229" s="1546">
        <v>1406</v>
      </c>
      <c r="H229" s="1546">
        <v>2737.54</v>
      </c>
      <c r="I229" s="1546">
        <v>2762</v>
      </c>
      <c r="J229" s="1546">
        <v>2791.38</v>
      </c>
    </row>
    <row r="230" spans="1:10" s="1057" customFormat="1" ht="12" customHeight="1">
      <c r="A230" s="1976" t="s">
        <v>1532</v>
      </c>
      <c r="B230" s="822">
        <v>17766</v>
      </c>
      <c r="C230" s="823">
        <v>17668.82</v>
      </c>
      <c r="D230" s="1554">
        <v>18229</v>
      </c>
      <c r="E230" s="1554">
        <v>21678</v>
      </c>
      <c r="F230" s="1977">
        <v>22589</v>
      </c>
      <c r="G230" s="1977">
        <v>23003</v>
      </c>
      <c r="H230" s="1554">
        <v>21024.379999999997</v>
      </c>
      <c r="I230" s="1554">
        <v>19466</v>
      </c>
      <c r="J230" s="1977">
        <v>21178.12</v>
      </c>
    </row>
    <row r="231" spans="1:10" s="1057" customFormat="1" ht="12" customHeight="1">
      <c r="A231" s="1976" t="s">
        <v>1533</v>
      </c>
      <c r="B231" s="822">
        <v>21666</v>
      </c>
      <c r="C231" s="823">
        <v>21521.29</v>
      </c>
      <c r="D231" s="1554">
        <v>15615</v>
      </c>
      <c r="E231" s="1554">
        <v>20847</v>
      </c>
      <c r="F231" s="1977">
        <v>20645</v>
      </c>
      <c r="G231" s="1977">
        <v>20881</v>
      </c>
      <c r="H231" s="1554">
        <v>21000.86</v>
      </c>
      <c r="I231" s="1554">
        <v>23552</v>
      </c>
      <c r="J231" s="1977">
        <v>20860.580000000002</v>
      </c>
    </row>
    <row r="232" spans="1:10" s="1057" customFormat="1" ht="12" customHeight="1">
      <c r="A232" s="1976" t="s">
        <v>1534</v>
      </c>
      <c r="B232" s="822">
        <v>7148</v>
      </c>
      <c r="C232" s="823">
        <v>7163.9199999999992</v>
      </c>
      <c r="D232" s="1554">
        <v>4267</v>
      </c>
      <c r="E232" s="1554">
        <v>9708</v>
      </c>
      <c r="F232" s="1977">
        <v>9640</v>
      </c>
      <c r="G232" s="1977">
        <v>9789.8799999999992</v>
      </c>
      <c r="H232" s="1554">
        <v>9636.91</v>
      </c>
      <c r="I232" s="1554">
        <v>10314</v>
      </c>
      <c r="J232" s="1977">
        <v>10185.92</v>
      </c>
    </row>
    <row r="233" spans="1:10" s="1057" customFormat="1" ht="12" customHeight="1">
      <c r="A233" s="1976" t="s">
        <v>1535</v>
      </c>
      <c r="B233" s="822">
        <v>33439</v>
      </c>
      <c r="C233" s="823">
        <v>35261.32</v>
      </c>
      <c r="D233" s="1554">
        <v>40268</v>
      </c>
      <c r="E233" s="1554">
        <v>35182</v>
      </c>
      <c r="F233" s="1977">
        <v>36690</v>
      </c>
      <c r="G233" s="1977">
        <v>33753</v>
      </c>
      <c r="H233" s="1554">
        <v>43371.08</v>
      </c>
      <c r="I233" s="1554">
        <v>38183</v>
      </c>
      <c r="J233" s="1977">
        <v>47042.67</v>
      </c>
    </row>
    <row r="234" spans="1:10" s="1057" customFormat="1" ht="12" customHeight="1">
      <c r="A234" s="1976" t="s">
        <v>1536</v>
      </c>
      <c r="B234" s="822">
        <v>84268</v>
      </c>
      <c r="C234" s="823">
        <v>82141.09</v>
      </c>
      <c r="D234" s="1554">
        <v>84494.399999999994</v>
      </c>
      <c r="E234" s="1554">
        <v>85312</v>
      </c>
      <c r="F234" s="1977">
        <v>85736</v>
      </c>
      <c r="G234" s="1977">
        <v>86055</v>
      </c>
      <c r="H234" s="1554">
        <v>86721.51</v>
      </c>
      <c r="I234" s="1554">
        <v>87018</v>
      </c>
      <c r="J234" s="1977">
        <v>88141.75</v>
      </c>
    </row>
    <row r="235" spans="1:10" s="1057" customFormat="1" ht="12" customHeight="1">
      <c r="A235" s="1976" t="s">
        <v>1537</v>
      </c>
      <c r="B235" s="822">
        <v>21593</v>
      </c>
      <c r="C235" s="823">
        <v>23922.62</v>
      </c>
      <c r="D235" s="823">
        <v>24377.4</v>
      </c>
      <c r="E235" s="823">
        <v>1341</v>
      </c>
      <c r="F235" s="823">
        <v>1328</v>
      </c>
      <c r="G235" s="823">
        <v>844</v>
      </c>
      <c r="H235" s="823"/>
      <c r="I235" s="823"/>
      <c r="J235" s="823"/>
    </row>
    <row r="236" spans="1:10" s="1057" customFormat="1" ht="12" customHeight="1">
      <c r="A236" s="1976" t="s">
        <v>673</v>
      </c>
      <c r="B236" s="822">
        <v>20459</v>
      </c>
      <c r="C236" s="823">
        <v>18993.020000000004</v>
      </c>
      <c r="D236" s="1554">
        <v>20199.400000000001</v>
      </c>
      <c r="E236" s="1554">
        <v>30283</v>
      </c>
      <c r="F236" s="1977">
        <v>28827</v>
      </c>
      <c r="G236" s="1977">
        <v>29128</v>
      </c>
      <c r="H236" s="1554">
        <v>31176.019999999997</v>
      </c>
      <c r="I236" s="1554">
        <v>30019</v>
      </c>
      <c r="J236" s="1977">
        <v>31481</v>
      </c>
    </row>
    <row r="237" spans="1:10" s="1057" customFormat="1" ht="12" customHeight="1">
      <c r="A237" s="1976" t="s">
        <v>509</v>
      </c>
      <c r="B237" s="822">
        <v>2344</v>
      </c>
      <c r="C237" s="823">
        <v>1295.69</v>
      </c>
      <c r="D237" s="1554">
        <v>555.4</v>
      </c>
      <c r="E237" s="1554">
        <v>5130</v>
      </c>
      <c r="F237" s="1977">
        <v>6687</v>
      </c>
      <c r="G237" s="1977">
        <v>6113.7</v>
      </c>
      <c r="H237" s="1554">
        <v>4516.7</v>
      </c>
      <c r="I237" s="1554">
        <v>6019</v>
      </c>
      <c r="J237" s="1977">
        <v>3999</v>
      </c>
    </row>
    <row r="238" spans="1:10" s="1057" customFormat="1" ht="12" customHeight="1">
      <c r="A238" s="1548" t="s">
        <v>567</v>
      </c>
      <c r="B238" s="1549">
        <v>210517</v>
      </c>
      <c r="C238" s="1550">
        <v>209734.15999999997</v>
      </c>
      <c r="D238" s="1551">
        <v>208992.59999999998</v>
      </c>
      <c r="E238" s="1551">
        <v>210837</v>
      </c>
      <c r="F238" s="1551">
        <v>213621</v>
      </c>
      <c r="G238" s="1551">
        <v>210973.58000000002</v>
      </c>
      <c r="H238" s="1551">
        <v>220185</v>
      </c>
      <c r="I238" s="1551">
        <v>217333</v>
      </c>
      <c r="J238" s="1551">
        <v>225680.41999999998</v>
      </c>
    </row>
    <row r="239" spans="1:10" s="966" customFormat="1" ht="6.75" customHeight="1">
      <c r="A239" s="1008"/>
      <c r="C239" s="1008"/>
    </row>
    <row r="240" spans="1:10" s="1057" customFormat="1" ht="12" customHeight="1">
      <c r="A240" s="1978" t="s">
        <v>518</v>
      </c>
      <c r="B240" s="1979"/>
      <c r="C240" s="1980"/>
      <c r="D240" s="1979"/>
      <c r="E240" s="1979"/>
      <c r="F240" s="1981"/>
      <c r="G240" s="1981"/>
      <c r="H240" s="1979"/>
      <c r="I240" s="1979"/>
      <c r="J240" s="1981"/>
    </row>
    <row r="241" spans="1:11" s="1057" customFormat="1" ht="12" customHeight="1">
      <c r="A241" s="1552" t="s">
        <v>1531</v>
      </c>
      <c r="B241" s="1518">
        <v>0.87118855009334173</v>
      </c>
      <c r="C241" s="1519">
        <v>0.84220424560310059</v>
      </c>
      <c r="D241" s="1520">
        <v>0.47226552519084414</v>
      </c>
      <c r="E241" s="1520">
        <v>0.64315087010344485</v>
      </c>
      <c r="F241" s="1520">
        <v>0.69234766244891655</v>
      </c>
      <c r="G241" s="1520">
        <v>0.66643415730064393</v>
      </c>
      <c r="H241" s="1520">
        <v>1.243290869041942</v>
      </c>
      <c r="I241" s="1520">
        <v>1.2708608448785965</v>
      </c>
      <c r="J241" s="1520">
        <v>1.2368729196799617</v>
      </c>
    </row>
    <row r="242" spans="1:11" s="1057" customFormat="1" ht="12" customHeight="1">
      <c r="A242" s="1976" t="s">
        <v>1532</v>
      </c>
      <c r="B242" s="1521">
        <v>8.439223435637027</v>
      </c>
      <c r="C242" s="1522">
        <v>8.4243882827670991</v>
      </c>
      <c r="D242" s="1523">
        <v>8.7223183978762897</v>
      </c>
      <c r="E242" s="1523">
        <v>10.281876520724541</v>
      </c>
      <c r="F242" s="1523">
        <v>10.574334920255968</v>
      </c>
      <c r="G242" s="1523">
        <v>10.903260967558118</v>
      </c>
      <c r="H242" s="1523">
        <v>9.5485069373481384</v>
      </c>
      <c r="I242" s="1523">
        <v>8.9567622036230112</v>
      </c>
      <c r="J242" s="1523">
        <v>9.3841193666690277</v>
      </c>
    </row>
    <row r="243" spans="1:11" s="1057" customFormat="1" ht="12" customHeight="1">
      <c r="A243" s="1976" t="s">
        <v>1533</v>
      </c>
      <c r="B243" s="1521">
        <v>10.291805412389499</v>
      </c>
      <c r="C243" s="1522">
        <v>10.261223064473619</v>
      </c>
      <c r="D243" s="1523">
        <v>7.4715564091742976</v>
      </c>
      <c r="E243" s="1523">
        <v>9.8877331777629163</v>
      </c>
      <c r="F243" s="1523">
        <v>9.6643120292480607</v>
      </c>
      <c r="G243" s="1523">
        <v>9.8974478226136178</v>
      </c>
      <c r="H243" s="1523">
        <v>9.5378250107863849</v>
      </c>
      <c r="I243" s="1523">
        <v>10.836826436850364</v>
      </c>
      <c r="J243" s="1523">
        <v>9.2434159773364488</v>
      </c>
    </row>
    <row r="244" spans="1:11" s="1057" customFormat="1" ht="12" customHeight="1">
      <c r="A244" s="1976" t="s">
        <v>1534</v>
      </c>
      <c r="B244" s="1521">
        <v>3.3954502486735039</v>
      </c>
      <c r="C244" s="1522">
        <v>3.4157144453721795</v>
      </c>
      <c r="D244" s="1523">
        <v>2.0416990840824032</v>
      </c>
      <c r="E244" s="1523">
        <v>4.6045049018910342</v>
      </c>
      <c r="F244" s="1523">
        <v>4.5126649533519645</v>
      </c>
      <c r="G244" s="1523">
        <v>4.6403345859704324</v>
      </c>
      <c r="H244" s="1523">
        <v>4.376733201625906</v>
      </c>
      <c r="I244" s="1523">
        <v>4.7457128001730062</v>
      </c>
      <c r="J244" s="1523">
        <v>4.5134265524674237</v>
      </c>
    </row>
    <row r="245" spans="1:11" s="1057" customFormat="1" ht="12" customHeight="1">
      <c r="A245" s="1976" t="s">
        <v>1535</v>
      </c>
      <c r="B245" s="1521">
        <v>15.884227877083562</v>
      </c>
      <c r="C245" s="1522">
        <v>16.812387643481635</v>
      </c>
      <c r="D245" s="1523">
        <v>19.267667850440638</v>
      </c>
      <c r="E245" s="1523">
        <v>16.686824418863861</v>
      </c>
      <c r="F245" s="1523">
        <v>17.17527771146095</v>
      </c>
      <c r="G245" s="1523">
        <v>15.998685712210978</v>
      </c>
      <c r="H245" s="1523">
        <v>19.697563412584874</v>
      </c>
      <c r="I245" s="1523">
        <v>17.568891976828187</v>
      </c>
      <c r="J245" s="1523">
        <v>20.844816754594838</v>
      </c>
    </row>
    <row r="246" spans="1:11" s="1057" customFormat="1" ht="12" customHeight="1">
      <c r="A246" s="1976" t="s">
        <v>1536</v>
      </c>
      <c r="B246" s="1521">
        <v>40.029071286404424</v>
      </c>
      <c r="C246" s="1522">
        <v>39.164383141020039</v>
      </c>
      <c r="D246" s="1523">
        <v>40.429374054392362</v>
      </c>
      <c r="E246" s="1523">
        <v>40.463486010519979</v>
      </c>
      <c r="F246" s="1523">
        <v>40.13463095856681</v>
      </c>
      <c r="G246" s="1523">
        <v>40.789467572195534</v>
      </c>
      <c r="H246" s="1523">
        <v>39.385748347980105</v>
      </c>
      <c r="I246" s="1523">
        <v>40.039018464752246</v>
      </c>
      <c r="J246" s="1523">
        <v>39.056002288545905</v>
      </c>
    </row>
    <row r="247" spans="1:11" s="1057" customFormat="1" ht="12" customHeight="1">
      <c r="A247" s="1976" t="s">
        <v>1538</v>
      </c>
      <c r="B247" s="1521">
        <v>10.25712887795285</v>
      </c>
      <c r="C247" s="1522">
        <v>11.406162925486244</v>
      </c>
      <c r="D247" s="1523">
        <v>11.664240743452163</v>
      </c>
      <c r="E247" s="1523">
        <v>0.63603636932796426</v>
      </c>
      <c r="F247" s="1523">
        <v>0.62166172801363162</v>
      </c>
      <c r="G247" s="1523">
        <v>0.40005009158018739</v>
      </c>
      <c r="H247" s="1523">
        <v>0</v>
      </c>
      <c r="I247" s="1523">
        <v>0</v>
      </c>
      <c r="J247" s="1523">
        <v>0</v>
      </c>
    </row>
    <row r="248" spans="1:11" s="1057" customFormat="1" ht="12" customHeight="1">
      <c r="A248" s="1976" t="s">
        <v>673</v>
      </c>
      <c r="B248" s="1521">
        <v>9.7184550416355933</v>
      </c>
      <c r="C248" s="1522">
        <v>9.0557589664935882</v>
      </c>
      <c r="D248" s="1523">
        <v>9.6651268992299268</v>
      </c>
      <c r="E248" s="1523">
        <v>14.363228465591904</v>
      </c>
      <c r="F248" s="1523">
        <v>13.494459814344095</v>
      </c>
      <c r="G248" s="1523">
        <v>13.806468089511492</v>
      </c>
      <c r="H248" s="1523">
        <v>14.159011740127619</v>
      </c>
      <c r="I248" s="1523">
        <v>13.81244449761426</v>
      </c>
      <c r="J248" s="1523">
        <v>13.949371416448091</v>
      </c>
    </row>
    <row r="249" spans="1:11" s="1057" customFormat="1" ht="12" customHeight="1">
      <c r="A249" s="1976" t="s">
        <v>509</v>
      </c>
      <c r="B249" s="1521">
        <v>1.1134492701302032</v>
      </c>
      <c r="C249" s="1522">
        <v>0.6177772853024992</v>
      </c>
      <c r="D249" s="1523">
        <v>0.26575103616108897</v>
      </c>
      <c r="E249" s="1523">
        <v>2.4331592652143597</v>
      </c>
      <c r="F249" s="1523">
        <v>3.1303102223096042</v>
      </c>
      <c r="G249" s="1523">
        <v>2.8978510010589948</v>
      </c>
      <c r="H249" s="1523">
        <v>2.0513204805050296</v>
      </c>
      <c r="I249" s="1523">
        <v>2.7694827752803302</v>
      </c>
      <c r="J249" s="1523">
        <v>1.7719747242583117</v>
      </c>
    </row>
    <row r="250" spans="1:11" s="1057" customFormat="1" ht="12" customHeight="1">
      <c r="A250" s="1548" t="s">
        <v>567</v>
      </c>
      <c r="B250" s="1982">
        <v>100.00000000000001</v>
      </c>
      <c r="C250" s="1983">
        <v>100</v>
      </c>
      <c r="D250" s="1984">
        <v>100.00000000000003</v>
      </c>
      <c r="E250" s="1984">
        <v>100</v>
      </c>
      <c r="F250" s="1984">
        <v>100</v>
      </c>
      <c r="G250" s="1984">
        <v>100</v>
      </c>
      <c r="H250" s="1984">
        <v>100</v>
      </c>
      <c r="I250" s="1984">
        <v>100</v>
      </c>
      <c r="J250" s="1984">
        <v>100</v>
      </c>
    </row>
    <row r="251" spans="1:11" s="966" customFormat="1" ht="7.5" customHeight="1">
      <c r="A251" s="1008"/>
    </row>
    <row r="252" spans="1:11" s="966" customFormat="1" ht="12.75" customHeight="1">
      <c r="A252" s="2331" t="s">
        <v>1539</v>
      </c>
      <c r="B252" s="2331"/>
      <c r="C252" s="2331"/>
      <c r="D252" s="2331"/>
      <c r="E252" s="2331"/>
      <c r="F252" s="2331"/>
      <c r="G252" s="2331"/>
      <c r="H252" s="2331"/>
      <c r="I252" s="2331"/>
      <c r="J252" s="2331"/>
    </row>
    <row r="253" spans="1:11" s="966" customFormat="1" ht="12.75" customHeight="1">
      <c r="A253" s="2331" t="s">
        <v>1506</v>
      </c>
      <c r="B253" s="2331"/>
      <c r="C253" s="2331"/>
      <c r="D253" s="2331"/>
      <c r="E253" s="2331"/>
      <c r="F253" s="2331"/>
      <c r="G253" s="2331"/>
      <c r="H253" s="2331"/>
      <c r="I253" s="2331"/>
      <c r="J253" s="2331"/>
    </row>
    <row r="254" spans="1:11" s="966" customFormat="1" ht="12.75" customHeight="1">
      <c r="A254" s="2481" t="s">
        <v>1540</v>
      </c>
      <c r="B254" s="2481"/>
      <c r="C254" s="2481"/>
      <c r="D254" s="2481"/>
      <c r="E254" s="2481"/>
      <c r="F254" s="2481"/>
      <c r="G254" s="2481"/>
      <c r="H254" s="2481"/>
      <c r="I254" s="2481"/>
      <c r="J254" s="2481"/>
    </row>
    <row r="255" spans="1:11" s="973" customFormat="1" ht="21" customHeight="1">
      <c r="A255" s="2481" t="s">
        <v>1541</v>
      </c>
      <c r="B255" s="2481"/>
      <c r="C255" s="2481"/>
      <c r="D255" s="2481"/>
      <c r="E255" s="2481"/>
      <c r="F255" s="2481"/>
      <c r="G255" s="2481"/>
      <c r="H255" s="2481"/>
      <c r="I255" s="2481"/>
      <c r="J255" s="2481"/>
    </row>
    <row r="256" spans="1:11" s="973" customFormat="1" ht="22.5" customHeight="1">
      <c r="A256" s="1811"/>
      <c r="B256" s="1427"/>
      <c r="C256" s="1427"/>
      <c r="D256" s="1427"/>
      <c r="E256" s="1427"/>
      <c r="F256" s="1427"/>
      <c r="G256" s="1427"/>
      <c r="H256" s="1427"/>
      <c r="I256" s="1427"/>
      <c r="J256" s="1541"/>
      <c r="K256" s="1541"/>
    </row>
    <row r="257" spans="1:10" s="8" customFormat="1" ht="18.75" customHeight="1">
      <c r="A257" s="1428" t="s">
        <v>1542</v>
      </c>
    </row>
    <row r="258" spans="1:10" s="8" customFormat="1" ht="12" customHeight="1"/>
    <row r="259" spans="1:10" s="8" customFormat="1" ht="12.75" customHeight="1">
      <c r="B259" s="1637" t="s">
        <v>376</v>
      </c>
      <c r="C259" s="1638" t="s">
        <v>377</v>
      </c>
      <c r="D259" s="1975" t="s">
        <v>378</v>
      </c>
      <c r="E259" s="1975" t="s">
        <v>379</v>
      </c>
      <c r="F259" s="1975" t="s">
        <v>376</v>
      </c>
      <c r="G259" s="1975" t="s">
        <v>377</v>
      </c>
      <c r="H259" s="1975" t="s">
        <v>378</v>
      </c>
      <c r="I259" s="1975" t="s">
        <v>379</v>
      </c>
      <c r="J259" s="1638" t="s">
        <v>376</v>
      </c>
    </row>
    <row r="260" spans="1:10" s="941" customFormat="1" ht="13.5" customHeight="1">
      <c r="A260" s="1536" t="s">
        <v>287</v>
      </c>
      <c r="B260" s="1640" t="s">
        <v>380</v>
      </c>
      <c r="C260" s="939" t="s">
        <v>380</v>
      </c>
      <c r="D260" s="940" t="s">
        <v>329</v>
      </c>
      <c r="E260" s="940" t="s">
        <v>329</v>
      </c>
      <c r="F260" s="939" t="s">
        <v>329</v>
      </c>
      <c r="G260" s="939" t="s">
        <v>329</v>
      </c>
      <c r="H260" s="939" t="s">
        <v>330</v>
      </c>
      <c r="I260" s="939" t="s">
        <v>330</v>
      </c>
      <c r="J260" s="939" t="s">
        <v>330</v>
      </c>
    </row>
    <row r="261" spans="1:10" s="188" customFormat="1" ht="12" customHeight="1">
      <c r="A261" s="1985" t="s">
        <v>383</v>
      </c>
      <c r="B261" s="1986">
        <v>6828.4943629999998</v>
      </c>
      <c r="C261" s="1987">
        <v>3979.2495669999998</v>
      </c>
      <c r="D261" s="1987">
        <v>8938.3819660000008</v>
      </c>
      <c r="E261" s="1987">
        <v>4945.8503470000005</v>
      </c>
      <c r="F261" s="1987">
        <v>5221.948582</v>
      </c>
      <c r="G261" s="1987">
        <v>5270.8977640000003</v>
      </c>
      <c r="H261" s="1987">
        <v>21703.491354000002</v>
      </c>
      <c r="I261" s="1987">
        <v>7180.100434</v>
      </c>
      <c r="J261" s="1987">
        <v>15644.976995000001</v>
      </c>
    </row>
    <row r="262" spans="1:10" s="188" customFormat="1" ht="12" customHeight="1">
      <c r="A262" s="1988" t="s">
        <v>1543</v>
      </c>
      <c r="B262" s="1989">
        <v>27715.725407000002</v>
      </c>
      <c r="C262" s="1990">
        <v>28521.831506999999</v>
      </c>
      <c r="D262" s="1990">
        <v>28475.467958000001</v>
      </c>
      <c r="E262" s="1990">
        <v>4245.3960990000005</v>
      </c>
      <c r="F262" s="1990">
        <v>4060.5931270000001</v>
      </c>
      <c r="G262" s="1990">
        <v>3536.4724139999998</v>
      </c>
      <c r="H262" s="1990">
        <v>2557.7014549999999</v>
      </c>
      <c r="I262" s="1990">
        <v>2323.7954399999999</v>
      </c>
      <c r="J262" s="1990">
        <v>2261.4018390000001</v>
      </c>
    </row>
    <row r="263" spans="1:10" s="188" customFormat="1" ht="12" customHeight="1">
      <c r="A263" s="1991" t="s">
        <v>1544</v>
      </c>
      <c r="B263" s="1989">
        <v>79760.465229000009</v>
      </c>
      <c r="C263" s="1990">
        <v>80929.541474000012</v>
      </c>
      <c r="D263" s="1990">
        <v>80895.508290000012</v>
      </c>
      <c r="E263" s="1990">
        <v>91488.543754999992</v>
      </c>
      <c r="F263" s="1990">
        <v>86344.641134000005</v>
      </c>
      <c r="G263" s="1990">
        <v>85294.900697000005</v>
      </c>
      <c r="H263" s="1990">
        <v>78781.138749000005</v>
      </c>
      <c r="I263" s="1990">
        <v>91135.185887</v>
      </c>
      <c r="J263" s="1990">
        <v>87175.458253000004</v>
      </c>
    </row>
    <row r="264" spans="1:10" s="188" customFormat="1" ht="12" customHeight="1">
      <c r="A264" s="1988" t="s">
        <v>386</v>
      </c>
      <c r="B264" s="1989">
        <v>19966.246298999999</v>
      </c>
      <c r="C264" s="1990">
        <v>19996.210855000001</v>
      </c>
      <c r="D264" s="1990">
        <v>10551.578529999999</v>
      </c>
      <c r="E264" s="1990">
        <v>16002.828082</v>
      </c>
      <c r="F264" s="1990">
        <v>17719.420904999999</v>
      </c>
      <c r="G264" s="1990">
        <v>17929.505853999999</v>
      </c>
      <c r="H264" s="1990">
        <v>16992.102887000001</v>
      </c>
      <c r="I264" s="1990">
        <v>17803.166114</v>
      </c>
      <c r="J264" s="1990">
        <v>17902.085942999998</v>
      </c>
    </row>
    <row r="265" spans="1:10" s="188" customFormat="1" ht="12" customHeight="1">
      <c r="A265" s="1988" t="s">
        <v>387</v>
      </c>
      <c r="B265" s="1989">
        <v>52892.825144000002</v>
      </c>
      <c r="C265" s="1990">
        <v>50966.960987999999</v>
      </c>
      <c r="D265" s="1990">
        <v>49679.141573000001</v>
      </c>
      <c r="E265" s="1990">
        <v>46343.616199000004</v>
      </c>
      <c r="F265" s="1990">
        <v>47511.577934000001</v>
      </c>
      <c r="G265" s="1990">
        <v>45606.542814</v>
      </c>
      <c r="H265" s="1990">
        <v>42866.368349999997</v>
      </c>
      <c r="I265" s="1990">
        <v>40779.816645999999</v>
      </c>
      <c r="J265" s="1990">
        <v>39457.941962999997</v>
      </c>
    </row>
    <row r="266" spans="1:10" s="188" customFormat="1" ht="12" customHeight="1">
      <c r="A266" s="1988" t="s">
        <v>388</v>
      </c>
      <c r="B266" s="1989">
        <v>353.50998200000004</v>
      </c>
      <c r="C266" s="1990">
        <v>658.88105299999995</v>
      </c>
      <c r="D266" s="1990">
        <v>400.36220299999997</v>
      </c>
      <c r="E266" s="1990">
        <v>523.46017300000005</v>
      </c>
      <c r="F266" s="1990">
        <v>444.97554100000002</v>
      </c>
      <c r="G266" s="1990">
        <v>684.40058999999997</v>
      </c>
      <c r="H266" s="1990">
        <v>656.06571699999995</v>
      </c>
      <c r="I266" s="1990">
        <v>956.58025399999997</v>
      </c>
      <c r="J266" s="1990">
        <v>742.23594600000001</v>
      </c>
    </row>
    <row r="267" spans="1:10" s="188" customFormat="1" ht="12" customHeight="1">
      <c r="A267" s="1988" t="s">
        <v>389</v>
      </c>
      <c r="B267" s="1989">
        <v>85413.155432999993</v>
      </c>
      <c r="C267" s="1990">
        <v>85244.221599000011</v>
      </c>
      <c r="D267" s="1990">
        <v>87599.291756999999</v>
      </c>
      <c r="E267" s="1990">
        <v>87397.919167</v>
      </c>
      <c r="F267" s="1990">
        <v>87850.753171000004</v>
      </c>
      <c r="G267" s="1990">
        <v>87657.467441999994</v>
      </c>
      <c r="H267" s="1990">
        <v>88329.947610000003</v>
      </c>
      <c r="I267" s="1990">
        <v>88274.811098999999</v>
      </c>
      <c r="J267" s="1990">
        <v>89756.604118999996</v>
      </c>
    </row>
    <row r="268" spans="1:10" s="188" customFormat="1" ht="12" customHeight="1">
      <c r="A268" s="1988" t="s">
        <v>390</v>
      </c>
      <c r="B268" s="1989">
        <v>15196.180937000001</v>
      </c>
      <c r="C268" s="1990">
        <v>14087.324086999999</v>
      </c>
      <c r="D268" s="1990">
        <v>15195.206890000001</v>
      </c>
      <c r="E268" s="1990">
        <v>25242.099839000002</v>
      </c>
      <c r="F268" s="1990">
        <v>29173.050661000001</v>
      </c>
      <c r="G268" s="1990">
        <v>29651.477619000001</v>
      </c>
      <c r="H268" s="1990">
        <v>31414.048585</v>
      </c>
      <c r="I268" s="1990">
        <v>31407.496752000003</v>
      </c>
      <c r="J268" s="1990">
        <v>32059.740296</v>
      </c>
    </row>
    <row r="269" spans="1:10" s="188" customFormat="1" ht="12" customHeight="1">
      <c r="A269" s="1988" t="s">
        <v>1545</v>
      </c>
      <c r="B269" s="1989">
        <v>4279.5529630000001</v>
      </c>
      <c r="C269" s="1990">
        <v>5493.0776100000003</v>
      </c>
      <c r="D269" s="1990">
        <v>5433.8317520000001</v>
      </c>
      <c r="E269" s="1990">
        <v>5218.8794349999998</v>
      </c>
      <c r="F269" s="1990">
        <v>2716.6352820000002</v>
      </c>
      <c r="G269" s="1990">
        <v>2635.81754</v>
      </c>
      <c r="H269" s="1990">
        <v>2591.0847079999999</v>
      </c>
      <c r="I269" s="1990">
        <v>2571.523404</v>
      </c>
      <c r="J269" s="1990">
        <v>2725.336941</v>
      </c>
    </row>
    <row r="270" spans="1:10" s="188" customFormat="1" ht="12" customHeight="1">
      <c r="A270" s="1988" t="s">
        <v>392</v>
      </c>
      <c r="B270" s="1989">
        <v>78.366399999999999</v>
      </c>
      <c r="C270" s="1990">
        <v>87.102206999999893</v>
      </c>
      <c r="D270" s="1990">
        <v>98.107027000000002</v>
      </c>
      <c r="E270" s="1990">
        <v>111.405879</v>
      </c>
      <c r="F270" s="1990">
        <v>119.595529</v>
      </c>
      <c r="G270" s="1990">
        <v>125.613629</v>
      </c>
      <c r="H270" s="1990">
        <v>131.474694</v>
      </c>
      <c r="I270" s="1990">
        <v>145.21200300000001</v>
      </c>
      <c r="J270" s="1990">
        <v>156.33888300000001</v>
      </c>
    </row>
    <row r="271" spans="1:10" s="188" customFormat="1" ht="12" customHeight="1">
      <c r="A271" s="1988" t="s">
        <v>393</v>
      </c>
      <c r="B271" s="1989"/>
      <c r="C271" s="1990">
        <v>0</v>
      </c>
      <c r="D271" s="1990">
        <v>0</v>
      </c>
      <c r="E271" s="1990">
        <v>0</v>
      </c>
      <c r="F271" s="1990">
        <v>0</v>
      </c>
      <c r="G271" s="1990">
        <v>0</v>
      </c>
      <c r="H271" s="1990">
        <v>0</v>
      </c>
      <c r="I271" s="1990">
        <v>0</v>
      </c>
      <c r="J271" s="1990">
        <v>0</v>
      </c>
    </row>
    <row r="272" spans="1:10" s="188" customFormat="1" ht="12" customHeight="1">
      <c r="A272" s="1988" t="s">
        <v>394</v>
      </c>
      <c r="B272" s="1989">
        <v>5.2259469999999997</v>
      </c>
      <c r="C272" s="1990">
        <v>4.8914089999999995</v>
      </c>
      <c r="D272" s="1990">
        <v>5.3497259999999995</v>
      </c>
      <c r="E272" s="1990">
        <v>6.05489899999999</v>
      </c>
      <c r="F272" s="1990">
        <v>6.37643</v>
      </c>
      <c r="G272" s="1990">
        <v>6.7472099999999999</v>
      </c>
      <c r="H272" s="1990">
        <v>6.886774</v>
      </c>
      <c r="I272" s="1990">
        <v>13.19511</v>
      </c>
      <c r="J272" s="1990">
        <v>13.673374000000001</v>
      </c>
    </row>
    <row r="273" spans="1:10" s="188" customFormat="1" ht="12" customHeight="1">
      <c r="A273" s="1992" t="s">
        <v>396</v>
      </c>
      <c r="B273" s="1989">
        <v>1385.395865</v>
      </c>
      <c r="C273" s="1990">
        <v>1242.3100020000002</v>
      </c>
      <c r="D273" s="1990">
        <v>779.01115200000004</v>
      </c>
      <c r="E273" s="1990">
        <v>927.49172599999997</v>
      </c>
      <c r="F273" s="1993">
        <v>1522.718498</v>
      </c>
      <c r="G273" s="1993">
        <v>1251.940521</v>
      </c>
      <c r="H273" s="1993">
        <v>931.45319500000005</v>
      </c>
      <c r="I273" s="1993">
        <v>4573.5588589999998</v>
      </c>
      <c r="J273" s="1993">
        <v>1504.4201230000001</v>
      </c>
    </row>
    <row r="274" spans="1:10" s="188" customFormat="1" ht="12" customHeight="1">
      <c r="A274" s="1994" t="s">
        <v>397</v>
      </c>
      <c r="B274" s="1995">
        <v>293875.14396899997</v>
      </c>
      <c r="C274" s="1996">
        <v>291211.602358</v>
      </c>
      <c r="D274" s="1996">
        <v>288051.238824</v>
      </c>
      <c r="E274" s="1996">
        <v>282453.54560000001</v>
      </c>
      <c r="F274" s="1996">
        <v>282692.28679400001</v>
      </c>
      <c r="G274" s="1996">
        <v>279651.78409400006</v>
      </c>
      <c r="H274" s="1996">
        <v>286961.76407799998</v>
      </c>
      <c r="I274" s="1996">
        <v>287164.44200199994</v>
      </c>
      <c r="J274" s="1996">
        <v>289400.214675</v>
      </c>
    </row>
    <row r="275" spans="1:10" s="188" customFormat="1" ht="12" customHeight="1">
      <c r="A275" s="1988" t="s">
        <v>388</v>
      </c>
      <c r="B275" s="1989">
        <v>304.68610799999999</v>
      </c>
      <c r="C275" s="1990">
        <v>288.10144199999996</v>
      </c>
      <c r="D275" s="1990">
        <v>694.32432400000005</v>
      </c>
      <c r="E275" s="1990">
        <v>1277.8935120000001</v>
      </c>
      <c r="F275" s="1990">
        <v>703.73922200000004</v>
      </c>
      <c r="G275" s="1990">
        <v>641.21846500000004</v>
      </c>
      <c r="H275" s="1990">
        <v>1519.80566</v>
      </c>
      <c r="I275" s="1990">
        <v>521.069568</v>
      </c>
      <c r="J275" s="1990">
        <v>562.45620199999996</v>
      </c>
    </row>
    <row r="276" spans="1:10" s="188" customFormat="1" ht="12" customHeight="1">
      <c r="A276" s="1988" t="s">
        <v>402</v>
      </c>
      <c r="B276" s="1989">
        <v>52892.825144000002</v>
      </c>
      <c r="C276" s="1990">
        <v>50966.960987999999</v>
      </c>
      <c r="D276" s="1990">
        <v>49679.141573000001</v>
      </c>
      <c r="E276" s="1990">
        <v>46343.616199000004</v>
      </c>
      <c r="F276" s="1990">
        <v>47511.577934000001</v>
      </c>
      <c r="G276" s="1990">
        <v>45606.542814</v>
      </c>
      <c r="H276" s="1990">
        <v>42866.368349999997</v>
      </c>
      <c r="I276" s="1990">
        <v>40779.816645999999</v>
      </c>
      <c r="J276" s="1990">
        <v>39457.941962999997</v>
      </c>
    </row>
    <row r="277" spans="1:10" s="188" customFormat="1" ht="12" customHeight="1">
      <c r="A277" s="1988" t="s">
        <v>1546</v>
      </c>
      <c r="B277" s="1989">
        <v>210026.92178799998</v>
      </c>
      <c r="C277" s="1990">
        <v>210230.37152000002</v>
      </c>
      <c r="D277" s="1990">
        <v>208725.88399999999</v>
      </c>
      <c r="E277" s="1990">
        <v>205256.781384</v>
      </c>
      <c r="F277" s="1990">
        <v>207023.51114799999</v>
      </c>
      <c r="G277" s="1990">
        <v>206880.05703500001</v>
      </c>
      <c r="H277" s="1990">
        <v>216799.23043600001</v>
      </c>
      <c r="I277" s="1990">
        <v>217624.50016600001</v>
      </c>
      <c r="J277" s="1990">
        <v>224093.255829</v>
      </c>
    </row>
    <row r="278" spans="1:10" s="188" customFormat="1" ht="12" customHeight="1">
      <c r="A278" s="1988" t="s">
        <v>405</v>
      </c>
      <c r="B278" s="1989">
        <v>2.1555</v>
      </c>
      <c r="C278" s="1990">
        <v>4.8710999999999997E-2</v>
      </c>
      <c r="D278" s="1990">
        <v>27.238599999999998</v>
      </c>
      <c r="E278" s="1990">
        <v>26.868245999999999</v>
      </c>
      <c r="F278" s="1990">
        <v>6.5845269999999996</v>
      </c>
      <c r="G278" s="1990">
        <v>8.9385709999999996</v>
      </c>
      <c r="H278" s="1990">
        <v>10.208102999999999</v>
      </c>
      <c r="I278" s="1990">
        <v>7.0229999999999997</v>
      </c>
      <c r="J278" s="1990">
        <v>17.168551000000001</v>
      </c>
    </row>
    <row r="279" spans="1:10" s="188" customFormat="1" ht="12" customHeight="1">
      <c r="A279" s="1988" t="s">
        <v>406</v>
      </c>
      <c r="B279" s="1989">
        <v>1381.1324360000001</v>
      </c>
      <c r="C279" s="1990">
        <v>854.69130200000006</v>
      </c>
      <c r="D279" s="1990">
        <v>764.46600000000001</v>
      </c>
      <c r="E279" s="1990">
        <v>1683.0383879999999</v>
      </c>
      <c r="F279" s="1990">
        <v>1770.1287990000001</v>
      </c>
      <c r="G279" s="1990">
        <v>1348.804695</v>
      </c>
      <c r="H279" s="1990">
        <v>1285.9248789999999</v>
      </c>
      <c r="I279" s="1990">
        <v>1482.2048049999999</v>
      </c>
      <c r="J279" s="1990">
        <v>1395.487611</v>
      </c>
    </row>
    <row r="280" spans="1:10" s="188" customFormat="1" ht="12" customHeight="1">
      <c r="A280" s="1988" t="s">
        <v>407</v>
      </c>
      <c r="B280" s="1989">
        <v>2239.545678</v>
      </c>
      <c r="C280" s="1990">
        <v>2135.2727999999997</v>
      </c>
      <c r="D280" s="1990">
        <v>1734.9755009999999</v>
      </c>
      <c r="E280" s="1990">
        <v>1661.004203</v>
      </c>
      <c r="F280" s="1990">
        <v>3898.500129</v>
      </c>
      <c r="G280" s="1990">
        <v>3822.5732130000001</v>
      </c>
      <c r="H280" s="1990">
        <v>3638.8462850000001</v>
      </c>
      <c r="I280" s="1990">
        <v>6607.0360549999996</v>
      </c>
      <c r="J280" s="1990">
        <v>4086.0512239999998</v>
      </c>
    </row>
    <row r="281" spans="1:10" s="188" customFormat="1" ht="12" customHeight="1">
      <c r="A281" s="1988" t="s">
        <v>410</v>
      </c>
      <c r="B281" s="1989">
        <v>173.14301800000001</v>
      </c>
      <c r="C281" s="1990">
        <v>173.42004500000002</v>
      </c>
      <c r="D281" s="1990">
        <v>172.893203</v>
      </c>
      <c r="E281" s="1990">
        <v>283.41337599999997</v>
      </c>
      <c r="F281" s="1990">
        <v>247.457471</v>
      </c>
      <c r="G281" s="1990">
        <v>359.36392799999999</v>
      </c>
      <c r="H281" s="1990">
        <v>418.05407200000002</v>
      </c>
      <c r="I281" s="1990">
        <v>304.836658</v>
      </c>
      <c r="J281" s="1990">
        <v>230.97307900000001</v>
      </c>
    </row>
    <row r="282" spans="1:10" s="188" customFormat="1" ht="12" customHeight="1">
      <c r="A282" s="1988" t="s">
        <v>411</v>
      </c>
      <c r="B282" s="1989">
        <v>5505.2638890000007</v>
      </c>
      <c r="C282" s="1990">
        <v>5510.5277779999997</v>
      </c>
      <c r="D282" s="1990">
        <v>5505.2638890000007</v>
      </c>
      <c r="E282" s="1990">
        <v>5505.4777779999995</v>
      </c>
      <c r="F282" s="1990">
        <v>1464.446087</v>
      </c>
      <c r="G282" s="1990">
        <v>1468.6443959999999</v>
      </c>
      <c r="H282" s="1990">
        <v>1438.5117290000001</v>
      </c>
      <c r="I282" s="1990">
        <v>1362.6124520000001</v>
      </c>
      <c r="J282" s="1990">
        <v>1342.295946</v>
      </c>
    </row>
    <row r="283" spans="1:10" s="252" customFormat="1" ht="12" customHeight="1">
      <c r="A283" s="1997" t="s">
        <v>412</v>
      </c>
      <c r="B283" s="1998">
        <v>272525.67356099997</v>
      </c>
      <c r="C283" s="1999">
        <v>270159.39458600001</v>
      </c>
      <c r="D283" s="1999">
        <v>267304.18709000002</v>
      </c>
      <c r="E283" s="1999">
        <v>262038.09308600001</v>
      </c>
      <c r="F283" s="1999">
        <v>262625.94531699998</v>
      </c>
      <c r="G283" s="1999">
        <v>260136.143117</v>
      </c>
      <c r="H283" s="1999">
        <v>267976.94951400004</v>
      </c>
      <c r="I283" s="1999">
        <v>268689.09934999997</v>
      </c>
      <c r="J283" s="1999">
        <v>271185.63040500006</v>
      </c>
    </row>
    <row r="284" spans="1:10" s="188" customFormat="1" ht="12" customHeight="1">
      <c r="A284" s="1988"/>
      <c r="B284" s="1989"/>
      <c r="C284" s="1990"/>
      <c r="D284" s="1990"/>
      <c r="E284" s="1990"/>
      <c r="F284" s="1990"/>
      <c r="G284" s="1990"/>
      <c r="H284" s="1990"/>
      <c r="I284" s="1990"/>
      <c r="J284" s="1990"/>
    </row>
    <row r="285" spans="1:10" s="188" customFormat="1" ht="12" customHeight="1">
      <c r="A285" s="1988" t="s">
        <v>413</v>
      </c>
      <c r="B285" s="1989">
        <v>1750.3367760000001</v>
      </c>
      <c r="C285" s="1990">
        <v>1750.3367760000001</v>
      </c>
      <c r="D285" s="1990">
        <v>1750.3367760000001</v>
      </c>
      <c r="E285" s="1990">
        <v>1750.3367800000001</v>
      </c>
      <c r="F285" s="1990">
        <v>1750.336777</v>
      </c>
      <c r="G285" s="1990">
        <v>1685.5094879999999</v>
      </c>
      <c r="H285" s="1990">
        <v>1620.6821990000001</v>
      </c>
      <c r="I285" s="1990">
        <v>1620.682198</v>
      </c>
      <c r="J285" s="1990">
        <v>1685.5092010000001</v>
      </c>
    </row>
    <row r="286" spans="1:10" s="188" customFormat="1" ht="12" customHeight="1">
      <c r="A286" s="1988" t="s">
        <v>1547</v>
      </c>
      <c r="B286" s="1989">
        <v>6015.5873240000001</v>
      </c>
      <c r="C286" s="1990">
        <v>6015.5873240000001</v>
      </c>
      <c r="D286" s="1990">
        <v>6015.5873240000001</v>
      </c>
      <c r="E286" s="1990">
        <v>6015.5873200000005</v>
      </c>
      <c r="F286" s="1990">
        <v>6015.5876120000003</v>
      </c>
      <c r="G286" s="1990">
        <v>3875.2419</v>
      </c>
      <c r="H286" s="1990">
        <v>3875.2418990000001</v>
      </c>
      <c r="I286" s="1990">
        <v>3875.2419</v>
      </c>
      <c r="J286" s="1990">
        <v>4280.4148999999998</v>
      </c>
    </row>
    <row r="287" spans="1:10" s="188" customFormat="1" ht="12" customHeight="1">
      <c r="A287" s="1988" t="s">
        <v>416</v>
      </c>
      <c r="B287" s="1989">
        <v>13583.546257</v>
      </c>
      <c r="C287" s="1990">
        <v>13286.283587</v>
      </c>
      <c r="D287" s="1990">
        <v>12981.128186</v>
      </c>
      <c r="E287" s="1990">
        <v>12649.528151</v>
      </c>
      <c r="F287" s="1990">
        <v>12300.417088</v>
      </c>
      <c r="G287" s="1990">
        <v>13954.889585000001</v>
      </c>
      <c r="H287" s="1990">
        <v>13488.889461999999</v>
      </c>
      <c r="I287" s="1990">
        <v>12979.418554</v>
      </c>
      <c r="J287" s="1990">
        <v>12248.660169000001</v>
      </c>
    </row>
    <row r="288" spans="1:10" s="252" customFormat="1" ht="12" customHeight="1">
      <c r="A288" s="2000" t="s">
        <v>417</v>
      </c>
      <c r="B288" s="2001">
        <v>21349.470357000002</v>
      </c>
      <c r="C288" s="2002">
        <v>21052.207686999998</v>
      </c>
      <c r="D288" s="2002">
        <v>20747.052285999998</v>
      </c>
      <c r="E288" s="2002">
        <v>20415.452250999999</v>
      </c>
      <c r="F288" s="2002">
        <v>20066.341477000002</v>
      </c>
      <c r="G288" s="2002">
        <v>19515.640973000001</v>
      </c>
      <c r="H288" s="2002">
        <v>18984.813559999999</v>
      </c>
      <c r="I288" s="2002">
        <v>18475.342651999999</v>
      </c>
      <c r="J288" s="2002">
        <v>18214.584269999999</v>
      </c>
    </row>
    <row r="289" spans="1:14" s="188" customFormat="1" ht="12" customHeight="1">
      <c r="A289" s="1994" t="s">
        <v>418</v>
      </c>
      <c r="B289" s="1995">
        <v>293875.14391799999</v>
      </c>
      <c r="C289" s="1996">
        <v>291211.602273</v>
      </c>
      <c r="D289" s="1996">
        <v>288051.23937600001</v>
      </c>
      <c r="E289" s="1996">
        <v>282453.54533699999</v>
      </c>
      <c r="F289" s="1996">
        <v>282692.28679400001</v>
      </c>
      <c r="G289" s="1996">
        <v>279651.78408999997</v>
      </c>
      <c r="H289" s="1996">
        <v>286961.76307400002</v>
      </c>
      <c r="I289" s="1996">
        <v>287164.442002</v>
      </c>
      <c r="J289" s="1996">
        <v>289400.21467500005</v>
      </c>
    </row>
    <row r="290" spans="1:14" s="188" customFormat="1" ht="12" customHeight="1">
      <c r="A290" s="2003"/>
      <c r="B290" s="2004"/>
      <c r="C290" s="2004"/>
      <c r="D290" s="2004"/>
      <c r="E290" s="2004"/>
      <c r="F290" s="2004"/>
      <c r="G290" s="2004"/>
      <c r="H290" s="2005"/>
      <c r="I290" s="2005"/>
      <c r="J290" s="2005"/>
    </row>
    <row r="291" spans="1:14" s="188" customFormat="1" ht="12" customHeight="1">
      <c r="A291" s="2006" t="s">
        <v>1548</v>
      </c>
      <c r="B291" s="1986"/>
      <c r="C291" s="1987"/>
      <c r="D291" s="1987"/>
      <c r="E291" s="1987"/>
      <c r="F291" s="1987"/>
      <c r="G291" s="1987"/>
      <c r="H291" s="1987"/>
      <c r="I291" s="1987"/>
      <c r="J291" s="1987"/>
    </row>
    <row r="292" spans="1:14" s="188" customFormat="1" ht="12" customHeight="1">
      <c r="A292" s="2007" t="s">
        <v>1549</v>
      </c>
      <c r="B292" s="1989">
        <v>73596.819000000003</v>
      </c>
      <c r="C292" s="1990">
        <v>72155.078968999995</v>
      </c>
      <c r="D292" s="1990">
        <v>68985.984014999995</v>
      </c>
      <c r="E292" s="1990">
        <v>65808.053731000007</v>
      </c>
      <c r="F292" s="1990">
        <v>66918.054701999994</v>
      </c>
      <c r="G292" s="1990">
        <v>63570.432352999997</v>
      </c>
      <c r="H292" s="1990">
        <v>59800.553476000001</v>
      </c>
      <c r="I292" s="1990">
        <v>56983.007734999999</v>
      </c>
      <c r="J292" s="1990">
        <v>54764.804905999998</v>
      </c>
      <c r="N292" s="2008"/>
    </row>
    <row r="293" spans="1:14" s="188" customFormat="1" ht="12" customHeight="1">
      <c r="A293" s="2007" t="s">
        <v>1503</v>
      </c>
      <c r="B293" s="1989">
        <v>868.54399999999998</v>
      </c>
      <c r="C293" s="1990">
        <v>707.00659800000005</v>
      </c>
      <c r="D293" s="1990">
        <v>2381.6025760000002</v>
      </c>
      <c r="E293" s="1990">
        <v>2334.317321</v>
      </c>
      <c r="F293" s="1990">
        <v>2370.8571780000002</v>
      </c>
      <c r="G293" s="1990">
        <v>2398.3276129999999</v>
      </c>
      <c r="H293" s="1990">
        <v>2379.8553470000002</v>
      </c>
      <c r="I293" s="1990">
        <v>2352.8201640000002</v>
      </c>
      <c r="J293" s="1990">
        <v>2354.8805929999999</v>
      </c>
    </row>
    <row r="294" spans="1:14" s="188" customFormat="1" ht="12" customHeight="1">
      <c r="A294" s="2007" t="s">
        <v>229</v>
      </c>
      <c r="B294" s="1989">
        <v>186027.236</v>
      </c>
      <c r="C294" s="1990">
        <v>188335.24694099999</v>
      </c>
      <c r="D294" s="1990">
        <v>187227.18793399999</v>
      </c>
      <c r="E294" s="1990">
        <v>183699.520532</v>
      </c>
      <c r="F294" s="1990">
        <v>185482.61020200001</v>
      </c>
      <c r="G294" s="1990">
        <v>186741.70882999999</v>
      </c>
      <c r="H294" s="1990">
        <v>197485.18996300001</v>
      </c>
      <c r="I294" s="1990">
        <v>199068.488912</v>
      </c>
      <c r="J294" s="1990">
        <v>206431.51229300001</v>
      </c>
    </row>
    <row r="295" spans="1:14" s="188" customFormat="1" ht="12" customHeight="1">
      <c r="A295" s="2009" t="s">
        <v>1550</v>
      </c>
      <c r="B295" s="2010">
        <v>260492.59899999999</v>
      </c>
      <c r="C295" s="2011">
        <v>261197.33250799999</v>
      </c>
      <c r="D295" s="2011">
        <v>258594.77452499999</v>
      </c>
      <c r="E295" s="2011">
        <v>251841.891584</v>
      </c>
      <c r="F295" s="2011">
        <v>254771.52208200001</v>
      </c>
      <c r="G295" s="2011">
        <v>252710.468796</v>
      </c>
      <c r="H295" s="2011">
        <v>259665.59878600002</v>
      </c>
      <c r="I295" s="2011">
        <v>258404.316811</v>
      </c>
      <c r="J295" s="2011">
        <v>263551.19779200002</v>
      </c>
    </row>
    <row r="296" spans="1:14" s="188" customFormat="1" ht="7.5" customHeight="1">
      <c r="A296" s="215"/>
      <c r="B296" s="2012"/>
      <c r="C296" s="2012"/>
      <c r="D296" s="2012"/>
    </row>
    <row r="297" spans="1:14" s="63" customFormat="1" ht="21.75" customHeight="1">
      <c r="A297" s="2331" t="s">
        <v>1551</v>
      </c>
      <c r="B297" s="2331"/>
      <c r="C297" s="2331"/>
      <c r="D297" s="2331"/>
      <c r="E297" s="2331"/>
      <c r="F297" s="2331"/>
      <c r="G297" s="2331"/>
      <c r="H297" s="2331"/>
      <c r="I297" s="2331"/>
      <c r="J297" s="2331"/>
    </row>
    <row r="298" spans="1:14" s="973" customFormat="1" ht="21.75" customHeight="1">
      <c r="A298" s="2481" t="s">
        <v>1552</v>
      </c>
      <c r="B298" s="2481"/>
      <c r="C298" s="2481"/>
      <c r="D298" s="2481"/>
      <c r="E298" s="2481"/>
      <c r="F298" s="2481"/>
      <c r="G298" s="2481"/>
      <c r="H298" s="2481"/>
      <c r="I298" s="2481"/>
      <c r="J298" s="2481"/>
    </row>
    <row r="299" spans="1:14" s="63" customFormat="1" ht="12.75" customHeight="1">
      <c r="A299" s="2331" t="s">
        <v>1553</v>
      </c>
      <c r="B299" s="2331"/>
      <c r="C299" s="2331"/>
      <c r="D299" s="2331"/>
      <c r="E299" s="2331"/>
      <c r="F299" s="2331"/>
      <c r="G299" s="2331"/>
      <c r="H299" s="2331"/>
      <c r="I299" s="2331"/>
      <c r="J299" s="2331"/>
    </row>
    <row r="300" spans="1:14" s="973" customFormat="1" ht="22.5" customHeight="1">
      <c r="A300" s="1811"/>
      <c r="B300" s="1427"/>
      <c r="C300" s="1427"/>
      <c r="D300" s="1427"/>
      <c r="E300" s="1427"/>
      <c r="F300" s="1427"/>
      <c r="G300" s="1427"/>
      <c r="H300" s="1427"/>
      <c r="I300" s="1427"/>
      <c r="J300" s="1541"/>
      <c r="K300" s="1541"/>
    </row>
    <row r="301" spans="1:14" s="8" customFormat="1" ht="18.75" customHeight="1">
      <c r="A301" s="1428" t="s">
        <v>1554</v>
      </c>
    </row>
    <row r="302" spans="1:14" s="8" customFormat="1" ht="12" customHeight="1"/>
    <row r="303" spans="1:14" s="8" customFormat="1" ht="12.75" customHeight="1">
      <c r="A303" s="2013"/>
      <c r="B303" s="1637" t="s">
        <v>376</v>
      </c>
      <c r="C303" s="1638" t="s">
        <v>377</v>
      </c>
      <c r="D303" s="1638" t="s">
        <v>378</v>
      </c>
      <c r="E303" s="1975" t="s">
        <v>379</v>
      </c>
      <c r="F303" s="1975" t="s">
        <v>376</v>
      </c>
      <c r="G303" s="1975" t="s">
        <v>377</v>
      </c>
      <c r="H303" s="1638" t="s">
        <v>378</v>
      </c>
      <c r="I303" s="1975" t="s">
        <v>379</v>
      </c>
      <c r="J303" s="1975" t="s">
        <v>376</v>
      </c>
    </row>
    <row r="304" spans="1:14" s="941" customFormat="1" ht="13.5" customHeight="1">
      <c r="A304" s="1536" t="s">
        <v>287</v>
      </c>
      <c r="B304" s="1640" t="s">
        <v>380</v>
      </c>
      <c r="C304" s="939" t="s">
        <v>380</v>
      </c>
      <c r="D304" s="940" t="s">
        <v>329</v>
      </c>
      <c r="E304" s="940" t="s">
        <v>329</v>
      </c>
      <c r="F304" s="939" t="s">
        <v>329</v>
      </c>
      <c r="G304" s="940" t="s">
        <v>329</v>
      </c>
      <c r="H304" s="940" t="s">
        <v>330</v>
      </c>
      <c r="I304" s="940" t="s">
        <v>330</v>
      </c>
      <c r="J304" s="940" t="s">
        <v>330</v>
      </c>
    </row>
    <row r="305" spans="1:10" s="2017" customFormat="1" ht="12" customHeight="1">
      <c r="A305" s="1915" t="s">
        <v>1555</v>
      </c>
      <c r="B305" s="2014">
        <v>1843.2080000000001</v>
      </c>
      <c r="C305" s="2015">
        <v>469.15</v>
      </c>
      <c r="D305" s="2016">
        <v>0</v>
      </c>
      <c r="E305" s="2016">
        <v>2384.7620000000002</v>
      </c>
      <c r="F305" s="2016">
        <v>2225.1959999999999</v>
      </c>
      <c r="G305" s="2016">
        <v>842.7</v>
      </c>
      <c r="H305" s="2016">
        <v>0</v>
      </c>
      <c r="I305" s="2016">
        <v>5699.5</v>
      </c>
      <c r="J305" s="2016">
        <v>4906.4989999999998</v>
      </c>
    </row>
    <row r="306" spans="1:10" s="2017" customFormat="1" ht="12" customHeight="1">
      <c r="A306" s="1908" t="s">
        <v>1556</v>
      </c>
      <c r="B306" s="2018">
        <v>2454.4769999999999</v>
      </c>
      <c r="C306" s="2019">
        <v>3193.4459999999999</v>
      </c>
      <c r="D306" s="2020">
        <v>2293.5749999999998</v>
      </c>
      <c r="E306" s="2020">
        <v>2393.3209999999999</v>
      </c>
      <c r="F306" s="2020">
        <v>3292.4430000000002</v>
      </c>
      <c r="G306" s="2020">
        <v>3903.4075737199996</v>
      </c>
      <c r="H306" s="2020">
        <v>2929.6439999999998</v>
      </c>
      <c r="I306" s="2020">
        <v>2167.4490000000001</v>
      </c>
      <c r="J306" s="2020">
        <v>2004.0039999999999</v>
      </c>
    </row>
    <row r="307" spans="1:10" s="2017" customFormat="1" ht="12" customHeight="1">
      <c r="A307" s="1908" t="s">
        <v>1557</v>
      </c>
      <c r="B307" s="2018">
        <v>6008.7960000000003</v>
      </c>
      <c r="C307" s="2019">
        <v>5418.0259999999998</v>
      </c>
      <c r="D307" s="2020">
        <v>6088.9160000000002</v>
      </c>
      <c r="E307" s="2020">
        <v>5128.4939999999997</v>
      </c>
      <c r="F307" s="2020">
        <v>5146.4470000000001</v>
      </c>
      <c r="G307" s="2020">
        <v>4935.22</v>
      </c>
      <c r="H307" s="2020">
        <v>5413.2160000000003</v>
      </c>
      <c r="I307" s="2020">
        <v>4341.0820000000003</v>
      </c>
      <c r="J307" s="2020">
        <v>4924.3959999999997</v>
      </c>
    </row>
    <row r="308" spans="1:10" s="2017" customFormat="1" ht="12" customHeight="1">
      <c r="A308" s="1908" t="s">
        <v>1558</v>
      </c>
      <c r="B308" s="2018"/>
      <c r="C308" s="2019">
        <v>0</v>
      </c>
      <c r="D308" s="2020">
        <v>222.75</v>
      </c>
      <c r="E308" s="2020">
        <v>236.90600000000001</v>
      </c>
      <c r="F308" s="2020">
        <v>231.846</v>
      </c>
      <c r="G308" s="2020">
        <v>219.55865192000002</v>
      </c>
      <c r="H308" s="2020">
        <v>222.48599999999999</v>
      </c>
      <c r="I308" s="2020">
        <v>221.18799999999999</v>
      </c>
      <c r="J308" s="2020">
        <v>224.98599999999999</v>
      </c>
    </row>
    <row r="309" spans="1:10" s="2017" customFormat="1" ht="12" customHeight="1">
      <c r="A309" s="1908" t="s">
        <v>1559</v>
      </c>
      <c r="B309" s="2018">
        <v>319.24599999999998</v>
      </c>
      <c r="C309" s="2019">
        <v>319.24599999999998</v>
      </c>
      <c r="D309" s="2020">
        <v>319.24599999999998</v>
      </c>
      <c r="E309" s="2020">
        <v>1165.7809999999999</v>
      </c>
      <c r="F309" s="2020">
        <v>1165.7809999999999</v>
      </c>
      <c r="G309" s="2020">
        <v>1252.7807469500001</v>
      </c>
      <c r="H309" s="2020">
        <v>1252.7809999999999</v>
      </c>
      <c r="I309" s="2020">
        <v>1012.896</v>
      </c>
      <c r="J309" s="2020">
        <v>1012.896</v>
      </c>
    </row>
    <row r="310" spans="1:10" s="2017" customFormat="1" ht="12" customHeight="1">
      <c r="A310" s="1908" t="s">
        <v>1560</v>
      </c>
      <c r="B310" s="2018">
        <v>20930.138999999999</v>
      </c>
      <c r="C310" s="2019">
        <v>20930.138999999999</v>
      </c>
      <c r="D310" s="2020">
        <v>20763.077000000001</v>
      </c>
      <c r="E310" s="2020">
        <v>18484.387999999999</v>
      </c>
      <c r="F310" s="2020">
        <v>18506.132000000001</v>
      </c>
      <c r="G310" s="2020">
        <v>18331.685000000001</v>
      </c>
      <c r="H310" s="2020">
        <v>18331.685000000001</v>
      </c>
      <c r="I310" s="2020">
        <v>16740.198</v>
      </c>
      <c r="J310" s="2020">
        <v>16792.153999999999</v>
      </c>
    </row>
    <row r="311" spans="1:10" s="2025" customFormat="1" ht="21" customHeight="1">
      <c r="A311" s="2021" t="s">
        <v>1561</v>
      </c>
      <c r="B311" s="2022">
        <v>5500</v>
      </c>
      <c r="C311" s="2023">
        <v>5500</v>
      </c>
      <c r="D311" s="2024">
        <v>5500</v>
      </c>
      <c r="E311" s="2024">
        <v>5500</v>
      </c>
      <c r="F311" s="2024">
        <v>1460.7249999999999</v>
      </c>
      <c r="G311" s="2024">
        <v>1461.758</v>
      </c>
      <c r="H311" s="2024">
        <v>1434.829</v>
      </c>
      <c r="I311" s="2024">
        <v>1359.596</v>
      </c>
      <c r="J311" s="2024">
        <v>1339.5409999999999</v>
      </c>
    </row>
    <row r="312" spans="1:10" s="2025" customFormat="1" ht="12" customHeight="1">
      <c r="A312" s="1918" t="s">
        <v>1562</v>
      </c>
      <c r="B312" s="2026">
        <v>11990.412</v>
      </c>
      <c r="C312" s="2027">
        <v>11894.269</v>
      </c>
      <c r="D312" s="2028">
        <v>10318.929</v>
      </c>
      <c r="E312" s="2028">
        <v>10855.748</v>
      </c>
      <c r="F312" s="2028">
        <v>9426.6370000000006</v>
      </c>
      <c r="G312" s="2028">
        <v>12078.144329999999</v>
      </c>
      <c r="H312" s="2028">
        <v>12568.277</v>
      </c>
      <c r="I312" s="2028">
        <v>9419.3529999999992</v>
      </c>
      <c r="J312" s="2028">
        <v>8521.5830000000005</v>
      </c>
    </row>
    <row r="313" spans="1:10" s="2033" customFormat="1" ht="12" customHeight="1">
      <c r="A313" s="2029" t="s">
        <v>1563</v>
      </c>
      <c r="B313" s="2030">
        <v>49046.277999999991</v>
      </c>
      <c r="C313" s="2031">
        <v>47724.275999999998</v>
      </c>
      <c r="D313" s="2032">
        <v>45506.493000000002</v>
      </c>
      <c r="E313" s="2032">
        <v>46149.4</v>
      </c>
      <c r="F313" s="2032">
        <v>41455.207000000002</v>
      </c>
      <c r="G313" s="2032">
        <v>43025.254302590009</v>
      </c>
      <c r="H313" s="2032">
        <v>42152.918000000005</v>
      </c>
      <c r="I313" s="2032">
        <v>40961.262000000002</v>
      </c>
      <c r="J313" s="2032">
        <v>39726.059000000001</v>
      </c>
    </row>
    <row r="314" spans="1:10" s="2038" customFormat="1" ht="12" customHeight="1">
      <c r="A314" s="2034" t="s">
        <v>1564</v>
      </c>
      <c r="B314" s="2035">
        <v>0</v>
      </c>
      <c r="C314" s="2036">
        <v>0</v>
      </c>
      <c r="D314" s="2037">
        <v>24156.03</v>
      </c>
      <c r="E314" s="2037">
        <v>23985.866000000002</v>
      </c>
      <c r="F314" s="2037">
        <v>20976.017</v>
      </c>
      <c r="G314" s="2037">
        <v>19964.572839979999</v>
      </c>
      <c r="H314" s="2037">
        <v>19114.388999999999</v>
      </c>
      <c r="I314" s="2037">
        <v>20244.519</v>
      </c>
      <c r="J314" s="2037">
        <v>19708.505000000001</v>
      </c>
    </row>
    <row r="315" spans="1:10" s="188" customFormat="1" ht="7.5" customHeight="1">
      <c r="A315" s="215"/>
      <c r="B315" s="2012"/>
      <c r="C315" s="2012"/>
      <c r="D315" s="2012"/>
    </row>
    <row r="316" spans="1:10" s="63" customFormat="1" ht="12.75" customHeight="1">
      <c r="A316" s="2331" t="s">
        <v>1565</v>
      </c>
      <c r="B316" s="2331"/>
      <c r="C316" s="2331"/>
      <c r="D316" s="2331"/>
      <c r="E316" s="2331"/>
      <c r="F316" s="2331"/>
      <c r="G316" s="2331"/>
      <c r="H316" s="2331"/>
      <c r="I316" s="2331"/>
      <c r="J316" s="2331"/>
    </row>
    <row r="317" spans="1:10" s="63" customFormat="1" ht="21.75" customHeight="1">
      <c r="A317" s="2331" t="s">
        <v>1566</v>
      </c>
      <c r="B317" s="2331"/>
      <c r="C317" s="2331"/>
      <c r="D317" s="2331"/>
      <c r="E317" s="2331"/>
      <c r="F317" s="2331"/>
      <c r="G317" s="2331"/>
      <c r="H317" s="2331"/>
      <c r="I317" s="2331"/>
      <c r="J317" s="2331"/>
    </row>
    <row r="318" spans="1:10" s="63" customFormat="1" ht="21.75" customHeight="1">
      <c r="A318" s="2331" t="s">
        <v>1567</v>
      </c>
      <c r="B318" s="2331"/>
      <c r="C318" s="2331"/>
      <c r="D318" s="2331"/>
      <c r="E318" s="2331"/>
      <c r="F318" s="2331"/>
      <c r="G318" s="2331"/>
      <c r="H318" s="2331"/>
      <c r="I318" s="2331"/>
      <c r="J318" s="2331"/>
    </row>
    <row r="319" spans="1:10" s="2038" customFormat="1" ht="22.5" customHeight="1">
      <c r="A319" s="2039"/>
      <c r="D319" s="2040"/>
      <c r="F319" s="2040"/>
    </row>
    <row r="320" spans="1:10" s="8" customFormat="1" ht="18.75" customHeight="1">
      <c r="A320" s="2472" t="s">
        <v>1568</v>
      </c>
      <c r="B320" s="2472"/>
      <c r="C320" s="2472"/>
      <c r="D320" s="2472"/>
      <c r="E320" s="2472"/>
      <c r="F320" s="2472"/>
      <c r="G320" s="2472"/>
      <c r="H320" s="2472"/>
      <c r="I320" s="2472"/>
      <c r="J320" s="2472"/>
    </row>
    <row r="321" spans="1:10" s="8" customFormat="1" ht="15.75" customHeight="1">
      <c r="A321" s="2041" t="s">
        <v>1569</v>
      </c>
      <c r="B321" s="1731"/>
      <c r="C321" s="1731"/>
      <c r="D321" s="1731"/>
      <c r="E321" s="1731"/>
      <c r="F321" s="1731"/>
      <c r="G321" s="1731"/>
      <c r="H321" s="1731"/>
      <c r="I321" s="1731"/>
      <c r="J321" s="1731"/>
    </row>
    <row r="322" spans="1:10" s="8" customFormat="1" ht="12" customHeight="1"/>
    <row r="323" spans="1:10" s="8" customFormat="1" ht="12.75" customHeight="1">
      <c r="A323" s="2013"/>
      <c r="B323" s="1639"/>
      <c r="C323" s="2042"/>
      <c r="D323" s="1638" t="s">
        <v>378</v>
      </c>
      <c r="E323" s="1638" t="s">
        <v>379</v>
      </c>
      <c r="F323" s="1975" t="s">
        <v>376</v>
      </c>
      <c r="G323" s="1975" t="s">
        <v>377</v>
      </c>
      <c r="H323" s="1975" t="s">
        <v>378</v>
      </c>
      <c r="I323" s="1638" t="s">
        <v>379</v>
      </c>
      <c r="J323" s="1975" t="s">
        <v>376</v>
      </c>
    </row>
    <row r="324" spans="1:10" s="941" customFormat="1" ht="12.75" customHeight="1">
      <c r="A324" s="1536" t="s">
        <v>287</v>
      </c>
      <c r="B324" s="1641"/>
      <c r="C324" s="2043"/>
      <c r="D324" s="939" t="s">
        <v>329</v>
      </c>
      <c r="E324" s="940" t="s">
        <v>329</v>
      </c>
      <c r="F324" s="940" t="s">
        <v>329</v>
      </c>
      <c r="G324" s="939" t="s">
        <v>329</v>
      </c>
      <c r="H324" s="940" t="s">
        <v>330</v>
      </c>
      <c r="I324" s="940" t="s">
        <v>330</v>
      </c>
      <c r="J324" s="940" t="s">
        <v>330</v>
      </c>
    </row>
    <row r="325" spans="1:10" s="2049" customFormat="1" ht="12" customHeight="1">
      <c r="A325" s="2044" t="s">
        <v>1570</v>
      </c>
      <c r="B325" s="2045"/>
      <c r="C325" s="2046"/>
      <c r="D325" s="2047"/>
      <c r="E325" s="2048"/>
      <c r="F325" s="2048"/>
      <c r="G325" s="2048"/>
      <c r="H325" s="2048"/>
      <c r="I325" s="2048"/>
      <c r="J325" s="2048"/>
    </row>
    <row r="326" spans="1:10" s="1902" customFormat="1" ht="12" customHeight="1">
      <c r="A326" s="1930" t="s">
        <v>1571</v>
      </c>
      <c r="B326" s="1931"/>
      <c r="C326" s="2050"/>
      <c r="D326" s="2051">
        <v>25861.473999999998</v>
      </c>
      <c r="E326" s="2052">
        <v>23526.965</v>
      </c>
      <c r="F326" s="2052">
        <v>19830.643</v>
      </c>
      <c r="G326" s="2052">
        <v>19654.451000000001</v>
      </c>
      <c r="H326" s="2052">
        <v>19498.165000000001</v>
      </c>
      <c r="I326" s="2052">
        <v>17836.919999999998</v>
      </c>
      <c r="J326" s="2052">
        <v>17879.699000000001</v>
      </c>
    </row>
    <row r="327" spans="1:10" s="1902" customFormat="1" ht="12" customHeight="1">
      <c r="A327" s="1930" t="s">
        <v>1572</v>
      </c>
      <c r="B327" s="2053"/>
      <c r="C327" s="2054"/>
      <c r="D327" s="2055">
        <v>31.27</v>
      </c>
      <c r="E327" s="2056">
        <v>25.9</v>
      </c>
      <c r="F327" s="2056">
        <v>21.3</v>
      </c>
      <c r="G327" s="2056">
        <v>21.673308408093501</v>
      </c>
      <c r="H327" s="2056">
        <v>21.89</v>
      </c>
      <c r="I327" s="2056">
        <v>19.170000000000002</v>
      </c>
      <c r="J327" s="2056">
        <v>19.239999999999998</v>
      </c>
    </row>
    <row r="328" spans="1:10" s="1902" customFormat="1" ht="12" customHeight="1">
      <c r="A328" s="1930" t="s">
        <v>1573</v>
      </c>
      <c r="B328" s="1931"/>
      <c r="C328" s="2050"/>
      <c r="D328" s="2051">
        <v>20361.473999999998</v>
      </c>
      <c r="E328" s="2052">
        <v>18026.965</v>
      </c>
      <c r="F328" s="2052">
        <v>18594.918000000001</v>
      </c>
      <c r="G328" s="2052">
        <v>18417.692999999999</v>
      </c>
      <c r="H328" s="2052">
        <v>18288.335999999999</v>
      </c>
      <c r="I328" s="2052">
        <v>16702.324000000001</v>
      </c>
      <c r="J328" s="2052">
        <v>16765.157999999999</v>
      </c>
    </row>
    <row r="329" spans="1:10" s="1902" customFormat="1" ht="12" customHeight="1">
      <c r="A329" s="1930" t="s">
        <v>1574</v>
      </c>
      <c r="B329" s="2053"/>
      <c r="C329" s="2054"/>
      <c r="D329" s="2055">
        <v>24.62</v>
      </c>
      <c r="E329" s="2056">
        <v>19.850000000000001</v>
      </c>
      <c r="F329" s="2056">
        <v>19.97</v>
      </c>
      <c r="G329" s="2056">
        <v>20.309513634066175</v>
      </c>
      <c r="H329" s="2056">
        <v>20.53</v>
      </c>
      <c r="I329" s="2056">
        <v>17.952999999999999</v>
      </c>
      <c r="J329" s="2056">
        <v>18.042999999999999</v>
      </c>
    </row>
    <row r="330" spans="1:10" s="1902" customFormat="1" ht="12" customHeight="1">
      <c r="A330" s="1930" t="s">
        <v>1575</v>
      </c>
      <c r="B330" s="1931"/>
      <c r="C330" s="2050"/>
      <c r="D330" s="2051">
        <v>82713.952000000005</v>
      </c>
      <c r="E330" s="2052">
        <v>90832.569000000003</v>
      </c>
      <c r="F330" s="2052">
        <v>93092</v>
      </c>
      <c r="G330" s="2052">
        <v>90685.051999999996</v>
      </c>
      <c r="H330" s="2052">
        <v>89085.266000000003</v>
      </c>
      <c r="I330" s="2052">
        <v>93035.62</v>
      </c>
      <c r="J330" s="2052">
        <v>92917.217000000004</v>
      </c>
    </row>
    <row r="331" spans="1:10" s="1902" customFormat="1" ht="6" customHeight="1">
      <c r="A331" s="1930"/>
      <c r="B331" s="1931"/>
      <c r="C331" s="2050"/>
      <c r="D331" s="2051"/>
      <c r="E331" s="2052"/>
      <c r="F331" s="2052"/>
      <c r="G331" s="2052"/>
      <c r="H331" s="2052"/>
      <c r="I331" s="2052"/>
      <c r="J331" s="2052"/>
    </row>
    <row r="332" spans="1:10" s="1902" customFormat="1" ht="12" customHeight="1">
      <c r="A332" s="2057" t="s">
        <v>1576</v>
      </c>
      <c r="B332" s="1931"/>
      <c r="C332" s="2050"/>
      <c r="D332" s="2051"/>
      <c r="E332" s="2052"/>
      <c r="F332" s="2052"/>
      <c r="G332" s="2052"/>
      <c r="H332" s="2052"/>
      <c r="I332" s="2052"/>
      <c r="J332" s="2052"/>
    </row>
    <row r="333" spans="1:10" s="1914" customFormat="1" ht="12" customHeight="1">
      <c r="A333" s="1930" t="s">
        <v>1577</v>
      </c>
      <c r="B333" s="1931"/>
      <c r="C333" s="2050"/>
      <c r="D333" s="2051">
        <v>29165.792000000001</v>
      </c>
      <c r="E333" s="2052">
        <v>26784.919000000002</v>
      </c>
      <c r="F333" s="2052">
        <v>23091.69</v>
      </c>
      <c r="G333" s="2052">
        <v>22940.753000000001</v>
      </c>
      <c r="H333" s="2052">
        <v>22931.281999999999</v>
      </c>
      <c r="I333" s="2052">
        <v>20613.444</v>
      </c>
      <c r="J333" s="2052">
        <v>20949.588</v>
      </c>
    </row>
    <row r="334" spans="1:10" s="1914" customFormat="1" ht="12" customHeight="1">
      <c r="A334" s="1930" t="s">
        <v>1578</v>
      </c>
      <c r="B334" s="1931"/>
      <c r="C334" s="2050"/>
      <c r="D334" s="2051">
        <v>18918.235000000001</v>
      </c>
      <c r="E334" s="2052">
        <v>16754.352999999999</v>
      </c>
      <c r="F334" s="2052">
        <v>12990.088</v>
      </c>
      <c r="G334" s="2052">
        <v>12943.156899968999</v>
      </c>
      <c r="H334" s="2052">
        <v>13578.254999999999</v>
      </c>
      <c r="I334" s="2052">
        <v>10306.842000000001</v>
      </c>
      <c r="J334" s="2052">
        <v>10437.047</v>
      </c>
    </row>
    <row r="335" spans="1:10" s="2063" customFormat="1" ht="21" customHeight="1">
      <c r="A335" s="2058" t="s">
        <v>1579</v>
      </c>
      <c r="B335" s="2059"/>
      <c r="C335" s="2060"/>
      <c r="D335" s="2061">
        <v>284.60000000000002</v>
      </c>
      <c r="E335" s="2062">
        <v>267</v>
      </c>
      <c r="F335" s="2062">
        <v>228.5943</v>
      </c>
      <c r="G335" s="2062">
        <v>229.46269183080599</v>
      </c>
      <c r="H335" s="2062">
        <v>245.2</v>
      </c>
      <c r="I335" s="2062">
        <v>199.99799999999999</v>
      </c>
      <c r="J335" s="2062">
        <v>199.28200000000001</v>
      </c>
    </row>
    <row r="336" spans="1:10" s="188" customFormat="1" ht="7.5" customHeight="1">
      <c r="A336" s="215"/>
      <c r="B336" s="2012"/>
      <c r="C336" s="2012"/>
      <c r="D336" s="2012"/>
    </row>
    <row r="337" spans="1:10" s="63" customFormat="1" ht="21.75" customHeight="1">
      <c r="A337" s="2331" t="s">
        <v>1580</v>
      </c>
      <c r="B337" s="2331"/>
      <c r="C337" s="2331"/>
      <c r="D337" s="2331"/>
      <c r="E337" s="2331"/>
      <c r="F337" s="2331"/>
      <c r="G337" s="2331"/>
      <c r="H337" s="2331"/>
      <c r="I337" s="2331"/>
      <c r="J337" s="2331"/>
    </row>
    <row r="338" spans="1:10" s="63" customFormat="1" ht="29.25" customHeight="1">
      <c r="A338" s="2331" t="s">
        <v>1581</v>
      </c>
      <c r="B338" s="2331"/>
      <c r="C338" s="2331"/>
      <c r="D338" s="2331"/>
      <c r="E338" s="2331"/>
      <c r="F338" s="2331"/>
      <c r="G338" s="2331"/>
      <c r="H338" s="2331"/>
      <c r="I338" s="2331"/>
      <c r="J338" s="2331"/>
    </row>
    <row r="339" spans="1:10" s="188" customFormat="1" ht="12" customHeight="1">
      <c r="A339" s="215"/>
      <c r="B339" s="2012"/>
      <c r="C339" s="2012"/>
      <c r="D339" s="2012"/>
    </row>
    <row r="340" spans="1:10" s="188" customFormat="1" ht="12" customHeight="1">
      <c r="A340" s="2480" t="s">
        <v>1582</v>
      </c>
      <c r="B340" s="2480"/>
      <c r="C340" s="2480"/>
      <c r="D340" s="2480"/>
      <c r="E340" s="2480"/>
      <c r="F340" s="2480"/>
      <c r="G340" s="2480"/>
      <c r="H340" s="2480"/>
      <c r="I340" s="2480"/>
      <c r="J340" s="2480"/>
    </row>
    <row r="341" spans="1:10" s="8" customFormat="1" ht="12.75" customHeight="1">
      <c r="A341" s="2013"/>
      <c r="B341" s="2064"/>
      <c r="C341" s="2064"/>
      <c r="D341" s="2064"/>
      <c r="E341" s="1639"/>
      <c r="F341" s="2064"/>
      <c r="G341" s="1637" t="s">
        <v>376</v>
      </c>
      <c r="H341" s="1638" t="s">
        <v>377</v>
      </c>
      <c r="I341" s="1638" t="s">
        <v>378</v>
      </c>
      <c r="J341" s="1638" t="s">
        <v>379</v>
      </c>
    </row>
    <row r="342" spans="1:10" s="941" customFormat="1" ht="12.75" customHeight="1">
      <c r="A342" s="2065" t="s">
        <v>518</v>
      </c>
      <c r="B342" s="1897"/>
      <c r="C342" s="1896"/>
      <c r="D342" s="1897"/>
      <c r="E342" s="1897"/>
      <c r="F342" s="1897"/>
      <c r="G342" s="978" t="s">
        <v>380</v>
      </c>
      <c r="H342" s="979" t="s">
        <v>380</v>
      </c>
      <c r="I342" s="979" t="s">
        <v>329</v>
      </c>
      <c r="J342" s="2066" t="s">
        <v>329</v>
      </c>
    </row>
    <row r="343" spans="1:10" s="1902" customFormat="1" ht="12" customHeight="1">
      <c r="A343" s="1930" t="s">
        <v>1583</v>
      </c>
      <c r="B343" s="1932"/>
      <c r="C343" s="1932"/>
      <c r="D343" s="1932"/>
      <c r="E343" s="1932"/>
      <c r="F343" s="1932"/>
      <c r="G343" s="1904">
        <v>211</v>
      </c>
      <c r="H343" s="1905">
        <v>201</v>
      </c>
      <c r="I343" s="1905">
        <v>192</v>
      </c>
      <c r="J343" s="1906">
        <v>171</v>
      </c>
    </row>
    <row r="344" spans="1:10" s="1902" customFormat="1" ht="12" customHeight="1">
      <c r="A344" s="1930" t="s">
        <v>1584</v>
      </c>
      <c r="B344" s="2067"/>
      <c r="C344" s="2067"/>
      <c r="D344" s="2067"/>
      <c r="E344" s="2067"/>
      <c r="F344" s="2067"/>
      <c r="G344" s="1904">
        <v>93</v>
      </c>
      <c r="H344" s="1905">
        <v>90</v>
      </c>
      <c r="I344" s="1905">
        <v>113</v>
      </c>
      <c r="J344" s="1906">
        <v>86</v>
      </c>
    </row>
    <row r="345" spans="1:10" s="2049" customFormat="1" ht="12" customHeight="1">
      <c r="A345" s="2044" t="s">
        <v>1585</v>
      </c>
      <c r="B345" s="2068"/>
      <c r="C345" s="2068"/>
      <c r="D345" s="2068"/>
      <c r="E345" s="2068"/>
      <c r="F345" s="2068"/>
      <c r="G345" s="2069"/>
      <c r="H345" s="2047"/>
      <c r="I345" s="2047"/>
      <c r="J345" s="2048"/>
    </row>
    <row r="346" spans="1:10" s="1902" customFormat="1" ht="12" customHeight="1">
      <c r="A346" s="1930" t="s">
        <v>1586</v>
      </c>
      <c r="B346" s="2070"/>
      <c r="C346" s="2070"/>
      <c r="D346" s="2070"/>
      <c r="E346" s="2070"/>
      <c r="F346" s="2070"/>
      <c r="G346" s="2071">
        <v>0.82</v>
      </c>
      <c r="H346" s="2072">
        <v>0.78</v>
      </c>
      <c r="I346" s="2072">
        <v>0.87</v>
      </c>
      <c r="J346" s="2073">
        <v>0.92</v>
      </c>
    </row>
    <row r="347" spans="1:10" s="1902" customFormat="1" ht="12" customHeight="1">
      <c r="A347" s="1930" t="s">
        <v>1587</v>
      </c>
      <c r="B347" s="2070"/>
      <c r="C347" s="2070"/>
      <c r="D347" s="2070"/>
      <c r="E347" s="2070"/>
      <c r="F347" s="2070"/>
      <c r="G347" s="2071">
        <v>0.94</v>
      </c>
      <c r="H347" s="2072">
        <v>0.95</v>
      </c>
      <c r="I347" s="2072">
        <v>1.26</v>
      </c>
      <c r="J347" s="2073">
        <v>1.28</v>
      </c>
    </row>
    <row r="348" spans="1:10" s="1902" customFormat="1" ht="12" customHeight="1">
      <c r="A348" s="2074" t="s">
        <v>1588</v>
      </c>
      <c r="B348" s="2075"/>
      <c r="C348" s="2075"/>
      <c r="D348" s="2075"/>
      <c r="E348" s="2075"/>
      <c r="F348" s="2075"/>
      <c r="G348" s="2076">
        <v>1.34</v>
      </c>
      <c r="H348" s="2077">
        <v>1.1399999999999999</v>
      </c>
      <c r="I348" s="2077">
        <v>1.87</v>
      </c>
      <c r="J348" s="2078">
        <v>1.92</v>
      </c>
    </row>
    <row r="349" spans="1:10" s="188" customFormat="1" ht="7.5" customHeight="1">
      <c r="A349" s="215"/>
      <c r="B349" s="2012"/>
      <c r="C349" s="2012"/>
      <c r="D349" s="2012"/>
    </row>
    <row r="350" spans="1:10" s="63" customFormat="1" ht="51.75" customHeight="1">
      <c r="A350" s="2334" t="s">
        <v>1589</v>
      </c>
      <c r="B350" s="2334"/>
      <c r="C350" s="2334"/>
      <c r="D350" s="2334"/>
      <c r="E350" s="2334"/>
      <c r="F350" s="2334"/>
      <c r="G350" s="2334"/>
      <c r="H350" s="2334"/>
      <c r="I350" s="2334"/>
      <c r="J350" s="2334"/>
    </row>
  </sheetData>
  <mergeCells count="33">
    <mergeCell ref="A146:J146"/>
    <mergeCell ref="A37:J37"/>
    <mergeCell ref="A39:J39"/>
    <mergeCell ref="A40:J40"/>
    <mergeCell ref="A41:J41"/>
    <mergeCell ref="A50:E50"/>
    <mergeCell ref="A79:J79"/>
    <mergeCell ref="A81:J81"/>
    <mergeCell ref="A82:J82"/>
    <mergeCell ref="A84:J84"/>
    <mergeCell ref="A120:J120"/>
    <mergeCell ref="A122:J122"/>
    <mergeCell ref="A298:J298"/>
    <mergeCell ref="A148:J148"/>
    <mergeCell ref="A200:J200"/>
    <mergeCell ref="A201:J201"/>
    <mergeCell ref="A202:J202"/>
    <mergeCell ref="A203:J203"/>
    <mergeCell ref="A205:J205"/>
    <mergeCell ref="A252:J252"/>
    <mergeCell ref="A253:J253"/>
    <mergeCell ref="A254:J254"/>
    <mergeCell ref="A255:J255"/>
    <mergeCell ref="A297:J297"/>
    <mergeCell ref="A338:J338"/>
    <mergeCell ref="A340:J340"/>
    <mergeCell ref="A350:J350"/>
    <mergeCell ref="A299:J299"/>
    <mergeCell ref="A316:J316"/>
    <mergeCell ref="A317:J317"/>
    <mergeCell ref="A318:J318"/>
    <mergeCell ref="A320:J320"/>
    <mergeCell ref="A337:J337"/>
  </mergeCells>
  <pageMargins left="0.70866141732283472" right="0.70866141732283472" top="0.6692913385826772" bottom="0.59055118110236227" header="0.51181102362204722" footer="0.51181102362204722"/>
  <pageSetup paperSize="9" scale="89" fitToHeight="0" orientation="portrait" r:id="rId1"/>
  <headerFooter scaleWithDoc="0">
    <oddHeader>&amp;C&amp;8CHAPTER 2 SEGMENTAL REPORTING&amp;R&amp;8Main subsidiaries and product units &amp;L&amp;"Arial"&amp;8FACT BOOK DNB - 2Q16</oddHeader>
  </headerFooter>
  <rowBreaks count="7" manualBreakCount="7">
    <brk id="41" max="10" man="1"/>
    <brk id="82" max="16383" man="1"/>
    <brk id="118" max="16383" man="1"/>
    <brk id="161" max="16383" man="1"/>
    <brk id="203" max="10" man="1"/>
    <brk id="255" max="16383" man="1"/>
    <brk id="29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8.25"/>
  <cols>
    <col min="1" max="1" width="35.28515625" style="188" customWidth="1"/>
    <col min="2" max="4" width="6.42578125" style="2012" customWidth="1"/>
    <col min="5" max="12" width="6.42578125" style="188" customWidth="1"/>
    <col min="13" max="256" width="9.140625" style="188"/>
    <col min="257" max="257" width="38.7109375" style="188" customWidth="1"/>
    <col min="258" max="258" width="9.28515625" style="188" customWidth="1"/>
    <col min="259" max="261" width="9.140625" style="188" customWidth="1"/>
    <col min="262" max="262" width="9.28515625" style="188" customWidth="1"/>
    <col min="263" max="512" width="9.140625" style="188"/>
    <col min="513" max="513" width="38.7109375" style="188" customWidth="1"/>
    <col min="514" max="514" width="9.28515625" style="188" customWidth="1"/>
    <col min="515" max="517" width="9.140625" style="188" customWidth="1"/>
    <col min="518" max="518" width="9.28515625" style="188" customWidth="1"/>
    <col min="519" max="768" width="9.140625" style="188"/>
    <col min="769" max="769" width="38.7109375" style="188" customWidth="1"/>
    <col min="770" max="770" width="9.28515625" style="188" customWidth="1"/>
    <col min="771" max="773" width="9.140625" style="188" customWidth="1"/>
    <col min="774" max="774" width="9.28515625" style="188" customWidth="1"/>
    <col min="775" max="1024" width="9.140625" style="188"/>
    <col min="1025" max="1025" width="38.7109375" style="188" customWidth="1"/>
    <col min="1026" max="1026" width="9.28515625" style="188" customWidth="1"/>
    <col min="1027" max="1029" width="9.140625" style="188" customWidth="1"/>
    <col min="1030" max="1030" width="9.28515625" style="188" customWidth="1"/>
    <col min="1031" max="1280" width="9.140625" style="188"/>
    <col min="1281" max="1281" width="38.7109375" style="188" customWidth="1"/>
    <col min="1282" max="1282" width="9.28515625" style="188" customWidth="1"/>
    <col min="1283" max="1285" width="9.140625" style="188" customWidth="1"/>
    <col min="1286" max="1286" width="9.28515625" style="188" customWidth="1"/>
    <col min="1287" max="1536" width="9.140625" style="188"/>
    <col min="1537" max="1537" width="38.7109375" style="188" customWidth="1"/>
    <col min="1538" max="1538" width="9.28515625" style="188" customWidth="1"/>
    <col min="1539" max="1541" width="9.140625" style="188" customWidth="1"/>
    <col min="1542" max="1542" width="9.28515625" style="188" customWidth="1"/>
    <col min="1543" max="1792" width="9.140625" style="188"/>
    <col min="1793" max="1793" width="38.7109375" style="188" customWidth="1"/>
    <col min="1794" max="1794" width="9.28515625" style="188" customWidth="1"/>
    <col min="1795" max="1797" width="9.140625" style="188" customWidth="1"/>
    <col min="1798" max="1798" width="9.28515625" style="188" customWidth="1"/>
    <col min="1799" max="2048" width="9.140625" style="188"/>
    <col min="2049" max="2049" width="38.7109375" style="188" customWidth="1"/>
    <col min="2050" max="2050" width="9.28515625" style="188" customWidth="1"/>
    <col min="2051" max="2053" width="9.140625" style="188" customWidth="1"/>
    <col min="2054" max="2054" width="9.28515625" style="188" customWidth="1"/>
    <col min="2055" max="2304" width="9.140625" style="188"/>
    <col min="2305" max="2305" width="38.7109375" style="188" customWidth="1"/>
    <col min="2306" max="2306" width="9.28515625" style="188" customWidth="1"/>
    <col min="2307" max="2309" width="9.140625" style="188" customWidth="1"/>
    <col min="2310" max="2310" width="9.28515625" style="188" customWidth="1"/>
    <col min="2311" max="2560" width="9.140625" style="188"/>
    <col min="2561" max="2561" width="38.7109375" style="188" customWidth="1"/>
    <col min="2562" max="2562" width="9.28515625" style="188" customWidth="1"/>
    <col min="2563" max="2565" width="9.140625" style="188" customWidth="1"/>
    <col min="2566" max="2566" width="9.28515625" style="188" customWidth="1"/>
    <col min="2567" max="2816" width="9.140625" style="188"/>
    <col min="2817" max="2817" width="38.7109375" style="188" customWidth="1"/>
    <col min="2818" max="2818" width="9.28515625" style="188" customWidth="1"/>
    <col min="2819" max="2821" width="9.140625" style="188" customWidth="1"/>
    <col min="2822" max="2822" width="9.28515625" style="188" customWidth="1"/>
    <col min="2823" max="3072" width="9.140625" style="188"/>
    <col min="3073" max="3073" width="38.7109375" style="188" customWidth="1"/>
    <col min="3074" max="3074" width="9.28515625" style="188" customWidth="1"/>
    <col min="3075" max="3077" width="9.140625" style="188" customWidth="1"/>
    <col min="3078" max="3078" width="9.28515625" style="188" customWidth="1"/>
    <col min="3079" max="3328" width="9.140625" style="188"/>
    <col min="3329" max="3329" width="38.7109375" style="188" customWidth="1"/>
    <col min="3330" max="3330" width="9.28515625" style="188" customWidth="1"/>
    <col min="3331" max="3333" width="9.140625" style="188" customWidth="1"/>
    <col min="3334" max="3334" width="9.28515625" style="188" customWidth="1"/>
    <col min="3335" max="3584" width="9.140625" style="188"/>
    <col min="3585" max="3585" width="38.7109375" style="188" customWidth="1"/>
    <col min="3586" max="3586" width="9.28515625" style="188" customWidth="1"/>
    <col min="3587" max="3589" width="9.140625" style="188" customWidth="1"/>
    <col min="3590" max="3590" width="9.28515625" style="188" customWidth="1"/>
    <col min="3591" max="3840" width="9.140625" style="188"/>
    <col min="3841" max="3841" width="38.7109375" style="188" customWidth="1"/>
    <col min="3842" max="3842" width="9.28515625" style="188" customWidth="1"/>
    <col min="3843" max="3845" width="9.140625" style="188" customWidth="1"/>
    <col min="3846" max="3846" width="9.28515625" style="188" customWidth="1"/>
    <col min="3847" max="4096" width="9.140625" style="188"/>
    <col min="4097" max="4097" width="38.7109375" style="188" customWidth="1"/>
    <col min="4098" max="4098" width="9.28515625" style="188" customWidth="1"/>
    <col min="4099" max="4101" width="9.140625" style="188" customWidth="1"/>
    <col min="4102" max="4102" width="9.28515625" style="188" customWidth="1"/>
    <col min="4103" max="4352" width="9.140625" style="188"/>
    <col min="4353" max="4353" width="38.7109375" style="188" customWidth="1"/>
    <col min="4354" max="4354" width="9.28515625" style="188" customWidth="1"/>
    <col min="4355" max="4357" width="9.140625" style="188" customWidth="1"/>
    <col min="4358" max="4358" width="9.28515625" style="188" customWidth="1"/>
    <col min="4359" max="4608" width="9.140625" style="188"/>
    <col min="4609" max="4609" width="38.7109375" style="188" customWidth="1"/>
    <col min="4610" max="4610" width="9.28515625" style="188" customWidth="1"/>
    <col min="4611" max="4613" width="9.140625" style="188" customWidth="1"/>
    <col min="4614" max="4614" width="9.28515625" style="188" customWidth="1"/>
    <col min="4615" max="4864" width="9.140625" style="188"/>
    <col min="4865" max="4865" width="38.7109375" style="188" customWidth="1"/>
    <col min="4866" max="4866" width="9.28515625" style="188" customWidth="1"/>
    <col min="4867" max="4869" width="9.140625" style="188" customWidth="1"/>
    <col min="4870" max="4870" width="9.28515625" style="188" customWidth="1"/>
    <col min="4871" max="5120" width="9.140625" style="188"/>
    <col min="5121" max="5121" width="38.7109375" style="188" customWidth="1"/>
    <col min="5122" max="5122" width="9.28515625" style="188" customWidth="1"/>
    <col min="5123" max="5125" width="9.140625" style="188" customWidth="1"/>
    <col min="5126" max="5126" width="9.28515625" style="188" customWidth="1"/>
    <col min="5127" max="5376" width="9.140625" style="188"/>
    <col min="5377" max="5377" width="38.7109375" style="188" customWidth="1"/>
    <col min="5378" max="5378" width="9.28515625" style="188" customWidth="1"/>
    <col min="5379" max="5381" width="9.140625" style="188" customWidth="1"/>
    <col min="5382" max="5382" width="9.28515625" style="188" customWidth="1"/>
    <col min="5383" max="5632" width="9.140625" style="188"/>
    <col min="5633" max="5633" width="38.7109375" style="188" customWidth="1"/>
    <col min="5634" max="5634" width="9.28515625" style="188" customWidth="1"/>
    <col min="5635" max="5637" width="9.140625" style="188" customWidth="1"/>
    <col min="5638" max="5638" width="9.28515625" style="188" customWidth="1"/>
    <col min="5639" max="5888" width="9.140625" style="188"/>
    <col min="5889" max="5889" width="38.7109375" style="188" customWidth="1"/>
    <col min="5890" max="5890" width="9.28515625" style="188" customWidth="1"/>
    <col min="5891" max="5893" width="9.140625" style="188" customWidth="1"/>
    <col min="5894" max="5894" width="9.28515625" style="188" customWidth="1"/>
    <col min="5895" max="6144" width="9.140625" style="188"/>
    <col min="6145" max="6145" width="38.7109375" style="188" customWidth="1"/>
    <col min="6146" max="6146" width="9.28515625" style="188" customWidth="1"/>
    <col min="6147" max="6149" width="9.140625" style="188" customWidth="1"/>
    <col min="6150" max="6150" width="9.28515625" style="188" customWidth="1"/>
    <col min="6151" max="6400" width="9.140625" style="188"/>
    <col min="6401" max="6401" width="38.7109375" style="188" customWidth="1"/>
    <col min="6402" max="6402" width="9.28515625" style="188" customWidth="1"/>
    <col min="6403" max="6405" width="9.140625" style="188" customWidth="1"/>
    <col min="6406" max="6406" width="9.28515625" style="188" customWidth="1"/>
    <col min="6407" max="6656" width="9.140625" style="188"/>
    <col min="6657" max="6657" width="38.7109375" style="188" customWidth="1"/>
    <col min="6658" max="6658" width="9.28515625" style="188" customWidth="1"/>
    <col min="6659" max="6661" width="9.140625" style="188" customWidth="1"/>
    <col min="6662" max="6662" width="9.28515625" style="188" customWidth="1"/>
    <col min="6663" max="6912" width="9.140625" style="188"/>
    <col min="6913" max="6913" width="38.7109375" style="188" customWidth="1"/>
    <col min="6914" max="6914" width="9.28515625" style="188" customWidth="1"/>
    <col min="6915" max="6917" width="9.140625" style="188" customWidth="1"/>
    <col min="6918" max="6918" width="9.28515625" style="188" customWidth="1"/>
    <col min="6919" max="7168" width="9.140625" style="188"/>
    <col min="7169" max="7169" width="38.7109375" style="188" customWidth="1"/>
    <col min="7170" max="7170" width="9.28515625" style="188" customWidth="1"/>
    <col min="7171" max="7173" width="9.140625" style="188" customWidth="1"/>
    <col min="7174" max="7174" width="9.28515625" style="188" customWidth="1"/>
    <col min="7175" max="7424" width="9.140625" style="188"/>
    <col min="7425" max="7425" width="38.7109375" style="188" customWidth="1"/>
    <col min="7426" max="7426" width="9.28515625" style="188" customWidth="1"/>
    <col min="7427" max="7429" width="9.140625" style="188" customWidth="1"/>
    <col min="7430" max="7430" width="9.28515625" style="188" customWidth="1"/>
    <col min="7431" max="7680" width="9.140625" style="188"/>
    <col min="7681" max="7681" width="38.7109375" style="188" customWidth="1"/>
    <col min="7682" max="7682" width="9.28515625" style="188" customWidth="1"/>
    <col min="7683" max="7685" width="9.140625" style="188" customWidth="1"/>
    <col min="7686" max="7686" width="9.28515625" style="188" customWidth="1"/>
    <col min="7687" max="7936" width="9.140625" style="188"/>
    <col min="7937" max="7937" width="38.7109375" style="188" customWidth="1"/>
    <col min="7938" max="7938" width="9.28515625" style="188" customWidth="1"/>
    <col min="7939" max="7941" width="9.140625" style="188" customWidth="1"/>
    <col min="7942" max="7942" width="9.28515625" style="188" customWidth="1"/>
    <col min="7943" max="8192" width="9.140625" style="188"/>
    <col min="8193" max="8193" width="38.7109375" style="188" customWidth="1"/>
    <col min="8194" max="8194" width="9.28515625" style="188" customWidth="1"/>
    <col min="8195" max="8197" width="9.140625" style="188" customWidth="1"/>
    <col min="8198" max="8198" width="9.28515625" style="188" customWidth="1"/>
    <col min="8199" max="8448" width="9.140625" style="188"/>
    <col min="8449" max="8449" width="38.7109375" style="188" customWidth="1"/>
    <col min="8450" max="8450" width="9.28515625" style="188" customWidth="1"/>
    <col min="8451" max="8453" width="9.140625" style="188" customWidth="1"/>
    <col min="8454" max="8454" width="9.28515625" style="188" customWidth="1"/>
    <col min="8455" max="8704" width="9.140625" style="188"/>
    <col min="8705" max="8705" width="38.7109375" style="188" customWidth="1"/>
    <col min="8706" max="8706" width="9.28515625" style="188" customWidth="1"/>
    <col min="8707" max="8709" width="9.140625" style="188" customWidth="1"/>
    <col min="8710" max="8710" width="9.28515625" style="188" customWidth="1"/>
    <col min="8711" max="8960" width="9.140625" style="188"/>
    <col min="8961" max="8961" width="38.7109375" style="188" customWidth="1"/>
    <col min="8962" max="8962" width="9.28515625" style="188" customWidth="1"/>
    <col min="8963" max="8965" width="9.140625" style="188" customWidth="1"/>
    <col min="8966" max="8966" width="9.28515625" style="188" customWidth="1"/>
    <col min="8967" max="9216" width="9.140625" style="188"/>
    <col min="9217" max="9217" width="38.7109375" style="188" customWidth="1"/>
    <col min="9218" max="9218" width="9.28515625" style="188" customWidth="1"/>
    <col min="9219" max="9221" width="9.140625" style="188" customWidth="1"/>
    <col min="9222" max="9222" width="9.28515625" style="188" customWidth="1"/>
    <col min="9223" max="9472" width="9.140625" style="188"/>
    <col min="9473" max="9473" width="38.7109375" style="188" customWidth="1"/>
    <col min="9474" max="9474" width="9.28515625" style="188" customWidth="1"/>
    <col min="9475" max="9477" width="9.140625" style="188" customWidth="1"/>
    <col min="9478" max="9478" width="9.28515625" style="188" customWidth="1"/>
    <col min="9479" max="9728" width="9.140625" style="188"/>
    <col min="9729" max="9729" width="38.7109375" style="188" customWidth="1"/>
    <col min="9730" max="9730" width="9.28515625" style="188" customWidth="1"/>
    <col min="9731" max="9733" width="9.140625" style="188" customWidth="1"/>
    <col min="9734" max="9734" width="9.28515625" style="188" customWidth="1"/>
    <col min="9735" max="9984" width="9.140625" style="188"/>
    <col min="9985" max="9985" width="38.7109375" style="188" customWidth="1"/>
    <col min="9986" max="9986" width="9.28515625" style="188" customWidth="1"/>
    <col min="9987" max="9989" width="9.140625" style="188" customWidth="1"/>
    <col min="9990" max="9990" width="9.28515625" style="188" customWidth="1"/>
    <col min="9991" max="10240" width="9.140625" style="188"/>
    <col min="10241" max="10241" width="38.7109375" style="188" customWidth="1"/>
    <col min="10242" max="10242" width="9.28515625" style="188" customWidth="1"/>
    <col min="10243" max="10245" width="9.140625" style="188" customWidth="1"/>
    <col min="10246" max="10246" width="9.28515625" style="188" customWidth="1"/>
    <col min="10247" max="10496" width="9.140625" style="188"/>
    <col min="10497" max="10497" width="38.7109375" style="188" customWidth="1"/>
    <col min="10498" max="10498" width="9.28515625" style="188" customWidth="1"/>
    <col min="10499" max="10501" width="9.140625" style="188" customWidth="1"/>
    <col min="10502" max="10502" width="9.28515625" style="188" customWidth="1"/>
    <col min="10503" max="10752" width="9.140625" style="188"/>
    <col min="10753" max="10753" width="38.7109375" style="188" customWidth="1"/>
    <col min="10754" max="10754" width="9.28515625" style="188" customWidth="1"/>
    <col min="10755" max="10757" width="9.140625" style="188" customWidth="1"/>
    <col min="10758" max="10758" width="9.28515625" style="188" customWidth="1"/>
    <col min="10759" max="11008" width="9.140625" style="188"/>
    <col min="11009" max="11009" width="38.7109375" style="188" customWidth="1"/>
    <col min="11010" max="11010" width="9.28515625" style="188" customWidth="1"/>
    <col min="11011" max="11013" width="9.140625" style="188" customWidth="1"/>
    <col min="11014" max="11014" width="9.28515625" style="188" customWidth="1"/>
    <col min="11015" max="11264" width="9.140625" style="188"/>
    <col min="11265" max="11265" width="38.7109375" style="188" customWidth="1"/>
    <col min="11266" max="11266" width="9.28515625" style="188" customWidth="1"/>
    <col min="11267" max="11269" width="9.140625" style="188" customWidth="1"/>
    <col min="11270" max="11270" width="9.28515625" style="188" customWidth="1"/>
    <col min="11271" max="11520" width="9.140625" style="188"/>
    <col min="11521" max="11521" width="38.7109375" style="188" customWidth="1"/>
    <col min="11522" max="11522" width="9.28515625" style="188" customWidth="1"/>
    <col min="11523" max="11525" width="9.140625" style="188" customWidth="1"/>
    <col min="11526" max="11526" width="9.28515625" style="188" customWidth="1"/>
    <col min="11527" max="11776" width="9.140625" style="188"/>
    <col min="11777" max="11777" width="38.7109375" style="188" customWidth="1"/>
    <col min="11778" max="11778" width="9.28515625" style="188" customWidth="1"/>
    <col min="11779" max="11781" width="9.140625" style="188" customWidth="1"/>
    <col min="11782" max="11782" width="9.28515625" style="188" customWidth="1"/>
    <col min="11783" max="12032" width="9.140625" style="188"/>
    <col min="12033" max="12033" width="38.7109375" style="188" customWidth="1"/>
    <col min="12034" max="12034" width="9.28515625" style="188" customWidth="1"/>
    <col min="12035" max="12037" width="9.140625" style="188" customWidth="1"/>
    <col min="12038" max="12038" width="9.28515625" style="188" customWidth="1"/>
    <col min="12039" max="12288" width="9.140625" style="188"/>
    <col min="12289" max="12289" width="38.7109375" style="188" customWidth="1"/>
    <col min="12290" max="12290" width="9.28515625" style="188" customWidth="1"/>
    <col min="12291" max="12293" width="9.140625" style="188" customWidth="1"/>
    <col min="12294" max="12294" width="9.28515625" style="188" customWidth="1"/>
    <col min="12295" max="12544" width="9.140625" style="188"/>
    <col min="12545" max="12545" width="38.7109375" style="188" customWidth="1"/>
    <col min="12546" max="12546" width="9.28515625" style="188" customWidth="1"/>
    <col min="12547" max="12549" width="9.140625" style="188" customWidth="1"/>
    <col min="12550" max="12550" width="9.28515625" style="188" customWidth="1"/>
    <col min="12551" max="12800" width="9.140625" style="188"/>
    <col min="12801" max="12801" width="38.7109375" style="188" customWidth="1"/>
    <col min="12802" max="12802" width="9.28515625" style="188" customWidth="1"/>
    <col min="12803" max="12805" width="9.140625" style="188" customWidth="1"/>
    <col min="12806" max="12806" width="9.28515625" style="188" customWidth="1"/>
    <col min="12807" max="13056" width="9.140625" style="188"/>
    <col min="13057" max="13057" width="38.7109375" style="188" customWidth="1"/>
    <col min="13058" max="13058" width="9.28515625" style="188" customWidth="1"/>
    <col min="13059" max="13061" width="9.140625" style="188" customWidth="1"/>
    <col min="13062" max="13062" width="9.28515625" style="188" customWidth="1"/>
    <col min="13063" max="13312" width="9.140625" style="188"/>
    <col min="13313" max="13313" width="38.7109375" style="188" customWidth="1"/>
    <col min="13314" max="13314" width="9.28515625" style="188" customWidth="1"/>
    <col min="13315" max="13317" width="9.140625" style="188" customWidth="1"/>
    <col min="13318" max="13318" width="9.28515625" style="188" customWidth="1"/>
    <col min="13319" max="13568" width="9.140625" style="188"/>
    <col min="13569" max="13569" width="38.7109375" style="188" customWidth="1"/>
    <col min="13570" max="13570" width="9.28515625" style="188" customWidth="1"/>
    <col min="13571" max="13573" width="9.140625" style="188" customWidth="1"/>
    <col min="13574" max="13574" width="9.28515625" style="188" customWidth="1"/>
    <col min="13575" max="13824" width="9.140625" style="188"/>
    <col min="13825" max="13825" width="38.7109375" style="188" customWidth="1"/>
    <col min="13826" max="13826" width="9.28515625" style="188" customWidth="1"/>
    <col min="13827" max="13829" width="9.140625" style="188" customWidth="1"/>
    <col min="13830" max="13830" width="9.28515625" style="188" customWidth="1"/>
    <col min="13831" max="14080" width="9.140625" style="188"/>
    <col min="14081" max="14081" width="38.7109375" style="188" customWidth="1"/>
    <col min="14082" max="14082" width="9.28515625" style="188" customWidth="1"/>
    <col min="14083" max="14085" width="9.140625" style="188" customWidth="1"/>
    <col min="14086" max="14086" width="9.28515625" style="188" customWidth="1"/>
    <col min="14087" max="14336" width="9.140625" style="188"/>
    <col min="14337" max="14337" width="38.7109375" style="188" customWidth="1"/>
    <col min="14338" max="14338" width="9.28515625" style="188" customWidth="1"/>
    <col min="14339" max="14341" width="9.140625" style="188" customWidth="1"/>
    <col min="14342" max="14342" width="9.28515625" style="188" customWidth="1"/>
    <col min="14343" max="14592" width="9.140625" style="188"/>
    <col min="14593" max="14593" width="38.7109375" style="188" customWidth="1"/>
    <col min="14594" max="14594" width="9.28515625" style="188" customWidth="1"/>
    <col min="14595" max="14597" width="9.140625" style="188" customWidth="1"/>
    <col min="14598" max="14598" width="9.28515625" style="188" customWidth="1"/>
    <col min="14599" max="14848" width="9.140625" style="188"/>
    <col min="14849" max="14849" width="38.7109375" style="188" customWidth="1"/>
    <col min="14850" max="14850" width="9.28515625" style="188" customWidth="1"/>
    <col min="14851" max="14853" width="9.140625" style="188" customWidth="1"/>
    <col min="14854" max="14854" width="9.28515625" style="188" customWidth="1"/>
    <col min="14855" max="15104" width="9.140625" style="188"/>
    <col min="15105" max="15105" width="38.7109375" style="188" customWidth="1"/>
    <col min="15106" max="15106" width="9.28515625" style="188" customWidth="1"/>
    <col min="15107" max="15109" width="9.140625" style="188" customWidth="1"/>
    <col min="15110" max="15110" width="9.28515625" style="188" customWidth="1"/>
    <col min="15111" max="15360" width="9.140625" style="188"/>
    <col min="15361" max="15361" width="38.7109375" style="188" customWidth="1"/>
    <col min="15362" max="15362" width="9.28515625" style="188" customWidth="1"/>
    <col min="15363" max="15365" width="9.140625" style="188" customWidth="1"/>
    <col min="15366" max="15366" width="9.28515625" style="188" customWidth="1"/>
    <col min="15367" max="15616" width="9.140625" style="188"/>
    <col min="15617" max="15617" width="38.7109375" style="188" customWidth="1"/>
    <col min="15618" max="15618" width="9.28515625" style="188" customWidth="1"/>
    <col min="15619" max="15621" width="9.140625" style="188" customWidth="1"/>
    <col min="15622" max="15622" width="9.28515625" style="188" customWidth="1"/>
    <col min="15623" max="15872" width="9.140625" style="188"/>
    <col min="15873" max="15873" width="38.7109375" style="188" customWidth="1"/>
    <col min="15874" max="15874" width="9.28515625" style="188" customWidth="1"/>
    <col min="15875" max="15877" width="9.140625" style="188" customWidth="1"/>
    <col min="15878" max="15878" width="9.28515625" style="188" customWidth="1"/>
    <col min="15879" max="16128" width="9.140625" style="188"/>
    <col min="16129" max="16129" width="38.7109375" style="188" customWidth="1"/>
    <col min="16130" max="16130" width="9.28515625" style="188" customWidth="1"/>
    <col min="16131" max="16133" width="9.140625" style="188" customWidth="1"/>
    <col min="16134" max="16134" width="9.28515625" style="188" customWidth="1"/>
    <col min="16135" max="16384" width="9.140625" style="188"/>
  </cols>
  <sheetData>
    <row r="1" spans="1:10" s="973" customFormat="1" ht="22.5" customHeight="1">
      <c r="A1" s="1270"/>
      <c r="B1" s="1427"/>
      <c r="C1" s="1427"/>
      <c r="D1" s="1427"/>
      <c r="E1" s="1427"/>
      <c r="F1" s="1427"/>
      <c r="G1" s="1427"/>
      <c r="H1" s="1427"/>
      <c r="I1" s="1427"/>
      <c r="J1" s="1541"/>
    </row>
    <row r="2" spans="1:10" s="8" customFormat="1" ht="18.75" customHeight="1">
      <c r="A2" s="1428" t="s">
        <v>1590</v>
      </c>
    </row>
    <row r="3" spans="1:10" s="8" customFormat="1" ht="12" customHeight="1"/>
    <row r="4" spans="1:10" s="1672" customFormat="1" ht="13.5" customHeight="1">
      <c r="A4" s="1671" t="s">
        <v>287</v>
      </c>
      <c r="B4" s="97" t="s">
        <v>288</v>
      </c>
      <c r="C4" s="98" t="s">
        <v>289</v>
      </c>
      <c r="D4" s="1515" t="s">
        <v>290</v>
      </c>
      <c r="E4" s="1515" t="s">
        <v>291</v>
      </c>
      <c r="F4" s="1515" t="s">
        <v>292</v>
      </c>
      <c r="G4" s="1515" t="s">
        <v>293</v>
      </c>
      <c r="H4" s="1515" t="s">
        <v>294</v>
      </c>
      <c r="I4" s="1515" t="s">
        <v>295</v>
      </c>
      <c r="J4" s="1515" t="s">
        <v>296</v>
      </c>
    </row>
    <row r="5" spans="1:10" s="1672" customFormat="1" ht="12" customHeight="1">
      <c r="A5" s="1673" t="s">
        <v>95</v>
      </c>
      <c r="B5" s="1674">
        <v>0.64502799087999985</v>
      </c>
      <c r="C5" s="1675">
        <v>0.33712862764000001</v>
      </c>
      <c r="D5" s="1675">
        <v>19.607396630506553</v>
      </c>
      <c r="E5" s="1675">
        <v>-9.0061053638272313</v>
      </c>
      <c r="F5" s="1675">
        <v>-4.8497411826055137</v>
      </c>
      <c r="G5" s="1675">
        <v>-4.7211864477101697</v>
      </c>
      <c r="H5" s="1675">
        <v>-1.8631904197032592</v>
      </c>
      <c r="I5" s="1675">
        <v>-1.4035060555035259</v>
      </c>
      <c r="J5" s="1675">
        <v>-1.6394754283373114</v>
      </c>
    </row>
    <row r="6" spans="1:10" s="1672" customFormat="1" ht="12" customHeight="1">
      <c r="A6" s="1687" t="s">
        <v>1591</v>
      </c>
      <c r="B6" s="1690"/>
      <c r="C6" s="1691"/>
      <c r="D6" s="1691"/>
      <c r="E6" s="1691"/>
      <c r="F6" s="1691"/>
      <c r="G6" s="1691"/>
      <c r="H6" s="1691"/>
      <c r="I6" s="1691"/>
      <c r="J6" s="1691"/>
    </row>
    <row r="7" spans="1:10" s="1672" customFormat="1" ht="12" customHeight="1">
      <c r="A7" s="2079" t="s">
        <v>1592</v>
      </c>
      <c r="B7" s="1688">
        <v>76.302123409999993</v>
      </c>
      <c r="C7" s="1689">
        <v>73.349944530000002</v>
      </c>
      <c r="D7" s="2080">
        <v>78.837932629999955</v>
      </c>
      <c r="E7" s="2080">
        <v>78.238728930000008</v>
      </c>
      <c r="F7" s="2080">
        <v>82.552712370000023</v>
      </c>
      <c r="G7" s="2080">
        <v>83.642045999999993</v>
      </c>
      <c r="H7" s="2080">
        <v>79.515998682500012</v>
      </c>
      <c r="I7" s="2080">
        <v>82.580305440833328</v>
      </c>
      <c r="J7" s="2080">
        <v>80.317544150833342</v>
      </c>
    </row>
    <row r="8" spans="1:10" s="1672" customFormat="1" ht="12" customHeight="1">
      <c r="A8" s="2079" t="s">
        <v>1593</v>
      </c>
      <c r="B8" s="1688">
        <v>154.52449910369995</v>
      </c>
      <c r="C8" s="1689">
        <v>135.01450526148005</v>
      </c>
      <c r="D8" s="2080">
        <v>158.92874575300016</v>
      </c>
      <c r="E8" s="2080">
        <v>130.80889627999989</v>
      </c>
      <c r="F8" s="2080">
        <v>148.28816997299998</v>
      </c>
      <c r="G8" s="2080">
        <v>131.67276806400002</v>
      </c>
      <c r="H8" s="2080">
        <v>171.27677299949983</v>
      </c>
      <c r="I8" s="2080">
        <v>143.04487451516661</v>
      </c>
      <c r="J8" s="2080">
        <v>135.79711044416666</v>
      </c>
    </row>
    <row r="9" spans="1:10" s="1672" customFormat="1" ht="12" customHeight="1">
      <c r="A9" s="1676" t="s">
        <v>345</v>
      </c>
      <c r="B9" s="1677">
        <v>2.9481232288899868</v>
      </c>
      <c r="C9" s="1678">
        <v>30.755474581920009</v>
      </c>
      <c r="D9" s="2081">
        <v>2.1215312599999985</v>
      </c>
      <c r="E9" s="2081">
        <v>1.9619299999999562E-2</v>
      </c>
      <c r="F9" s="2081">
        <v>2.14365074</v>
      </c>
      <c r="G9" s="2081">
        <v>2.6072527619999999</v>
      </c>
      <c r="H9" s="2081">
        <v>5.4862731319999085</v>
      </c>
      <c r="I9" s="2081">
        <v>-23.163442572000001</v>
      </c>
      <c r="J9" s="2081">
        <v>4.4134532900000067</v>
      </c>
    </row>
    <row r="10" spans="1:10" s="1672" customFormat="1" ht="12" customHeight="1">
      <c r="A10" s="1684" t="s">
        <v>303</v>
      </c>
      <c r="B10" s="1674">
        <v>234.41977373346992</v>
      </c>
      <c r="C10" s="1675">
        <v>239.45705300104004</v>
      </c>
      <c r="D10" s="1675">
        <v>259.49560627350667</v>
      </c>
      <c r="E10" s="1675">
        <v>200.06113914617265</v>
      </c>
      <c r="F10" s="1675">
        <v>228.13479190039448</v>
      </c>
      <c r="G10" s="1675">
        <v>213.20088037828984</v>
      </c>
      <c r="H10" s="1675">
        <v>254.4158543942965</v>
      </c>
      <c r="I10" s="1675">
        <v>201.05823132849639</v>
      </c>
      <c r="J10" s="1675">
        <v>218.88863245666272</v>
      </c>
    </row>
    <row r="11" spans="1:10" s="1672" customFormat="1" ht="12" customHeight="1">
      <c r="A11" s="1676" t="s">
        <v>100</v>
      </c>
      <c r="B11" s="1677">
        <v>-114.82342039012001</v>
      </c>
      <c r="C11" s="1678">
        <v>-115.05830357324</v>
      </c>
      <c r="D11" s="2081">
        <v>-155.49135563999999</v>
      </c>
      <c r="E11" s="2081">
        <v>-129.63586411</v>
      </c>
      <c r="F11" s="2081">
        <v>-128.65496416000002</v>
      </c>
      <c r="G11" s="2081">
        <v>-127.877557864</v>
      </c>
      <c r="H11" s="2081">
        <v>-129.37007753099977</v>
      </c>
      <c r="I11" s="2081">
        <v>-136.03061510200007</v>
      </c>
      <c r="J11" s="2081">
        <v>-134.36820340399998</v>
      </c>
    </row>
    <row r="12" spans="1:10" s="1672" customFormat="1" ht="12" customHeight="1">
      <c r="A12" s="1684" t="s">
        <v>307</v>
      </c>
      <c r="B12" s="1674">
        <v>119.59635334334992</v>
      </c>
      <c r="C12" s="1675">
        <v>124.39874942780004</v>
      </c>
      <c r="D12" s="1675">
        <v>104.00425063350662</v>
      </c>
      <c r="E12" s="1675">
        <v>70.425275036172707</v>
      </c>
      <c r="F12" s="1675">
        <v>99.479827740394455</v>
      </c>
      <c r="G12" s="1675">
        <v>85.323322514289842</v>
      </c>
      <c r="H12" s="1675">
        <v>125.04577686329674</v>
      </c>
      <c r="I12" s="1675">
        <v>65.02761622649632</v>
      </c>
      <c r="J12" s="1675">
        <v>84.520429052662735</v>
      </c>
    </row>
    <row r="13" spans="1:10" s="1672" customFormat="1" ht="12" customHeight="1">
      <c r="A13" s="1687" t="s">
        <v>308</v>
      </c>
      <c r="B13" s="1690">
        <v>-32.291015402704502</v>
      </c>
      <c r="C13" s="1691">
        <v>-33.587662345505997</v>
      </c>
      <c r="D13" s="1691">
        <v>-28.0811476710468</v>
      </c>
      <c r="E13" s="1691">
        <v>-19.014824259766598</v>
      </c>
      <c r="F13" s="1691">
        <v>-26.859553489906503</v>
      </c>
      <c r="G13" s="1691">
        <v>-23.037297078858259</v>
      </c>
      <c r="H13" s="1691">
        <v>-33.762359753090124</v>
      </c>
      <c r="I13" s="1691">
        <v>-17.557456381154008</v>
      </c>
      <c r="J13" s="1691">
        <v>-22.820515844218939</v>
      </c>
    </row>
    <row r="14" spans="1:10" s="1695" customFormat="1" ht="12" customHeight="1">
      <c r="A14" s="1735" t="s">
        <v>310</v>
      </c>
      <c r="B14" s="1693">
        <v>87.305337940645444</v>
      </c>
      <c r="C14" s="1694">
        <v>90.811087082294023</v>
      </c>
      <c r="D14" s="1694">
        <v>75.923102962459822</v>
      </c>
      <c r="E14" s="1694">
        <v>51.41045077640608</v>
      </c>
      <c r="F14" s="1694">
        <v>72.620274250487952</v>
      </c>
      <c r="G14" s="1694">
        <v>62.286025435431583</v>
      </c>
      <c r="H14" s="1694">
        <v>91.283417110206614</v>
      </c>
      <c r="I14" s="1694">
        <v>47.470159845342309</v>
      </c>
      <c r="J14" s="1694">
        <v>61.699913208443796</v>
      </c>
    </row>
    <row r="15" spans="1:10" s="1229" customFormat="1" ht="12" customHeight="1">
      <c r="A15" s="2082"/>
      <c r="B15" s="2083"/>
      <c r="C15" s="2083"/>
      <c r="D15" s="2083"/>
      <c r="E15" s="2083"/>
      <c r="F15" s="2083"/>
      <c r="G15" s="2083"/>
      <c r="H15" s="2083"/>
      <c r="I15" s="2083"/>
      <c r="J15" s="2083"/>
    </row>
    <row r="16" spans="1:10" s="1229" customFormat="1" ht="12" customHeight="1">
      <c r="A16" s="2084" t="s">
        <v>1594</v>
      </c>
      <c r="B16" s="1674"/>
      <c r="C16" s="1675"/>
      <c r="D16" s="1675"/>
      <c r="E16" s="1675"/>
      <c r="F16" s="1675"/>
      <c r="G16" s="1675"/>
      <c r="H16" s="1675"/>
      <c r="I16" s="1675"/>
      <c r="J16" s="1675"/>
    </row>
    <row r="17" spans="1:13" s="2086" customFormat="1" ht="12" customHeight="1">
      <c r="A17" s="2085" t="s">
        <v>1595</v>
      </c>
      <c r="B17" s="1690">
        <v>457.90955102999988</v>
      </c>
      <c r="C17" s="1691">
        <v>455.07470218664002</v>
      </c>
      <c r="D17" s="1691">
        <v>491.97306948331004</v>
      </c>
      <c r="E17" s="1691">
        <v>486.21176010149003</v>
      </c>
      <c r="F17" s="1691">
        <v>487.50331932426997</v>
      </c>
      <c r="G17" s="1691">
        <v>491.15569236900006</v>
      </c>
      <c r="H17" s="1691">
        <v>488.96055553093998</v>
      </c>
      <c r="I17" s="1691">
        <v>465.91086322922945</v>
      </c>
      <c r="J17" s="1691">
        <v>458.16311080357002</v>
      </c>
    </row>
    <row r="18" spans="1:13" s="2086" customFormat="1" ht="12" customHeight="1">
      <c r="A18" s="2087" t="s">
        <v>1596</v>
      </c>
      <c r="B18" s="2088">
        <v>256.83036467157007</v>
      </c>
      <c r="C18" s="2089">
        <v>253.20563036988997</v>
      </c>
      <c r="D18" s="2089">
        <v>247.96137689009998</v>
      </c>
      <c r="E18" s="2089">
        <v>251.67992741922001</v>
      </c>
      <c r="F18" s="2089">
        <v>247.98423126498</v>
      </c>
      <c r="G18" s="2089">
        <v>248.98548795838002</v>
      </c>
      <c r="H18" s="2089">
        <v>252.77630952452995</v>
      </c>
      <c r="I18" s="2089">
        <v>246.36901319744001</v>
      </c>
      <c r="J18" s="2089">
        <v>242.36066962948001</v>
      </c>
    </row>
    <row r="19" spans="1:13" s="2086" customFormat="1" ht="12" customHeight="1">
      <c r="A19" s="2090" t="s">
        <v>1597</v>
      </c>
      <c r="B19" s="1690">
        <v>63.412058170270001</v>
      </c>
      <c r="C19" s="1691">
        <v>59.42290411207</v>
      </c>
      <c r="D19" s="1691">
        <v>60.339125121220007</v>
      </c>
      <c r="E19" s="1691">
        <v>56.796011033860012</v>
      </c>
      <c r="F19" s="1691">
        <v>59.695922045129997</v>
      </c>
      <c r="G19" s="1691">
        <v>59.559727561999999</v>
      </c>
      <c r="H19" s="1691">
        <v>52.94575768899</v>
      </c>
      <c r="I19" s="1691">
        <v>50.408170336020007</v>
      </c>
      <c r="J19" s="1691">
        <v>50.56571232049</v>
      </c>
    </row>
    <row r="20" spans="1:13" s="1672" customFormat="1" ht="12" customHeight="1">
      <c r="A20" s="1803" t="s">
        <v>567</v>
      </c>
      <c r="B20" s="1680">
        <v>521.3216092002699</v>
      </c>
      <c r="C20" s="1681">
        <v>514.49760629871002</v>
      </c>
      <c r="D20" s="1681">
        <v>552.31219460453008</v>
      </c>
      <c r="E20" s="1681">
        <v>543.00777113535003</v>
      </c>
      <c r="F20" s="1681">
        <v>547.19924136939994</v>
      </c>
      <c r="G20" s="1681">
        <v>550.71541993100004</v>
      </c>
      <c r="H20" s="1681">
        <v>541.90631321992998</v>
      </c>
      <c r="I20" s="1681">
        <v>516.31903356524947</v>
      </c>
      <c r="J20" s="1681">
        <v>508.72882312406</v>
      </c>
    </row>
    <row r="21" spans="1:13" s="1229" customFormat="1" ht="12" customHeight="1">
      <c r="A21" s="1720"/>
      <c r="B21" s="2091"/>
      <c r="C21" s="2091"/>
      <c r="D21" s="2091"/>
      <c r="E21" s="2091"/>
      <c r="F21" s="2091"/>
      <c r="G21" s="2091"/>
      <c r="H21" s="2091"/>
      <c r="I21" s="2091"/>
      <c r="J21" s="2091"/>
    </row>
    <row r="22" spans="1:13" s="1229" customFormat="1" ht="12" customHeight="1">
      <c r="A22" s="2084" t="s">
        <v>1206</v>
      </c>
      <c r="B22" s="2092"/>
      <c r="C22" s="2093"/>
      <c r="D22" s="1708"/>
      <c r="E22" s="1708"/>
      <c r="F22" s="1708"/>
      <c r="G22" s="2094"/>
      <c r="H22" s="2094"/>
      <c r="I22" s="1708"/>
      <c r="J22" s="2094"/>
    </row>
    <row r="23" spans="1:13" s="2086" customFormat="1" ht="12" customHeight="1">
      <c r="A23" s="2090" t="s">
        <v>428</v>
      </c>
      <c r="B23" s="1739">
        <v>48.981968782493446</v>
      </c>
      <c r="C23" s="1740">
        <v>48.049661570311009</v>
      </c>
      <c r="D23" s="1740">
        <v>59.920612095494661</v>
      </c>
      <c r="E23" s="1740">
        <v>64.798123545264232</v>
      </c>
      <c r="F23" s="1740">
        <v>56.394275984073417</v>
      </c>
      <c r="G23" s="1740">
        <v>59.979845128736017</v>
      </c>
      <c r="H23" s="1740">
        <v>50.849848897585048</v>
      </c>
      <c r="I23" s="1740">
        <v>67.657322061959363</v>
      </c>
      <c r="J23" s="1740">
        <v>61.386560780219256</v>
      </c>
    </row>
    <row r="24" spans="1:13" s="1229" customFormat="1" ht="12" customHeight="1">
      <c r="A24" s="1749"/>
      <c r="B24" s="1749"/>
      <c r="C24" s="1754"/>
      <c r="D24" s="1749"/>
      <c r="E24" s="1749"/>
      <c r="F24" s="1749"/>
      <c r="G24" s="1749"/>
      <c r="H24" s="1749"/>
      <c r="I24" s="1749"/>
      <c r="J24" s="1749"/>
    </row>
    <row r="25" spans="1:13" s="1229" customFormat="1" ht="19.5" customHeight="1">
      <c r="A25" s="2095" t="s">
        <v>1598</v>
      </c>
      <c r="B25" s="2096"/>
      <c r="C25" s="2094"/>
      <c r="D25" s="2094"/>
      <c r="E25" s="2094"/>
      <c r="F25" s="2094"/>
      <c r="G25" s="2094"/>
      <c r="H25" s="2094"/>
      <c r="I25" s="2094"/>
      <c r="J25" s="2094"/>
      <c r="K25" s="2097"/>
      <c r="L25" s="2098"/>
      <c r="M25" s="2098"/>
    </row>
    <row r="26" spans="1:13" s="2086" customFormat="1" ht="12" customHeight="1">
      <c r="A26" s="2085" t="s">
        <v>1599</v>
      </c>
      <c r="B26" s="1690">
        <v>-802.4844627299999</v>
      </c>
      <c r="C26" s="1691">
        <v>606.77544527999999</v>
      </c>
      <c r="D26" s="1691">
        <v>154.26955093000015</v>
      </c>
      <c r="E26" s="1691">
        <v>-483.68647570999974</v>
      </c>
      <c r="F26" s="1691">
        <v>-147.6411409100001</v>
      </c>
      <c r="G26" s="1691">
        <v>3267.0918969999998</v>
      </c>
      <c r="H26" s="1691">
        <v>522.19021501000088</v>
      </c>
      <c r="I26" s="1691">
        <v>-192.39616949000083</v>
      </c>
      <c r="J26" s="1691">
        <v>1957.6063138600002</v>
      </c>
      <c r="K26" s="2097"/>
      <c r="L26" s="2099"/>
      <c r="M26" s="2099"/>
    </row>
    <row r="27" spans="1:13" s="2086" customFormat="1" ht="12" customHeight="1">
      <c r="A27" s="2090" t="s">
        <v>1600</v>
      </c>
      <c r="B27" s="1690">
        <v>757.70125405999715</v>
      </c>
      <c r="C27" s="1691">
        <v>-31756.870575449997</v>
      </c>
      <c r="D27" s="1691">
        <v>-12578.098859060001</v>
      </c>
      <c r="E27" s="1691">
        <v>4388.0968172599969</v>
      </c>
      <c r="F27" s="1691">
        <v>824.74135716000092</v>
      </c>
      <c r="G27" s="1691">
        <v>-16228.814648</v>
      </c>
      <c r="H27" s="1691">
        <v>2402.5980732399871</v>
      </c>
      <c r="I27" s="1691">
        <v>4622.0937242500413</v>
      </c>
      <c r="J27" s="1691">
        <v>-11423.32047635002</v>
      </c>
      <c r="K27" s="2099"/>
      <c r="L27" s="2100"/>
      <c r="M27" s="2100"/>
    </row>
    <row r="28" spans="1:13" s="1672" customFormat="1" ht="12" customHeight="1">
      <c r="A28" s="1803" t="s">
        <v>567</v>
      </c>
      <c r="B28" s="1680">
        <v>-44.78320867000275</v>
      </c>
      <c r="C28" s="1681">
        <v>-31150.095130169997</v>
      </c>
      <c r="D28" s="1681">
        <v>-12423.82930813</v>
      </c>
      <c r="E28" s="1681">
        <v>3904.4103415499972</v>
      </c>
      <c r="F28" s="1681">
        <v>677.10021625000081</v>
      </c>
      <c r="G28" s="1681">
        <v>-12961.722750999999</v>
      </c>
      <c r="H28" s="1681">
        <v>2924.788288249988</v>
      </c>
      <c r="I28" s="1681">
        <v>4429.6975547600405</v>
      </c>
      <c r="J28" s="1681">
        <v>-9465.7141624900196</v>
      </c>
      <c r="K28" s="2097"/>
      <c r="L28" s="1805"/>
      <c r="M28" s="1805"/>
    </row>
    <row r="29" spans="1:13" s="1229" customFormat="1" ht="12" customHeight="1">
      <c r="A29" s="1839" t="s">
        <v>1601</v>
      </c>
      <c r="B29" s="2096"/>
      <c r="C29" s="2094"/>
      <c r="D29" s="2094"/>
      <c r="E29" s="2094"/>
      <c r="F29" s="2094"/>
      <c r="G29" s="2094"/>
      <c r="H29" s="2094"/>
      <c r="I29" s="2094"/>
      <c r="J29" s="2094"/>
      <c r="K29" s="2099"/>
      <c r="L29" s="1733"/>
      <c r="M29" s="1733"/>
    </row>
    <row r="30" spans="1:13" s="2086" customFormat="1" ht="12" customHeight="1">
      <c r="A30" s="2101" t="s">
        <v>1599</v>
      </c>
      <c r="B30" s="2102">
        <v>0</v>
      </c>
      <c r="C30" s="2103">
        <v>311.99115441212371</v>
      </c>
      <c r="D30" s="2103">
        <v>0</v>
      </c>
      <c r="E30" s="2103">
        <v>0</v>
      </c>
      <c r="F30" s="2103">
        <v>0</v>
      </c>
      <c r="G30" s="2103">
        <v>295.27699999999999</v>
      </c>
      <c r="H30" s="2103">
        <v>0</v>
      </c>
      <c r="I30" s="2103">
        <v>0</v>
      </c>
      <c r="J30" s="2104" t="s">
        <v>1602</v>
      </c>
      <c r="K30" s="2097"/>
      <c r="L30" s="2100"/>
      <c r="M30" s="2100"/>
    </row>
    <row r="31" spans="1:13" s="2086" customFormat="1" ht="12" customHeight="1">
      <c r="A31" s="2105" t="s">
        <v>1600</v>
      </c>
      <c r="B31" s="2102">
        <v>0</v>
      </c>
      <c r="C31" s="2103">
        <v>3096.5612835878765</v>
      </c>
      <c r="D31" s="2103">
        <v>0</v>
      </c>
      <c r="E31" s="2103">
        <v>0</v>
      </c>
      <c r="F31" s="2103">
        <v>0</v>
      </c>
      <c r="G31" s="2103">
        <v>2896.76</v>
      </c>
      <c r="H31" s="2103">
        <v>0</v>
      </c>
      <c r="I31" s="2103">
        <v>0</v>
      </c>
      <c r="J31" s="2104" t="s">
        <v>1602</v>
      </c>
      <c r="K31" s="2099"/>
      <c r="L31" s="2100"/>
      <c r="M31" s="2100"/>
    </row>
    <row r="32" spans="1:13" s="1672" customFormat="1" ht="12" customHeight="1">
      <c r="A32" s="2106" t="s">
        <v>567</v>
      </c>
      <c r="B32" s="2107">
        <v>0</v>
      </c>
      <c r="C32" s="2108">
        <v>3408.5524380000002</v>
      </c>
      <c r="D32" s="2108">
        <v>0</v>
      </c>
      <c r="E32" s="2108">
        <v>0</v>
      </c>
      <c r="F32" s="2108">
        <v>0</v>
      </c>
      <c r="G32" s="2108">
        <v>3192.0370000000003</v>
      </c>
      <c r="H32" s="2108">
        <v>0</v>
      </c>
      <c r="I32" s="2108">
        <v>0</v>
      </c>
      <c r="J32" s="2109" t="s">
        <v>1602</v>
      </c>
      <c r="K32" s="2097"/>
      <c r="L32" s="1805"/>
      <c r="M32" s="1805"/>
    </row>
    <row r="33" spans="1:13" s="1229" customFormat="1" ht="7.5" customHeight="1">
      <c r="A33" s="1720"/>
      <c r="B33" s="2091"/>
      <c r="C33" s="2091"/>
      <c r="D33" s="2091"/>
      <c r="E33" s="2091"/>
      <c r="F33" s="2091"/>
      <c r="G33" s="2091"/>
      <c r="H33" s="2091"/>
      <c r="I33" s="2091"/>
      <c r="J33" s="2091"/>
      <c r="K33" s="1733"/>
      <c r="L33" s="1733"/>
      <c r="M33" s="1733"/>
    </row>
    <row r="34" spans="1:13" s="1229" customFormat="1" ht="12.75" customHeight="1">
      <c r="A34" s="2351" t="s">
        <v>1603</v>
      </c>
      <c r="B34" s="2351"/>
      <c r="C34" s="2351"/>
      <c r="D34" s="2351"/>
      <c r="E34" s="2351"/>
      <c r="F34" s="2351"/>
      <c r="G34" s="2351"/>
      <c r="H34" s="2351"/>
      <c r="I34" s="2351"/>
      <c r="J34" s="2351"/>
    </row>
    <row r="35" spans="1:13" s="1229" customFormat="1" ht="12.75" customHeight="1">
      <c r="A35" s="2351" t="s">
        <v>1604</v>
      </c>
      <c r="B35" s="2351"/>
      <c r="C35" s="2351"/>
      <c r="D35" s="2351"/>
      <c r="E35" s="2351"/>
      <c r="F35" s="2351"/>
      <c r="G35" s="2351"/>
      <c r="H35" s="2351"/>
      <c r="I35" s="2351"/>
      <c r="J35" s="2351"/>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- 2Q16</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140" zoomScaleNormal="140" zoomScaleSheetLayoutView="90" workbookViewId="0"/>
  </sheetViews>
  <sheetFormatPr baseColWidth="10" defaultColWidth="9.140625" defaultRowHeight="8.25"/>
  <cols>
    <col min="1" max="1" width="35.28515625" style="188" customWidth="1"/>
    <col min="2" max="4" width="6.42578125" style="2012" customWidth="1"/>
    <col min="5" max="11" width="6.42578125" style="188" customWidth="1"/>
    <col min="12" max="256" width="9.140625" style="188"/>
    <col min="257" max="257" width="38.7109375" style="188" customWidth="1"/>
    <col min="258" max="258" width="9.28515625" style="188" customWidth="1"/>
    <col min="259" max="261" width="9.140625" style="188" customWidth="1"/>
    <col min="262" max="262" width="9.28515625" style="188" customWidth="1"/>
    <col min="263" max="512" width="9.140625" style="188"/>
    <col min="513" max="513" width="38.7109375" style="188" customWidth="1"/>
    <col min="514" max="514" width="9.28515625" style="188" customWidth="1"/>
    <col min="515" max="517" width="9.140625" style="188" customWidth="1"/>
    <col min="518" max="518" width="9.28515625" style="188" customWidth="1"/>
    <col min="519" max="768" width="9.140625" style="188"/>
    <col min="769" max="769" width="38.7109375" style="188" customWidth="1"/>
    <col min="770" max="770" width="9.28515625" style="188" customWidth="1"/>
    <col min="771" max="773" width="9.140625" style="188" customWidth="1"/>
    <col min="774" max="774" width="9.28515625" style="188" customWidth="1"/>
    <col min="775" max="1024" width="9.140625" style="188"/>
    <col min="1025" max="1025" width="38.7109375" style="188" customWidth="1"/>
    <col min="1026" max="1026" width="9.28515625" style="188" customWidth="1"/>
    <col min="1027" max="1029" width="9.140625" style="188" customWidth="1"/>
    <col min="1030" max="1030" width="9.28515625" style="188" customWidth="1"/>
    <col min="1031" max="1280" width="9.140625" style="188"/>
    <col min="1281" max="1281" width="38.7109375" style="188" customWidth="1"/>
    <col min="1282" max="1282" width="9.28515625" style="188" customWidth="1"/>
    <col min="1283" max="1285" width="9.140625" style="188" customWidth="1"/>
    <col min="1286" max="1286" width="9.28515625" style="188" customWidth="1"/>
    <col min="1287" max="1536" width="9.140625" style="188"/>
    <col min="1537" max="1537" width="38.7109375" style="188" customWidth="1"/>
    <col min="1538" max="1538" width="9.28515625" style="188" customWidth="1"/>
    <col min="1539" max="1541" width="9.140625" style="188" customWidth="1"/>
    <col min="1542" max="1542" width="9.28515625" style="188" customWidth="1"/>
    <col min="1543" max="1792" width="9.140625" style="188"/>
    <col min="1793" max="1793" width="38.7109375" style="188" customWidth="1"/>
    <col min="1794" max="1794" width="9.28515625" style="188" customWidth="1"/>
    <col min="1795" max="1797" width="9.140625" style="188" customWidth="1"/>
    <col min="1798" max="1798" width="9.28515625" style="188" customWidth="1"/>
    <col min="1799" max="2048" width="9.140625" style="188"/>
    <col min="2049" max="2049" width="38.7109375" style="188" customWidth="1"/>
    <col min="2050" max="2050" width="9.28515625" style="188" customWidth="1"/>
    <col min="2051" max="2053" width="9.140625" style="188" customWidth="1"/>
    <col min="2054" max="2054" width="9.28515625" style="188" customWidth="1"/>
    <col min="2055" max="2304" width="9.140625" style="188"/>
    <col min="2305" max="2305" width="38.7109375" style="188" customWidth="1"/>
    <col min="2306" max="2306" width="9.28515625" style="188" customWidth="1"/>
    <col min="2307" max="2309" width="9.140625" style="188" customWidth="1"/>
    <col min="2310" max="2310" width="9.28515625" style="188" customWidth="1"/>
    <col min="2311" max="2560" width="9.140625" style="188"/>
    <col min="2561" max="2561" width="38.7109375" style="188" customWidth="1"/>
    <col min="2562" max="2562" width="9.28515625" style="188" customWidth="1"/>
    <col min="2563" max="2565" width="9.140625" style="188" customWidth="1"/>
    <col min="2566" max="2566" width="9.28515625" style="188" customWidth="1"/>
    <col min="2567" max="2816" width="9.140625" style="188"/>
    <col min="2817" max="2817" width="38.7109375" style="188" customWidth="1"/>
    <col min="2818" max="2818" width="9.28515625" style="188" customWidth="1"/>
    <col min="2819" max="2821" width="9.140625" style="188" customWidth="1"/>
    <col min="2822" max="2822" width="9.28515625" style="188" customWidth="1"/>
    <col min="2823" max="3072" width="9.140625" style="188"/>
    <col min="3073" max="3073" width="38.7109375" style="188" customWidth="1"/>
    <col min="3074" max="3074" width="9.28515625" style="188" customWidth="1"/>
    <col min="3075" max="3077" width="9.140625" style="188" customWidth="1"/>
    <col min="3078" max="3078" width="9.28515625" style="188" customWidth="1"/>
    <col min="3079" max="3328" width="9.140625" style="188"/>
    <col min="3329" max="3329" width="38.7109375" style="188" customWidth="1"/>
    <col min="3330" max="3330" width="9.28515625" style="188" customWidth="1"/>
    <col min="3331" max="3333" width="9.140625" style="188" customWidth="1"/>
    <col min="3334" max="3334" width="9.28515625" style="188" customWidth="1"/>
    <col min="3335" max="3584" width="9.140625" style="188"/>
    <col min="3585" max="3585" width="38.7109375" style="188" customWidth="1"/>
    <col min="3586" max="3586" width="9.28515625" style="188" customWidth="1"/>
    <col min="3587" max="3589" width="9.140625" style="188" customWidth="1"/>
    <col min="3590" max="3590" width="9.28515625" style="188" customWidth="1"/>
    <col min="3591" max="3840" width="9.140625" style="188"/>
    <col min="3841" max="3841" width="38.7109375" style="188" customWidth="1"/>
    <col min="3842" max="3842" width="9.28515625" style="188" customWidth="1"/>
    <col min="3843" max="3845" width="9.140625" style="188" customWidth="1"/>
    <col min="3846" max="3846" width="9.28515625" style="188" customWidth="1"/>
    <col min="3847" max="4096" width="9.140625" style="188"/>
    <col min="4097" max="4097" width="38.7109375" style="188" customWidth="1"/>
    <col min="4098" max="4098" width="9.28515625" style="188" customWidth="1"/>
    <col min="4099" max="4101" width="9.140625" style="188" customWidth="1"/>
    <col min="4102" max="4102" width="9.28515625" style="188" customWidth="1"/>
    <col min="4103" max="4352" width="9.140625" style="188"/>
    <col min="4353" max="4353" width="38.7109375" style="188" customWidth="1"/>
    <col min="4354" max="4354" width="9.28515625" style="188" customWidth="1"/>
    <col min="4355" max="4357" width="9.140625" style="188" customWidth="1"/>
    <col min="4358" max="4358" width="9.28515625" style="188" customWidth="1"/>
    <col min="4359" max="4608" width="9.140625" style="188"/>
    <col min="4609" max="4609" width="38.7109375" style="188" customWidth="1"/>
    <col min="4610" max="4610" width="9.28515625" style="188" customWidth="1"/>
    <col min="4611" max="4613" width="9.140625" style="188" customWidth="1"/>
    <col min="4614" max="4614" width="9.28515625" style="188" customWidth="1"/>
    <col min="4615" max="4864" width="9.140625" style="188"/>
    <col min="4865" max="4865" width="38.7109375" style="188" customWidth="1"/>
    <col min="4866" max="4866" width="9.28515625" style="188" customWidth="1"/>
    <col min="4867" max="4869" width="9.140625" style="188" customWidth="1"/>
    <col min="4870" max="4870" width="9.28515625" style="188" customWidth="1"/>
    <col min="4871" max="5120" width="9.140625" style="188"/>
    <col min="5121" max="5121" width="38.7109375" style="188" customWidth="1"/>
    <col min="5122" max="5122" width="9.28515625" style="188" customWidth="1"/>
    <col min="5123" max="5125" width="9.140625" style="188" customWidth="1"/>
    <col min="5126" max="5126" width="9.28515625" style="188" customWidth="1"/>
    <col min="5127" max="5376" width="9.140625" style="188"/>
    <col min="5377" max="5377" width="38.7109375" style="188" customWidth="1"/>
    <col min="5378" max="5378" width="9.28515625" style="188" customWidth="1"/>
    <col min="5379" max="5381" width="9.140625" style="188" customWidth="1"/>
    <col min="5382" max="5382" width="9.28515625" style="188" customWidth="1"/>
    <col min="5383" max="5632" width="9.140625" style="188"/>
    <col min="5633" max="5633" width="38.7109375" style="188" customWidth="1"/>
    <col min="5634" max="5634" width="9.28515625" style="188" customWidth="1"/>
    <col min="5635" max="5637" width="9.140625" style="188" customWidth="1"/>
    <col min="5638" max="5638" width="9.28515625" style="188" customWidth="1"/>
    <col min="5639" max="5888" width="9.140625" style="188"/>
    <col min="5889" max="5889" width="38.7109375" style="188" customWidth="1"/>
    <col min="5890" max="5890" width="9.28515625" style="188" customWidth="1"/>
    <col min="5891" max="5893" width="9.140625" style="188" customWidth="1"/>
    <col min="5894" max="5894" width="9.28515625" style="188" customWidth="1"/>
    <col min="5895" max="6144" width="9.140625" style="188"/>
    <col min="6145" max="6145" width="38.7109375" style="188" customWidth="1"/>
    <col min="6146" max="6146" width="9.28515625" style="188" customWidth="1"/>
    <col min="6147" max="6149" width="9.140625" style="188" customWidth="1"/>
    <col min="6150" max="6150" width="9.28515625" style="188" customWidth="1"/>
    <col min="6151" max="6400" width="9.140625" style="188"/>
    <col min="6401" max="6401" width="38.7109375" style="188" customWidth="1"/>
    <col min="6402" max="6402" width="9.28515625" style="188" customWidth="1"/>
    <col min="6403" max="6405" width="9.140625" style="188" customWidth="1"/>
    <col min="6406" max="6406" width="9.28515625" style="188" customWidth="1"/>
    <col min="6407" max="6656" width="9.140625" style="188"/>
    <col min="6657" max="6657" width="38.7109375" style="188" customWidth="1"/>
    <col min="6658" max="6658" width="9.28515625" style="188" customWidth="1"/>
    <col min="6659" max="6661" width="9.140625" style="188" customWidth="1"/>
    <col min="6662" max="6662" width="9.28515625" style="188" customWidth="1"/>
    <col min="6663" max="6912" width="9.140625" style="188"/>
    <col min="6913" max="6913" width="38.7109375" style="188" customWidth="1"/>
    <col min="6914" max="6914" width="9.28515625" style="188" customWidth="1"/>
    <col min="6915" max="6917" width="9.140625" style="188" customWidth="1"/>
    <col min="6918" max="6918" width="9.28515625" style="188" customWidth="1"/>
    <col min="6919" max="7168" width="9.140625" style="188"/>
    <col min="7169" max="7169" width="38.7109375" style="188" customWidth="1"/>
    <col min="7170" max="7170" width="9.28515625" style="188" customWidth="1"/>
    <col min="7171" max="7173" width="9.140625" style="188" customWidth="1"/>
    <col min="7174" max="7174" width="9.28515625" style="188" customWidth="1"/>
    <col min="7175" max="7424" width="9.140625" style="188"/>
    <col min="7425" max="7425" width="38.7109375" style="188" customWidth="1"/>
    <col min="7426" max="7426" width="9.28515625" style="188" customWidth="1"/>
    <col min="7427" max="7429" width="9.140625" style="188" customWidth="1"/>
    <col min="7430" max="7430" width="9.28515625" style="188" customWidth="1"/>
    <col min="7431" max="7680" width="9.140625" style="188"/>
    <col min="7681" max="7681" width="38.7109375" style="188" customWidth="1"/>
    <col min="7682" max="7682" width="9.28515625" style="188" customWidth="1"/>
    <col min="7683" max="7685" width="9.140625" style="188" customWidth="1"/>
    <col min="7686" max="7686" width="9.28515625" style="188" customWidth="1"/>
    <col min="7687" max="7936" width="9.140625" style="188"/>
    <col min="7937" max="7937" width="38.7109375" style="188" customWidth="1"/>
    <col min="7938" max="7938" width="9.28515625" style="188" customWidth="1"/>
    <col min="7939" max="7941" width="9.140625" style="188" customWidth="1"/>
    <col min="7942" max="7942" width="9.28515625" style="188" customWidth="1"/>
    <col min="7943" max="8192" width="9.140625" style="188"/>
    <col min="8193" max="8193" width="38.7109375" style="188" customWidth="1"/>
    <col min="8194" max="8194" width="9.28515625" style="188" customWidth="1"/>
    <col min="8195" max="8197" width="9.140625" style="188" customWidth="1"/>
    <col min="8198" max="8198" width="9.28515625" style="188" customWidth="1"/>
    <col min="8199" max="8448" width="9.140625" style="188"/>
    <col min="8449" max="8449" width="38.7109375" style="188" customWidth="1"/>
    <col min="8450" max="8450" width="9.28515625" style="188" customWidth="1"/>
    <col min="8451" max="8453" width="9.140625" style="188" customWidth="1"/>
    <col min="8454" max="8454" width="9.28515625" style="188" customWidth="1"/>
    <col min="8455" max="8704" width="9.140625" style="188"/>
    <col min="8705" max="8705" width="38.7109375" style="188" customWidth="1"/>
    <col min="8706" max="8706" width="9.28515625" style="188" customWidth="1"/>
    <col min="8707" max="8709" width="9.140625" style="188" customWidth="1"/>
    <col min="8710" max="8710" width="9.28515625" style="188" customWidth="1"/>
    <col min="8711" max="8960" width="9.140625" style="188"/>
    <col min="8961" max="8961" width="38.7109375" style="188" customWidth="1"/>
    <col min="8962" max="8962" width="9.28515625" style="188" customWidth="1"/>
    <col min="8963" max="8965" width="9.140625" style="188" customWidth="1"/>
    <col min="8966" max="8966" width="9.28515625" style="188" customWidth="1"/>
    <col min="8967" max="9216" width="9.140625" style="188"/>
    <col min="9217" max="9217" width="38.7109375" style="188" customWidth="1"/>
    <col min="9218" max="9218" width="9.28515625" style="188" customWidth="1"/>
    <col min="9219" max="9221" width="9.140625" style="188" customWidth="1"/>
    <col min="9222" max="9222" width="9.28515625" style="188" customWidth="1"/>
    <col min="9223" max="9472" width="9.140625" style="188"/>
    <col min="9473" max="9473" width="38.7109375" style="188" customWidth="1"/>
    <col min="9474" max="9474" width="9.28515625" style="188" customWidth="1"/>
    <col min="9475" max="9477" width="9.140625" style="188" customWidth="1"/>
    <col min="9478" max="9478" width="9.28515625" style="188" customWidth="1"/>
    <col min="9479" max="9728" width="9.140625" style="188"/>
    <col min="9729" max="9729" width="38.7109375" style="188" customWidth="1"/>
    <col min="9730" max="9730" width="9.28515625" style="188" customWidth="1"/>
    <col min="9731" max="9733" width="9.140625" style="188" customWidth="1"/>
    <col min="9734" max="9734" width="9.28515625" style="188" customWidth="1"/>
    <col min="9735" max="9984" width="9.140625" style="188"/>
    <col min="9985" max="9985" width="38.7109375" style="188" customWidth="1"/>
    <col min="9986" max="9986" width="9.28515625" style="188" customWidth="1"/>
    <col min="9987" max="9989" width="9.140625" style="188" customWidth="1"/>
    <col min="9990" max="9990" width="9.28515625" style="188" customWidth="1"/>
    <col min="9991" max="10240" width="9.140625" style="188"/>
    <col min="10241" max="10241" width="38.7109375" style="188" customWidth="1"/>
    <col min="10242" max="10242" width="9.28515625" style="188" customWidth="1"/>
    <col min="10243" max="10245" width="9.140625" style="188" customWidth="1"/>
    <col min="10246" max="10246" width="9.28515625" style="188" customWidth="1"/>
    <col min="10247" max="10496" width="9.140625" style="188"/>
    <col min="10497" max="10497" width="38.7109375" style="188" customWidth="1"/>
    <col min="10498" max="10498" width="9.28515625" style="188" customWidth="1"/>
    <col min="10499" max="10501" width="9.140625" style="188" customWidth="1"/>
    <col min="10502" max="10502" width="9.28515625" style="188" customWidth="1"/>
    <col min="10503" max="10752" width="9.140625" style="188"/>
    <col min="10753" max="10753" width="38.7109375" style="188" customWidth="1"/>
    <col min="10754" max="10754" width="9.28515625" style="188" customWidth="1"/>
    <col min="10755" max="10757" width="9.140625" style="188" customWidth="1"/>
    <col min="10758" max="10758" width="9.28515625" style="188" customWidth="1"/>
    <col min="10759" max="11008" width="9.140625" style="188"/>
    <col min="11009" max="11009" width="38.7109375" style="188" customWidth="1"/>
    <col min="11010" max="11010" width="9.28515625" style="188" customWidth="1"/>
    <col min="11011" max="11013" width="9.140625" style="188" customWidth="1"/>
    <col min="11014" max="11014" width="9.28515625" style="188" customWidth="1"/>
    <col min="11015" max="11264" width="9.140625" style="188"/>
    <col min="11265" max="11265" width="38.7109375" style="188" customWidth="1"/>
    <col min="11266" max="11266" width="9.28515625" style="188" customWidth="1"/>
    <col min="11267" max="11269" width="9.140625" style="188" customWidth="1"/>
    <col min="11270" max="11270" width="9.28515625" style="188" customWidth="1"/>
    <col min="11271" max="11520" width="9.140625" style="188"/>
    <col min="11521" max="11521" width="38.7109375" style="188" customWidth="1"/>
    <col min="11522" max="11522" width="9.28515625" style="188" customWidth="1"/>
    <col min="11523" max="11525" width="9.140625" style="188" customWidth="1"/>
    <col min="11526" max="11526" width="9.28515625" style="188" customWidth="1"/>
    <col min="11527" max="11776" width="9.140625" style="188"/>
    <col min="11777" max="11777" width="38.7109375" style="188" customWidth="1"/>
    <col min="11778" max="11778" width="9.28515625" style="188" customWidth="1"/>
    <col min="11779" max="11781" width="9.140625" style="188" customWidth="1"/>
    <col min="11782" max="11782" width="9.28515625" style="188" customWidth="1"/>
    <col min="11783" max="12032" width="9.140625" style="188"/>
    <col min="12033" max="12033" width="38.7109375" style="188" customWidth="1"/>
    <col min="12034" max="12034" width="9.28515625" style="188" customWidth="1"/>
    <col min="12035" max="12037" width="9.140625" style="188" customWidth="1"/>
    <col min="12038" max="12038" width="9.28515625" style="188" customWidth="1"/>
    <col min="12039" max="12288" width="9.140625" style="188"/>
    <col min="12289" max="12289" width="38.7109375" style="188" customWidth="1"/>
    <col min="12290" max="12290" width="9.28515625" style="188" customWidth="1"/>
    <col min="12291" max="12293" width="9.140625" style="188" customWidth="1"/>
    <col min="12294" max="12294" width="9.28515625" style="188" customWidth="1"/>
    <col min="12295" max="12544" width="9.140625" style="188"/>
    <col min="12545" max="12545" width="38.7109375" style="188" customWidth="1"/>
    <col min="12546" max="12546" width="9.28515625" style="188" customWidth="1"/>
    <col min="12547" max="12549" width="9.140625" style="188" customWidth="1"/>
    <col min="12550" max="12550" width="9.28515625" style="188" customWidth="1"/>
    <col min="12551" max="12800" width="9.140625" style="188"/>
    <col min="12801" max="12801" width="38.7109375" style="188" customWidth="1"/>
    <col min="12802" max="12802" width="9.28515625" style="188" customWidth="1"/>
    <col min="12803" max="12805" width="9.140625" style="188" customWidth="1"/>
    <col min="12806" max="12806" width="9.28515625" style="188" customWidth="1"/>
    <col min="12807" max="13056" width="9.140625" style="188"/>
    <col min="13057" max="13057" width="38.7109375" style="188" customWidth="1"/>
    <col min="13058" max="13058" width="9.28515625" style="188" customWidth="1"/>
    <col min="13059" max="13061" width="9.140625" style="188" customWidth="1"/>
    <col min="13062" max="13062" width="9.28515625" style="188" customWidth="1"/>
    <col min="13063" max="13312" width="9.140625" style="188"/>
    <col min="13313" max="13313" width="38.7109375" style="188" customWidth="1"/>
    <col min="13314" max="13314" width="9.28515625" style="188" customWidth="1"/>
    <col min="13315" max="13317" width="9.140625" style="188" customWidth="1"/>
    <col min="13318" max="13318" width="9.28515625" style="188" customWidth="1"/>
    <col min="13319" max="13568" width="9.140625" style="188"/>
    <col min="13569" max="13569" width="38.7109375" style="188" customWidth="1"/>
    <col min="13570" max="13570" width="9.28515625" style="188" customWidth="1"/>
    <col min="13571" max="13573" width="9.140625" style="188" customWidth="1"/>
    <col min="13574" max="13574" width="9.28515625" style="188" customWidth="1"/>
    <col min="13575" max="13824" width="9.140625" style="188"/>
    <col min="13825" max="13825" width="38.7109375" style="188" customWidth="1"/>
    <col min="13826" max="13826" width="9.28515625" style="188" customWidth="1"/>
    <col min="13827" max="13829" width="9.140625" style="188" customWidth="1"/>
    <col min="13830" max="13830" width="9.28515625" style="188" customWidth="1"/>
    <col min="13831" max="14080" width="9.140625" style="188"/>
    <col min="14081" max="14081" width="38.7109375" style="188" customWidth="1"/>
    <col min="14082" max="14082" width="9.28515625" style="188" customWidth="1"/>
    <col min="14083" max="14085" width="9.140625" style="188" customWidth="1"/>
    <col min="14086" max="14086" width="9.28515625" style="188" customWidth="1"/>
    <col min="14087" max="14336" width="9.140625" style="188"/>
    <col min="14337" max="14337" width="38.7109375" style="188" customWidth="1"/>
    <col min="14338" max="14338" width="9.28515625" style="188" customWidth="1"/>
    <col min="14339" max="14341" width="9.140625" style="188" customWidth="1"/>
    <col min="14342" max="14342" width="9.28515625" style="188" customWidth="1"/>
    <col min="14343" max="14592" width="9.140625" style="188"/>
    <col min="14593" max="14593" width="38.7109375" style="188" customWidth="1"/>
    <col min="14594" max="14594" width="9.28515625" style="188" customWidth="1"/>
    <col min="14595" max="14597" width="9.140625" style="188" customWidth="1"/>
    <col min="14598" max="14598" width="9.28515625" style="188" customWidth="1"/>
    <col min="14599" max="14848" width="9.140625" style="188"/>
    <col min="14849" max="14849" width="38.7109375" style="188" customWidth="1"/>
    <col min="14850" max="14850" width="9.28515625" style="188" customWidth="1"/>
    <col min="14851" max="14853" width="9.140625" style="188" customWidth="1"/>
    <col min="14854" max="14854" width="9.28515625" style="188" customWidth="1"/>
    <col min="14855" max="15104" width="9.140625" style="188"/>
    <col min="15105" max="15105" width="38.7109375" style="188" customWidth="1"/>
    <col min="15106" max="15106" width="9.28515625" style="188" customWidth="1"/>
    <col min="15107" max="15109" width="9.140625" style="188" customWidth="1"/>
    <col min="15110" max="15110" width="9.28515625" style="188" customWidth="1"/>
    <col min="15111" max="15360" width="9.140625" style="188"/>
    <col min="15361" max="15361" width="38.7109375" style="188" customWidth="1"/>
    <col min="15362" max="15362" width="9.28515625" style="188" customWidth="1"/>
    <col min="15363" max="15365" width="9.140625" style="188" customWidth="1"/>
    <col min="15366" max="15366" width="9.28515625" style="188" customWidth="1"/>
    <col min="15367" max="15616" width="9.140625" style="188"/>
    <col min="15617" max="15617" width="38.7109375" style="188" customWidth="1"/>
    <col min="15618" max="15618" width="9.28515625" style="188" customWidth="1"/>
    <col min="15619" max="15621" width="9.140625" style="188" customWidth="1"/>
    <col min="15622" max="15622" width="9.28515625" style="188" customWidth="1"/>
    <col min="15623" max="15872" width="9.140625" style="188"/>
    <col min="15873" max="15873" width="38.7109375" style="188" customWidth="1"/>
    <col min="15874" max="15874" width="9.28515625" style="188" customWidth="1"/>
    <col min="15875" max="15877" width="9.140625" style="188" customWidth="1"/>
    <col min="15878" max="15878" width="9.28515625" style="188" customWidth="1"/>
    <col min="15879" max="16128" width="9.140625" style="188"/>
    <col min="16129" max="16129" width="38.7109375" style="188" customWidth="1"/>
    <col min="16130" max="16130" width="9.28515625" style="188" customWidth="1"/>
    <col min="16131" max="16133" width="9.140625" style="188" customWidth="1"/>
    <col min="16134" max="16134" width="9.28515625" style="188" customWidth="1"/>
    <col min="16135" max="16384" width="9.140625" style="188"/>
  </cols>
  <sheetData>
    <row r="1" spans="1:10" s="973" customFormat="1" ht="22.5" customHeight="1">
      <c r="A1" s="1270"/>
      <c r="B1" s="1427"/>
      <c r="C1" s="1427"/>
      <c r="D1" s="1427"/>
      <c r="E1" s="1427"/>
      <c r="F1" s="1427"/>
      <c r="G1" s="1427"/>
      <c r="H1" s="1427"/>
      <c r="I1" s="1427"/>
      <c r="J1" s="1427"/>
    </row>
    <row r="2" spans="1:10" s="8" customFormat="1" ht="18.75" customHeight="1">
      <c r="A2" s="1428" t="s">
        <v>1605</v>
      </c>
    </row>
    <row r="3" spans="1:10" s="8" customFormat="1" ht="12" customHeight="1">
      <c r="C3" s="2110"/>
      <c r="D3" s="2110"/>
      <c r="E3" s="2110"/>
      <c r="F3" s="2110"/>
      <c r="G3" s="2110"/>
      <c r="H3" s="2110"/>
      <c r="I3" s="2110"/>
      <c r="J3" s="2110"/>
    </row>
    <row r="4" spans="1:10" s="941" customFormat="1" ht="13.5" customHeight="1">
      <c r="A4" s="2111" t="s">
        <v>287</v>
      </c>
      <c r="B4" s="97" t="s">
        <v>288</v>
      </c>
      <c r="C4" s="98" t="s">
        <v>289</v>
      </c>
      <c r="D4" s="1515" t="s">
        <v>290</v>
      </c>
      <c r="E4" s="1515" t="s">
        <v>291</v>
      </c>
      <c r="F4" s="1515" t="s">
        <v>292</v>
      </c>
      <c r="G4" s="1515" t="s">
        <v>293</v>
      </c>
      <c r="H4" s="1515" t="s">
        <v>294</v>
      </c>
      <c r="I4" s="1515" t="s">
        <v>295</v>
      </c>
      <c r="J4" s="1515" t="s">
        <v>296</v>
      </c>
    </row>
    <row r="5" spans="1:10" s="941" customFormat="1" ht="12" customHeight="1">
      <c r="A5" s="2112" t="s">
        <v>1606</v>
      </c>
      <c r="B5" s="2113">
        <v>520.89571217000002</v>
      </c>
      <c r="C5" s="2114">
        <v>488.91628782999999</v>
      </c>
      <c r="D5" s="2114">
        <v>492.21440585999994</v>
      </c>
      <c r="E5" s="2114">
        <v>484.01900000000001</v>
      </c>
      <c r="F5" s="2114">
        <v>470.61834128999999</v>
      </c>
      <c r="G5" s="2114">
        <v>459.42739933999997</v>
      </c>
      <c r="H5" s="2114">
        <v>492.23399999999992</v>
      </c>
      <c r="I5" s="2114">
        <v>469.79999999999995</v>
      </c>
      <c r="J5" s="2114">
        <v>462.21010595000007</v>
      </c>
    </row>
    <row r="6" spans="1:10" s="941" customFormat="1" ht="12" customHeight="1">
      <c r="A6" s="2112" t="s">
        <v>1607</v>
      </c>
      <c r="B6" s="2113">
        <v>-323.18337588999998</v>
      </c>
      <c r="C6" s="2114">
        <v>-378.70162411000001</v>
      </c>
      <c r="D6" s="2114">
        <v>-365.45296530000002</v>
      </c>
      <c r="E6" s="2114">
        <v>-353.06799999999998</v>
      </c>
      <c r="F6" s="2114">
        <v>-312.65926235000001</v>
      </c>
      <c r="G6" s="2115">
        <v>-361.07855656999999</v>
      </c>
      <c r="H6" s="2114">
        <v>-346.09499999999986</v>
      </c>
      <c r="I6" s="2115">
        <v>-347.00000000000006</v>
      </c>
      <c r="J6" s="2115">
        <v>-317.65914644000003</v>
      </c>
    </row>
    <row r="7" spans="1:10" s="941" customFormat="1" ht="12" customHeight="1">
      <c r="A7" s="2116" t="s">
        <v>1608</v>
      </c>
      <c r="B7" s="2117">
        <v>-89.831789650000005</v>
      </c>
      <c r="C7" s="2118">
        <v>-83.679210349999991</v>
      </c>
      <c r="D7" s="2118">
        <v>-75.79186369</v>
      </c>
      <c r="E7" s="2118">
        <v>-84.046000000000006</v>
      </c>
      <c r="F7" s="2118">
        <v>-84.127203870000002</v>
      </c>
      <c r="G7" s="2119">
        <v>-84.928735970000005</v>
      </c>
      <c r="H7" s="2118">
        <v>-82.685533610000022</v>
      </c>
      <c r="I7" s="2119">
        <v>-80.150000000000006</v>
      </c>
      <c r="J7" s="2119">
        <v>-72.092884190000021</v>
      </c>
    </row>
    <row r="8" spans="1:10" s="941" customFormat="1" ht="12" customHeight="1">
      <c r="A8" s="2120" t="s">
        <v>1609</v>
      </c>
      <c r="B8" s="2121">
        <v>107.88054663000004</v>
      </c>
      <c r="C8" s="2122">
        <v>26.535453369999988</v>
      </c>
      <c r="D8" s="2122">
        <v>50.969576869999869</v>
      </c>
      <c r="E8" s="2122">
        <v>46.905999999999999</v>
      </c>
      <c r="F8" s="2122">
        <v>73.831875069999967</v>
      </c>
      <c r="G8" s="2122">
        <v>13.420106799999882</v>
      </c>
      <c r="H8" s="2122">
        <v>63.453466390000045</v>
      </c>
      <c r="I8" s="2122">
        <v>42.649999999999892</v>
      </c>
      <c r="J8" s="2122">
        <v>72.458075320000006</v>
      </c>
    </row>
    <row r="9" spans="1:10" s="941" customFormat="1" ht="12" customHeight="1">
      <c r="A9" s="2112" t="s">
        <v>1610</v>
      </c>
      <c r="B9" s="2113">
        <v>15.32991093</v>
      </c>
      <c r="C9" s="2114">
        <v>21.198089070000002</v>
      </c>
      <c r="D9" s="2114">
        <v>10.368278130000002</v>
      </c>
      <c r="E9" s="2114">
        <v>5.5869999999999997</v>
      </c>
      <c r="F9" s="2114">
        <v>8.0277568799999983</v>
      </c>
      <c r="G9" s="2115">
        <v>9.5167550899999984</v>
      </c>
      <c r="H9" s="2114">
        <v>19.33078605</v>
      </c>
      <c r="I9" s="2115">
        <v>14.329999999999997</v>
      </c>
      <c r="J9" s="2115">
        <v>15.68707322</v>
      </c>
    </row>
    <row r="10" spans="1:10" s="941" customFormat="1" ht="12" customHeight="1">
      <c r="A10" s="2112" t="s">
        <v>1558</v>
      </c>
      <c r="B10" s="2123">
        <v>0</v>
      </c>
      <c r="C10" s="2124">
        <v>0</v>
      </c>
      <c r="D10" s="2124">
        <v>0</v>
      </c>
      <c r="E10" s="2124">
        <v>0</v>
      </c>
      <c r="F10" s="2124">
        <v>0</v>
      </c>
      <c r="G10" s="2124">
        <v>0</v>
      </c>
      <c r="H10" s="2114">
        <v>-21.968999999999998</v>
      </c>
      <c r="I10" s="2115">
        <v>-6</v>
      </c>
      <c r="J10" s="2115">
        <v>-10.55</v>
      </c>
    </row>
    <row r="11" spans="1:10" s="941" customFormat="1" ht="12" customHeight="1">
      <c r="A11" s="2125" t="s">
        <v>1611</v>
      </c>
      <c r="B11" s="2117">
        <v>0.34955081000000021</v>
      </c>
      <c r="C11" s="2118">
        <v>2.9644491899999998</v>
      </c>
      <c r="D11" s="2118">
        <v>0.61699999999999999</v>
      </c>
      <c r="E11" s="2118">
        <v>-20.396000000000001</v>
      </c>
      <c r="F11" s="2118">
        <v>3.5967916300000002</v>
      </c>
      <c r="G11" s="2118">
        <v>3.5390360200000006</v>
      </c>
      <c r="H11" s="2118">
        <v>10.10305726</v>
      </c>
      <c r="I11" s="2118">
        <v>6.6</v>
      </c>
      <c r="J11" s="2118">
        <v>3.8442595399999782</v>
      </c>
    </row>
    <row r="12" spans="1:10" s="941" customFormat="1" ht="12" customHeight="1">
      <c r="A12" s="2120" t="s">
        <v>1612</v>
      </c>
      <c r="B12" s="2121">
        <v>123.56000837000003</v>
      </c>
      <c r="C12" s="2122">
        <v>50.00790829999999</v>
      </c>
      <c r="D12" s="2122">
        <v>61.954854999999881</v>
      </c>
      <c r="E12" s="2122">
        <v>32.096000000000004</v>
      </c>
      <c r="F12" s="2122">
        <v>85.456423579999949</v>
      </c>
      <c r="G12" s="2122">
        <v>26.475897909999887</v>
      </c>
      <c r="H12" s="2122">
        <v>70.918309700000052</v>
      </c>
      <c r="I12" s="2122">
        <v>57.579999999999892</v>
      </c>
      <c r="J12" s="2122">
        <v>81.439408080000007</v>
      </c>
    </row>
    <row r="13" spans="1:10" s="941" customFormat="1" ht="12" customHeight="1">
      <c r="A13" s="2125" t="s">
        <v>308</v>
      </c>
      <c r="B13" s="2117">
        <v>-31.037022929999999</v>
      </c>
      <c r="C13" s="2118">
        <v>-12.501977070000001</v>
      </c>
      <c r="D13" s="2119">
        <v>-14.506850020000002</v>
      </c>
      <c r="E13" s="2119">
        <v>-8.5860000000000003</v>
      </c>
      <c r="F13" s="2119">
        <v>-22.798734359999997</v>
      </c>
      <c r="G13" s="2119">
        <v>-7.0629924400000004</v>
      </c>
      <c r="H13" s="2119">
        <v>-13.900000000000007</v>
      </c>
      <c r="I13" s="2119">
        <v>-15.599999999999996</v>
      </c>
      <c r="J13" s="2119">
        <v>-21.97074018</v>
      </c>
    </row>
    <row r="14" spans="1:10" s="959" customFormat="1" ht="12" customHeight="1">
      <c r="A14" s="2126" t="s">
        <v>310</v>
      </c>
      <c r="B14" s="2127">
        <v>92.922985440000005</v>
      </c>
      <c r="C14" s="2128">
        <v>37.505931229999987</v>
      </c>
      <c r="D14" s="2128">
        <v>47.44800497999988</v>
      </c>
      <c r="E14" s="2128">
        <v>23.51</v>
      </c>
      <c r="F14" s="2128">
        <v>62.657689219999952</v>
      </c>
      <c r="G14" s="2128">
        <v>19.412905469999885</v>
      </c>
      <c r="H14" s="2128">
        <v>57.018309700000046</v>
      </c>
      <c r="I14" s="2128">
        <v>41.979999999999897</v>
      </c>
      <c r="J14" s="2128">
        <v>59.468667900000007</v>
      </c>
    </row>
    <row r="15" spans="1:10" s="1576" customFormat="1" ht="12" customHeight="1">
      <c r="A15" s="2129"/>
      <c r="B15" s="2130"/>
      <c r="C15" s="2130"/>
      <c r="D15" s="2130"/>
      <c r="E15" s="2130"/>
      <c r="F15" s="2130"/>
      <c r="G15" s="2130"/>
      <c r="H15" s="2131"/>
      <c r="I15" s="2131"/>
      <c r="J15" s="2131"/>
    </row>
    <row r="16" spans="1:10" s="1576" customFormat="1" ht="12" customHeight="1">
      <c r="A16" s="2132" t="s">
        <v>1613</v>
      </c>
      <c r="B16" s="2133"/>
      <c r="C16" s="2134">
        <v>0</v>
      </c>
      <c r="D16" s="2135">
        <v>0</v>
      </c>
      <c r="E16" s="2135">
        <v>0</v>
      </c>
      <c r="F16" s="2135">
        <v>0</v>
      </c>
      <c r="G16" s="2135">
        <v>0</v>
      </c>
      <c r="H16" s="2135">
        <v>0</v>
      </c>
      <c r="I16" s="2135">
        <v>0</v>
      </c>
      <c r="J16" s="2135">
        <v>0</v>
      </c>
    </row>
    <row r="17" spans="1:10" s="941" customFormat="1" ht="12" customHeight="1">
      <c r="A17" s="2112" t="s">
        <v>1482</v>
      </c>
      <c r="B17" s="2113">
        <v>2274.5940000000001</v>
      </c>
      <c r="C17" s="2114">
        <v>2374.3639812500001</v>
      </c>
      <c r="D17" s="2114">
        <v>2162.87914142</v>
      </c>
      <c r="E17" s="2114">
        <v>2167.7579999999998</v>
      </c>
      <c r="F17" s="2114">
        <v>2071.1888838300001</v>
      </c>
      <c r="G17" s="2114">
        <v>2234.1970512300004</v>
      </c>
      <c r="H17" s="2114">
        <v>2124</v>
      </c>
      <c r="I17" s="2114">
        <v>2053</v>
      </c>
      <c r="J17" s="2114">
        <v>1960.3</v>
      </c>
    </row>
    <row r="18" spans="1:10" s="941" customFormat="1" ht="12" customHeight="1">
      <c r="A18" s="2112" t="s">
        <v>1614</v>
      </c>
      <c r="B18" s="2113">
        <v>42.537999999999997</v>
      </c>
      <c r="C18" s="2114">
        <v>61.145116299999991</v>
      </c>
      <c r="D18" s="2114">
        <v>43.938925679999997</v>
      </c>
      <c r="E18" s="2114">
        <v>56.844999999999999</v>
      </c>
      <c r="F18" s="2114">
        <v>57.466731639999999</v>
      </c>
      <c r="G18" s="2115">
        <v>79.428885660000006</v>
      </c>
      <c r="H18" s="2114">
        <v>69.58</v>
      </c>
      <c r="I18" s="2115">
        <v>88.2</v>
      </c>
      <c r="J18" s="2115">
        <v>111.7</v>
      </c>
    </row>
    <row r="19" spans="1:10" s="941" customFormat="1" ht="12" customHeight="1">
      <c r="A19" s="2112" t="s">
        <v>1615</v>
      </c>
      <c r="B19" s="2113">
        <v>932.01899999999978</v>
      </c>
      <c r="C19" s="2114">
        <v>863.56364240000005</v>
      </c>
      <c r="D19" s="2114">
        <v>752.59100000000001</v>
      </c>
      <c r="E19" s="2114">
        <v>806.22500000000002</v>
      </c>
      <c r="F19" s="2114">
        <v>920.75632635000011</v>
      </c>
      <c r="G19" s="2115">
        <v>868.80529769000009</v>
      </c>
      <c r="H19" s="2114">
        <v>724.27699999999993</v>
      </c>
      <c r="I19" s="2115">
        <v>798.60000000000014</v>
      </c>
      <c r="J19" s="2115">
        <v>827.50000000000011</v>
      </c>
    </row>
    <row r="20" spans="1:10" s="941" customFormat="1" ht="12" customHeight="1">
      <c r="A20" s="2125" t="s">
        <v>1616</v>
      </c>
      <c r="B20" s="2117">
        <v>56.491</v>
      </c>
      <c r="C20" s="2118">
        <v>53.496910120000003</v>
      </c>
      <c r="D20" s="2118">
        <v>62.447142380000003</v>
      </c>
      <c r="E20" s="2118">
        <v>42.670999999999999</v>
      </c>
      <c r="F20" s="2118">
        <v>32.234071229999998</v>
      </c>
      <c r="G20" s="2118">
        <v>27.668195230000002</v>
      </c>
      <c r="H20" s="2118">
        <v>37.520000000000003</v>
      </c>
      <c r="I20" s="2118">
        <v>28</v>
      </c>
      <c r="J20" s="2118">
        <v>38.9</v>
      </c>
    </row>
    <row r="21" spans="1:10" s="941" customFormat="1" ht="12" customHeight="1">
      <c r="A21" s="2136" t="s">
        <v>397</v>
      </c>
      <c r="B21" s="2137">
        <v>3305.6419999999998</v>
      </c>
      <c r="C21" s="2138">
        <v>3352.5696500700001</v>
      </c>
      <c r="D21" s="2138">
        <v>3021.85620948</v>
      </c>
      <c r="E21" s="2138">
        <v>3073.5</v>
      </c>
      <c r="F21" s="2138">
        <v>3081.6460130499995</v>
      </c>
      <c r="G21" s="2138">
        <v>3210.0994298100004</v>
      </c>
      <c r="H21" s="2138">
        <v>2955.377</v>
      </c>
      <c r="I21" s="2138">
        <v>2967.8</v>
      </c>
      <c r="J21" s="2138">
        <v>2938.4</v>
      </c>
    </row>
    <row r="22" spans="1:10" s="941" customFormat="1" ht="12" customHeight="1">
      <c r="A22" s="2112" t="s">
        <v>1617</v>
      </c>
      <c r="B22" s="2113">
        <v>983.80799999999999</v>
      </c>
      <c r="C22" s="2114">
        <v>890.69576280000001</v>
      </c>
      <c r="D22" s="2114">
        <v>853.18976348000012</v>
      </c>
      <c r="E22" s="2114">
        <v>913.52259699999991</v>
      </c>
      <c r="F22" s="2114">
        <v>890.0129002499998</v>
      </c>
      <c r="G22" s="2114">
        <v>827.35521103000008</v>
      </c>
      <c r="H22" s="2114">
        <v>638.12900000000002</v>
      </c>
      <c r="I22" s="2114">
        <v>745.5</v>
      </c>
      <c r="J22" s="2114">
        <v>703.49</v>
      </c>
    </row>
    <row r="23" spans="1:10" s="941" customFormat="1" ht="12" customHeight="1">
      <c r="A23" s="2112" t="s">
        <v>1618</v>
      </c>
      <c r="B23" s="2113">
        <v>1100.537</v>
      </c>
      <c r="C23" s="2114">
        <v>1076.3401501500002</v>
      </c>
      <c r="D23" s="2114">
        <v>836.21144588999994</v>
      </c>
      <c r="E23" s="2114">
        <v>926.62</v>
      </c>
      <c r="F23" s="2114">
        <v>1018.2359243200001</v>
      </c>
      <c r="G23" s="2114">
        <v>1035.5032809500001</v>
      </c>
      <c r="H23" s="2114">
        <v>821.38</v>
      </c>
      <c r="I23" s="2114">
        <v>925.1</v>
      </c>
      <c r="J23" s="2114">
        <v>1001.6</v>
      </c>
    </row>
    <row r="24" spans="1:10" s="941" customFormat="1" ht="12" customHeight="1">
      <c r="A24" s="2112" t="s">
        <v>1619</v>
      </c>
      <c r="B24" s="2113">
        <v>945.99300000000005</v>
      </c>
      <c r="C24" s="2114">
        <v>989.44970777000003</v>
      </c>
      <c r="D24" s="2114">
        <v>982.16515146000006</v>
      </c>
      <c r="E24" s="2114">
        <v>958.06299999999999</v>
      </c>
      <c r="F24" s="2114">
        <v>899.83130004999998</v>
      </c>
      <c r="G24" s="2114">
        <v>907.20707954</v>
      </c>
      <c r="H24" s="2114">
        <v>882.85400000000004</v>
      </c>
      <c r="I24" s="2114">
        <v>872.1</v>
      </c>
      <c r="J24" s="2114">
        <v>837.1</v>
      </c>
    </row>
    <row r="25" spans="1:10" s="941" customFormat="1" ht="12" customHeight="1">
      <c r="A25" s="2112" t="s">
        <v>1558</v>
      </c>
      <c r="B25" s="2123">
        <v>0</v>
      </c>
      <c r="C25" s="2124">
        <v>0</v>
      </c>
      <c r="D25" s="2124">
        <v>0</v>
      </c>
      <c r="E25" s="2124">
        <v>0</v>
      </c>
      <c r="F25" s="2124">
        <v>0</v>
      </c>
      <c r="G25" s="2124">
        <v>0</v>
      </c>
      <c r="H25" s="2114">
        <v>220</v>
      </c>
      <c r="I25" s="2114">
        <v>198</v>
      </c>
      <c r="J25" s="2114">
        <v>192</v>
      </c>
    </row>
    <row r="26" spans="1:10" s="941" customFormat="1" ht="12" customHeight="1">
      <c r="A26" s="2112" t="s">
        <v>1620</v>
      </c>
      <c r="B26" s="2113">
        <v>17.591000000000001</v>
      </c>
      <c r="C26" s="2114">
        <v>17.591197829999999</v>
      </c>
      <c r="D26" s="2114">
        <v>-0.28956320000000002</v>
      </c>
      <c r="E26" s="2114">
        <v>1.851</v>
      </c>
      <c r="F26" s="2114">
        <v>14.283838770000001</v>
      </c>
      <c r="G26" s="2114">
        <v>7.7326217699999997</v>
      </c>
      <c r="H26" s="2114">
        <v>6.4480000000000004</v>
      </c>
      <c r="I26" s="2114">
        <v>6</v>
      </c>
      <c r="J26" s="2114">
        <v>16.5</v>
      </c>
    </row>
    <row r="27" spans="1:10" s="941" customFormat="1" ht="12" customHeight="1">
      <c r="A27" s="2125" t="s">
        <v>407</v>
      </c>
      <c r="B27" s="2117">
        <v>257.71299999999974</v>
      </c>
      <c r="C27" s="2118">
        <v>378.49289936000002</v>
      </c>
      <c r="D27" s="2119">
        <v>350.57940299999996</v>
      </c>
      <c r="E27" s="2119">
        <v>273.44340299999999</v>
      </c>
      <c r="F27" s="2119">
        <v>259.28204965999998</v>
      </c>
      <c r="G27" s="2119">
        <v>432.30123651999997</v>
      </c>
      <c r="H27" s="2119">
        <v>386.56600000000014</v>
      </c>
      <c r="I27" s="2119">
        <v>221.10000000000025</v>
      </c>
      <c r="J27" s="2119">
        <v>187.70999999999992</v>
      </c>
    </row>
    <row r="28" spans="1:10" s="941" customFormat="1" ht="12" customHeight="1">
      <c r="A28" s="2136" t="s">
        <v>1621</v>
      </c>
      <c r="B28" s="2117">
        <v>3305.6419999999998</v>
      </c>
      <c r="C28" s="2118">
        <v>3352.5697179099998</v>
      </c>
      <c r="D28" s="2119">
        <v>3021.8562006299999</v>
      </c>
      <c r="E28" s="2119">
        <v>3073.5</v>
      </c>
      <c r="F28" s="2119">
        <v>3081.6460130499995</v>
      </c>
      <c r="G28" s="2119">
        <v>3210.0994298099995</v>
      </c>
      <c r="H28" s="2119">
        <v>2955.377</v>
      </c>
      <c r="I28" s="2119">
        <v>2967.8</v>
      </c>
      <c r="J28" s="2119">
        <v>2938.4</v>
      </c>
    </row>
    <row r="29" spans="1:10" s="1576" customFormat="1" ht="12" customHeight="1">
      <c r="A29" s="2129"/>
      <c r="B29" s="2139"/>
      <c r="C29" s="2129"/>
      <c r="D29" s="2139"/>
      <c r="E29" s="2139"/>
      <c r="F29" s="2139"/>
      <c r="G29" s="2139"/>
      <c r="H29" s="2139"/>
      <c r="I29" s="2139"/>
      <c r="J29" s="2139"/>
    </row>
    <row r="30" spans="1:10" s="1576" customFormat="1" ht="12" customHeight="1">
      <c r="A30" s="2140" t="s">
        <v>1206</v>
      </c>
      <c r="B30" s="2141"/>
      <c r="C30" s="2142"/>
      <c r="D30" s="2143"/>
      <c r="E30" s="2143"/>
      <c r="F30" s="2143"/>
      <c r="G30" s="2143"/>
      <c r="H30" s="2143"/>
      <c r="I30" s="2143"/>
      <c r="J30" s="2143"/>
    </row>
    <row r="31" spans="1:10" s="2148" customFormat="1" ht="12" customHeight="1">
      <c r="A31" s="2144" t="s">
        <v>1622</v>
      </c>
      <c r="B31" s="2145">
        <v>62.043777351065145</v>
      </c>
      <c r="C31" s="2146">
        <v>77.457354875785498</v>
      </c>
      <c r="D31" s="2147">
        <v>74.24670244290769</v>
      </c>
      <c r="E31" s="2147">
        <v>72.945070338147872</v>
      </c>
      <c r="F31" s="2147">
        <v>66.435843000291413</v>
      </c>
      <c r="G31" s="2147">
        <v>78.59316990861123</v>
      </c>
      <c r="H31" s="2147">
        <v>70.311071563524649</v>
      </c>
      <c r="I31" s="2147">
        <v>73.861217539378472</v>
      </c>
      <c r="J31" s="2147">
        <v>68.726136090664156</v>
      </c>
    </row>
    <row r="32" spans="1:10" s="2148" customFormat="1" ht="12" customHeight="1">
      <c r="A32" s="2144" t="s">
        <v>1623</v>
      </c>
      <c r="B32" s="2145">
        <v>17.245638148137111</v>
      </c>
      <c r="C32" s="2146">
        <v>17.115242922546301</v>
      </c>
      <c r="D32" s="2147">
        <v>15.398140076289701</v>
      </c>
      <c r="E32" s="2147">
        <v>17.364194380799102</v>
      </c>
      <c r="F32" s="2147">
        <v>17.875887208178302</v>
      </c>
      <c r="G32" s="2147">
        <v>18.485779492473927</v>
      </c>
      <c r="H32" s="2147">
        <v>16.798013467172122</v>
      </c>
      <c r="I32" s="2147">
        <v>17.060451255853557</v>
      </c>
      <c r="J32" s="2147">
        <v>15.597427070925777</v>
      </c>
    </row>
    <row r="33" spans="1:11" s="2148" customFormat="1" ht="12" customHeight="1">
      <c r="A33" s="2149" t="s">
        <v>1624</v>
      </c>
      <c r="B33" s="2150">
        <v>79.289415499202249</v>
      </c>
      <c r="C33" s="2151">
        <v>94.572597798331799</v>
      </c>
      <c r="D33" s="2152">
        <v>89.644842519197397</v>
      </c>
      <c r="E33" s="2152">
        <v>90.309264718946977</v>
      </c>
      <c r="F33" s="2152">
        <v>84.311730208469712</v>
      </c>
      <c r="G33" s="2152">
        <v>97.078949401085154</v>
      </c>
      <c r="H33" s="2152">
        <v>87.109085030696775</v>
      </c>
      <c r="I33" s="2152">
        <v>90.921668795232023</v>
      </c>
      <c r="J33" s="2152">
        <v>84.323563161589931</v>
      </c>
    </row>
    <row r="35" spans="1:11" ht="18">
      <c r="A35" s="2153"/>
    </row>
    <row r="36" spans="1:11" s="941" customFormat="1" ht="13.5" customHeight="1">
      <c r="A36" s="2153"/>
      <c r="B36" s="2012"/>
      <c r="C36" s="2012"/>
      <c r="D36" s="2012"/>
      <c r="E36" s="188"/>
      <c r="F36" s="188"/>
      <c r="G36" s="188"/>
      <c r="H36" s="188"/>
      <c r="I36" s="188"/>
      <c r="J36" s="188"/>
      <c r="K36" s="188"/>
    </row>
    <row r="37" spans="1:11" s="941" customFormat="1" ht="12" customHeight="1">
      <c r="A37" s="2153"/>
      <c r="B37" s="2012"/>
      <c r="C37" s="2012"/>
      <c r="D37" s="2012"/>
      <c r="E37" s="188"/>
      <c r="F37" s="188"/>
      <c r="G37" s="188"/>
      <c r="H37" s="188"/>
      <c r="I37" s="188"/>
      <c r="J37" s="188"/>
      <c r="K37" s="188"/>
    </row>
    <row r="38" spans="1:11" s="941" customFormat="1" ht="12" customHeight="1">
      <c r="A38" s="2153"/>
      <c r="B38" s="2012"/>
      <c r="C38" s="2012"/>
      <c r="D38" s="2012"/>
      <c r="E38" s="188"/>
      <c r="F38" s="188"/>
      <c r="G38" s="188"/>
      <c r="H38" s="188"/>
      <c r="I38" s="188"/>
      <c r="J38" s="188"/>
      <c r="K38" s="188"/>
    </row>
    <row r="39" spans="1:11" s="941" customFormat="1" ht="12" customHeight="1">
      <c r="A39" s="2153"/>
      <c r="B39" s="2012"/>
      <c r="C39" s="2012"/>
      <c r="D39" s="2012"/>
      <c r="E39" s="188"/>
      <c r="F39" s="188"/>
      <c r="G39" s="188"/>
      <c r="H39" s="188"/>
      <c r="I39" s="188"/>
      <c r="J39" s="188"/>
      <c r="K39" s="188"/>
    </row>
    <row r="40" spans="1:11" s="941" customFormat="1" ht="12" customHeight="1">
      <c r="A40" s="2153"/>
      <c r="B40" s="2012"/>
      <c r="C40" s="2012"/>
      <c r="D40" s="2012"/>
      <c r="E40" s="188"/>
      <c r="F40" s="188"/>
      <c r="G40" s="188"/>
      <c r="H40" s="188"/>
      <c r="I40" s="188"/>
      <c r="J40" s="188"/>
      <c r="K40" s="188"/>
    </row>
    <row r="41" spans="1:11" s="941" customFormat="1" ht="12" customHeight="1">
      <c r="A41" s="2153"/>
      <c r="B41" s="2012"/>
      <c r="C41" s="2012"/>
      <c r="D41" s="2012"/>
      <c r="E41" s="188"/>
      <c r="F41" s="188"/>
      <c r="G41" s="188"/>
      <c r="H41" s="188"/>
      <c r="I41" s="188"/>
      <c r="J41" s="188"/>
      <c r="K41" s="188"/>
    </row>
    <row r="42" spans="1:11" s="941" customFormat="1" ht="12" customHeight="1">
      <c r="A42" s="2153"/>
      <c r="B42" s="2012"/>
      <c r="C42" s="2012"/>
      <c r="D42" s="2012"/>
      <c r="E42" s="188"/>
      <c r="F42" s="188"/>
      <c r="G42" s="188"/>
      <c r="H42" s="188"/>
      <c r="I42" s="188"/>
      <c r="J42" s="188"/>
      <c r="K42" s="188"/>
    </row>
    <row r="43" spans="1:11" s="941" customFormat="1" ht="12" customHeight="1">
      <c r="A43" s="2153"/>
      <c r="B43" s="2012"/>
      <c r="C43" s="2012"/>
      <c r="D43" s="2012"/>
      <c r="E43" s="188"/>
      <c r="F43" s="188"/>
      <c r="G43" s="188"/>
      <c r="H43" s="188"/>
      <c r="I43" s="188"/>
      <c r="J43" s="188"/>
      <c r="K43" s="188"/>
    </row>
    <row r="44" spans="1:11" s="941" customFormat="1" ht="12" customHeight="1">
      <c r="A44" s="2153"/>
      <c r="B44" s="2012"/>
      <c r="C44" s="2012"/>
      <c r="D44" s="2012"/>
      <c r="E44" s="188"/>
      <c r="F44" s="188"/>
      <c r="G44" s="188"/>
      <c r="H44" s="188"/>
      <c r="I44" s="188"/>
      <c r="J44" s="188"/>
      <c r="K44" s="188"/>
    </row>
    <row r="45" spans="1:11" s="941" customFormat="1" ht="12" customHeight="1">
      <c r="A45" s="2153"/>
      <c r="B45" s="2012"/>
      <c r="C45" s="2012"/>
      <c r="D45" s="2012"/>
      <c r="E45" s="188"/>
      <c r="F45" s="188"/>
      <c r="G45" s="188"/>
      <c r="H45" s="188"/>
      <c r="I45" s="188"/>
      <c r="J45" s="188"/>
      <c r="K45" s="188"/>
    </row>
    <row r="46" spans="1:11" s="959" customFormat="1" ht="12" customHeight="1">
      <c r="A46" s="2153"/>
      <c r="B46" s="2012"/>
      <c r="C46" s="2012"/>
      <c r="D46" s="2012"/>
      <c r="E46" s="188"/>
      <c r="F46" s="188"/>
      <c r="G46" s="188"/>
      <c r="H46" s="188"/>
      <c r="I46" s="188"/>
      <c r="J46" s="188"/>
      <c r="K46" s="188"/>
    </row>
    <row r="47" spans="1:11" s="1576" customFormat="1" ht="12" customHeight="1">
      <c r="A47" s="2153"/>
      <c r="B47" s="2012"/>
      <c r="C47" s="2012"/>
      <c r="D47" s="2012"/>
      <c r="E47" s="188"/>
      <c r="F47" s="188"/>
      <c r="G47" s="188"/>
      <c r="H47" s="188"/>
      <c r="I47" s="188"/>
      <c r="J47" s="188"/>
      <c r="K47" s="188"/>
    </row>
    <row r="48" spans="1:11" ht="18">
      <c r="A48" s="2153"/>
    </row>
    <row r="49" spans="1:1" ht="18">
      <c r="A49" s="2153"/>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- 2Q16</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25"/>
      <c r="B1" s="1425"/>
      <c r="C1" s="1425"/>
    </row>
    <row r="8" spans="1:3">
      <c r="B8" s="79"/>
    </row>
    <row r="9" spans="1:3" ht="26.25">
      <c r="B9" s="80" t="s">
        <v>1625</v>
      </c>
    </row>
    <row r="10" spans="1:3">
      <c r="B10" s="81"/>
    </row>
    <row r="11" spans="1:3" s="60" customFormat="1" ht="11.1" customHeight="1">
      <c r="A11" s="82"/>
      <c r="B11" s="83" t="s">
        <v>250</v>
      </c>
      <c r="C11" s="59"/>
    </row>
    <row r="12" spans="1:3" ht="8.25" customHeight="1">
      <c r="A12" s="84"/>
      <c r="B12" s="83"/>
      <c r="C12" s="43"/>
    </row>
    <row r="13" spans="1:3" s="86" customFormat="1" ht="11.1" customHeight="1">
      <c r="A13" s="82"/>
      <c r="B13" s="85" t="s">
        <v>256</v>
      </c>
      <c r="C13" s="50"/>
    </row>
    <row r="14" spans="1:3" ht="8.25" customHeight="1">
      <c r="A14" s="84"/>
      <c r="B14" s="83"/>
      <c r="C14" s="43"/>
    </row>
    <row r="15" spans="1:3" s="86" customFormat="1" ht="11.1" customHeight="1">
      <c r="A15" s="87"/>
      <c r="B15" s="88" t="s">
        <v>1626</v>
      </c>
      <c r="C15" s="35"/>
    </row>
    <row r="16" spans="1:3" ht="8.25" customHeight="1">
      <c r="A16" s="84"/>
      <c r="B16" s="83"/>
      <c r="C16" s="43"/>
    </row>
    <row r="17" spans="1:3" s="86" customFormat="1" ht="11.1" customHeight="1">
      <c r="A17" s="87"/>
      <c r="B17" s="88" t="s">
        <v>265</v>
      </c>
      <c r="C17" s="35"/>
    </row>
    <row r="18" spans="1:3">
      <c r="B18" s="8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- 2Q16</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644" customWidth="1"/>
    <col min="2" max="8" width="9.42578125" style="644" customWidth="1"/>
    <col min="9" max="16384" width="11.42578125" style="644"/>
  </cols>
  <sheetData>
    <row r="1" spans="1:12" s="973" customFormat="1" ht="22.5" customHeight="1">
      <c r="A1" s="1270"/>
      <c r="B1" s="1427"/>
      <c r="C1" s="1427"/>
      <c r="D1" s="1427"/>
      <c r="E1" s="1427"/>
      <c r="F1" s="1427"/>
      <c r="G1" s="1427"/>
      <c r="H1" s="1427"/>
    </row>
    <row r="2" spans="1:12" s="8" customFormat="1" ht="18.75" customHeight="1">
      <c r="A2" s="1428" t="s">
        <v>1627</v>
      </c>
    </row>
    <row r="3" spans="1:12" s="2013" customFormat="1" ht="12.75" customHeight="1">
      <c r="B3" s="1639"/>
      <c r="C3" s="1639"/>
      <c r="D3" s="2154" t="s">
        <v>376</v>
      </c>
      <c r="E3" s="2155" t="s">
        <v>377</v>
      </c>
      <c r="F3" s="2155" t="s">
        <v>378</v>
      </c>
      <c r="G3" s="1975" t="s">
        <v>379</v>
      </c>
      <c r="H3" s="1975" t="s">
        <v>376</v>
      </c>
      <c r="I3" s="2064"/>
    </row>
    <row r="4" spans="1:12" s="1582" customFormat="1" ht="13.5" customHeight="1">
      <c r="A4" s="938" t="s">
        <v>665</v>
      </c>
      <c r="B4" s="1895"/>
      <c r="C4" s="1895"/>
      <c r="D4" s="2156" t="s">
        <v>380</v>
      </c>
      <c r="E4" s="2157" t="s">
        <v>380</v>
      </c>
      <c r="F4" s="2157" t="s">
        <v>329</v>
      </c>
      <c r="G4" s="2066" t="s">
        <v>329</v>
      </c>
      <c r="H4" s="2066" t="s">
        <v>329</v>
      </c>
      <c r="I4" s="1895"/>
      <c r="K4" s="1583"/>
    </row>
    <row r="5" spans="1:12" s="348" customFormat="1" ht="12" customHeight="1">
      <c r="A5" s="2158" t="s">
        <v>1628</v>
      </c>
      <c r="B5" s="2158"/>
      <c r="C5" s="2158"/>
      <c r="D5" s="2159">
        <v>2665.1574816706197</v>
      </c>
      <c r="E5" s="2160">
        <v>2639</v>
      </c>
      <c r="F5" s="2160">
        <v>2598.5296825180403</v>
      </c>
      <c r="G5" s="1350">
        <v>2743.7172198978201</v>
      </c>
      <c r="H5" s="1350">
        <v>2641.7390133639997</v>
      </c>
    </row>
    <row r="6" spans="1:12" s="348" customFormat="1" ht="12" customHeight="1">
      <c r="A6" s="2161" t="s">
        <v>384</v>
      </c>
      <c r="B6" s="2161"/>
      <c r="C6" s="2161"/>
      <c r="D6" s="2162">
        <v>1542.28544266224</v>
      </c>
      <c r="E6" s="2163">
        <v>1535</v>
      </c>
      <c r="F6" s="2163">
        <v>1542.74393369825</v>
      </c>
      <c r="G6" s="558">
        <v>1531.2365068900001</v>
      </c>
      <c r="H6" s="558">
        <v>1491.3039834439999</v>
      </c>
    </row>
    <row r="7" spans="1:12" s="348" customFormat="1" ht="12" customHeight="1">
      <c r="A7" s="2161" t="s">
        <v>400</v>
      </c>
      <c r="B7" s="2161"/>
      <c r="C7" s="2161"/>
      <c r="D7" s="2162">
        <v>961.13820060946205</v>
      </c>
      <c r="E7" s="2163">
        <v>928</v>
      </c>
      <c r="F7" s="2163">
        <v>944.42810576962199</v>
      </c>
      <c r="G7" s="558">
        <v>970.02288848588898</v>
      </c>
      <c r="H7" s="558">
        <v>969.96959885199999</v>
      </c>
    </row>
    <row r="8" spans="1:12" s="348" customFormat="1" ht="12" customHeight="1">
      <c r="A8" s="2164" t="s">
        <v>1629</v>
      </c>
      <c r="B8" s="2164"/>
      <c r="C8" s="2164"/>
      <c r="D8" s="2165">
        <v>161.82116684034997</v>
      </c>
      <c r="E8" s="2166">
        <v>159</v>
      </c>
      <c r="F8" s="2166">
        <v>178.84211493780003</v>
      </c>
      <c r="G8" s="609">
        <v>180.30803391270004</v>
      </c>
      <c r="H8" s="609">
        <v>213.04689101880004</v>
      </c>
    </row>
    <row r="9" spans="1:12" s="198" customFormat="1" ht="7.5" customHeight="1">
      <c r="A9" s="445"/>
      <c r="B9" s="446"/>
      <c r="C9" s="446"/>
      <c r="D9" s="410"/>
      <c r="E9" s="410"/>
      <c r="F9" s="410"/>
      <c r="G9" s="410"/>
      <c r="H9" s="410"/>
    </row>
    <row r="10" spans="1:12" s="411" customFormat="1" ht="12.75" customHeight="1">
      <c r="A10" s="2334" t="s">
        <v>1630</v>
      </c>
      <c r="B10" s="2334"/>
      <c r="C10" s="2334"/>
      <c r="D10" s="2334"/>
      <c r="E10" s="2334"/>
      <c r="F10" s="2334"/>
      <c r="G10" s="2334"/>
      <c r="H10" s="2334"/>
      <c r="I10" s="643"/>
      <c r="J10" s="643"/>
      <c r="K10" s="643"/>
      <c r="L10" s="643"/>
    </row>
    <row r="11" spans="1:12" s="635" customFormat="1" ht="15" customHeight="1">
      <c r="A11" s="693"/>
      <c r="B11" s="663"/>
      <c r="C11" s="663"/>
      <c r="D11" s="663"/>
      <c r="E11" s="663"/>
      <c r="G11" s="1438"/>
      <c r="H11" s="1438"/>
    </row>
    <row r="12" spans="1:12" s="8" customFormat="1" ht="34.5" customHeight="1">
      <c r="A12" s="2472" t="s">
        <v>1631</v>
      </c>
      <c r="B12" s="2472"/>
      <c r="C12" s="2472"/>
      <c r="D12" s="2472"/>
      <c r="E12" s="2472"/>
      <c r="F12" s="2472"/>
      <c r="G12" s="2472"/>
      <c r="H12" s="2472"/>
    </row>
    <row r="13" spans="1:12" s="2013" customFormat="1" ht="12.75" customHeight="1">
      <c r="B13" s="1639"/>
      <c r="C13" s="1639"/>
      <c r="D13" s="2154" t="s">
        <v>376</v>
      </c>
      <c r="E13" s="2155" t="s">
        <v>377</v>
      </c>
      <c r="F13" s="2155" t="s">
        <v>378</v>
      </c>
      <c r="G13" s="1975" t="s">
        <v>379</v>
      </c>
      <c r="H13" s="1975" t="s">
        <v>376</v>
      </c>
      <c r="I13" s="2064"/>
    </row>
    <row r="14" spans="1:12" s="1582" customFormat="1" ht="13.5" customHeight="1">
      <c r="A14" s="938" t="s">
        <v>665</v>
      </c>
      <c r="B14" s="1895"/>
      <c r="C14" s="1895"/>
      <c r="D14" s="2156" t="s">
        <v>380</v>
      </c>
      <c r="E14" s="2157" t="s">
        <v>380</v>
      </c>
      <c r="F14" s="2157" t="s">
        <v>329</v>
      </c>
      <c r="G14" s="2066" t="s">
        <v>329</v>
      </c>
      <c r="H14" s="2066" t="s">
        <v>329</v>
      </c>
      <c r="I14" s="1895"/>
      <c r="K14" s="1583"/>
    </row>
    <row r="15" spans="1:12" s="348" customFormat="1" ht="12" customHeight="1">
      <c r="A15" s="2158" t="s">
        <v>1632</v>
      </c>
      <c r="B15" s="2158"/>
      <c r="C15" s="2158"/>
      <c r="D15" s="2167">
        <v>560.23432809678991</v>
      </c>
      <c r="E15" s="2168">
        <v>553.47279472442995</v>
      </c>
      <c r="F15" s="2168">
        <v>593.25581446914987</v>
      </c>
      <c r="G15" s="2169">
        <v>574.66823657125008</v>
      </c>
      <c r="H15" s="2169">
        <v>582.9076953573699</v>
      </c>
    </row>
    <row r="16" spans="1:12" s="348" customFormat="1" ht="12" customHeight="1">
      <c r="A16" s="2170" t="s">
        <v>1633</v>
      </c>
      <c r="B16" s="2170"/>
      <c r="C16" s="2170"/>
      <c r="D16" s="2171"/>
      <c r="E16" s="2168"/>
      <c r="F16" s="2168"/>
      <c r="G16" s="2172"/>
      <c r="H16" s="2172"/>
    </row>
    <row r="17" spans="1:10" s="348" customFormat="1" ht="12" customHeight="1">
      <c r="A17" s="2173" t="s">
        <v>1634</v>
      </c>
      <c r="B17" s="2173"/>
      <c r="C17" s="2173"/>
      <c r="D17" s="2171">
        <v>263.00175844678995</v>
      </c>
      <c r="E17" s="2168">
        <v>258.91022507443</v>
      </c>
      <c r="F17" s="2168">
        <v>302.18395807288994</v>
      </c>
      <c r="G17" s="2172">
        <v>289.14823657124998</v>
      </c>
      <c r="H17" s="2172">
        <v>297.13404835736998</v>
      </c>
    </row>
    <row r="18" spans="1:10" s="348" customFormat="1" ht="12" customHeight="1">
      <c r="A18" s="2174" t="s">
        <v>1635</v>
      </c>
      <c r="B18" s="2173"/>
      <c r="C18" s="2173"/>
      <c r="D18" s="2171">
        <v>97.12663211850996</v>
      </c>
      <c r="E18" s="2168">
        <v>94.173749384110025</v>
      </c>
      <c r="F18" s="2168">
        <v>108.26327324939996</v>
      </c>
      <c r="G18" s="2172">
        <v>97.937420244679998</v>
      </c>
      <c r="H18" s="2172">
        <v>102.11606456918999</v>
      </c>
    </row>
    <row r="19" spans="1:10" s="348" customFormat="1" ht="12" customHeight="1">
      <c r="A19" s="2174" t="s">
        <v>1636</v>
      </c>
      <c r="B19" s="2173"/>
      <c r="C19" s="2173"/>
      <c r="D19" s="2171">
        <v>165.87512632828</v>
      </c>
      <c r="E19" s="2168">
        <v>164.73647569031999</v>
      </c>
      <c r="F19" s="2168">
        <v>193.92068482348998</v>
      </c>
      <c r="G19" s="2172">
        <v>191.21081632657001</v>
      </c>
      <c r="H19" s="2172">
        <v>195.01798378818</v>
      </c>
    </row>
    <row r="20" spans="1:10" s="348" customFormat="1" ht="12" customHeight="1">
      <c r="A20" s="2173" t="s">
        <v>1637</v>
      </c>
      <c r="B20" s="2173"/>
      <c r="C20" s="2173"/>
      <c r="D20" s="2171">
        <v>293.88</v>
      </c>
      <c r="E20" s="2168">
        <v>291.20999999999998</v>
      </c>
      <c r="F20" s="2168">
        <v>288.05</v>
      </c>
      <c r="G20" s="2172">
        <v>282.45</v>
      </c>
      <c r="H20" s="2172">
        <v>282.69200000000001</v>
      </c>
    </row>
    <row r="21" spans="1:10" s="348" customFormat="1" ht="12" customHeight="1">
      <c r="A21" s="2174" t="s">
        <v>1638</v>
      </c>
      <c r="B21" s="2174"/>
      <c r="C21" s="2174"/>
      <c r="D21" s="2171">
        <v>52.89</v>
      </c>
      <c r="E21" s="2168">
        <v>50.97</v>
      </c>
      <c r="F21" s="2168">
        <v>49.68</v>
      </c>
      <c r="G21" s="2172">
        <v>46.34</v>
      </c>
      <c r="H21" s="2172">
        <v>47.512</v>
      </c>
    </row>
    <row r="22" spans="1:10" s="348" customFormat="1" ht="12" customHeight="1">
      <c r="A22" s="2175" t="s">
        <v>1639</v>
      </c>
      <c r="B22" s="2175"/>
      <c r="C22" s="2175"/>
      <c r="D22" s="2176">
        <v>3.35256965</v>
      </c>
      <c r="E22" s="2177">
        <v>3.35256965</v>
      </c>
      <c r="F22" s="2177">
        <v>3.02185639626</v>
      </c>
      <c r="G22" s="2178">
        <v>3.07</v>
      </c>
      <c r="H22" s="2178">
        <v>3.0816469999999998</v>
      </c>
    </row>
    <row r="23" spans="1:10" s="635" customFormat="1" ht="15" customHeight="1">
      <c r="A23" s="1442"/>
      <c r="B23" s="1443"/>
      <c r="C23" s="1443"/>
      <c r="D23" s="1443"/>
      <c r="E23" s="697"/>
    </row>
    <row r="24" spans="1:10" s="8" customFormat="1" ht="18.75" customHeight="1">
      <c r="A24" s="1428" t="s">
        <v>1640</v>
      </c>
    </row>
    <row r="25" spans="1:10" s="95" customFormat="1" ht="6" customHeight="1">
      <c r="A25" s="2179"/>
      <c r="B25" s="519"/>
      <c r="C25" s="519"/>
      <c r="D25" s="519"/>
      <c r="E25" s="519"/>
    </row>
    <row r="26" spans="1:10" s="348" customFormat="1" ht="19.5" customHeight="1">
      <c r="A26" s="2508" t="s">
        <v>1641</v>
      </c>
      <c r="B26" s="2508"/>
      <c r="C26" s="2508"/>
      <c r="D26" s="2508"/>
      <c r="E26" s="2508"/>
      <c r="F26" s="2508"/>
      <c r="G26" s="2508"/>
      <c r="H26" s="2509"/>
      <c r="I26"/>
      <c r="J26" s="2180"/>
    </row>
    <row r="27" spans="1:10" s="348" customFormat="1" ht="12" customHeight="1">
      <c r="A27" s="2506" t="s">
        <v>1642</v>
      </c>
      <c r="B27" s="2506"/>
      <c r="C27" s="2506"/>
      <c r="D27" s="2506"/>
      <c r="E27" s="2506"/>
      <c r="F27" s="2506"/>
      <c r="G27" s="2506"/>
      <c r="H27" s="2507"/>
    </row>
    <row r="28" spans="1:10" s="348" customFormat="1" ht="12" customHeight="1">
      <c r="A28" s="2508" t="s">
        <v>1643</v>
      </c>
      <c r="B28" s="2508"/>
      <c r="C28" s="2508"/>
      <c r="D28" s="2508"/>
      <c r="E28" s="2508"/>
      <c r="F28" s="2508"/>
      <c r="G28" s="2508"/>
      <c r="H28" s="2509"/>
    </row>
    <row r="29" spans="1:10" s="348" customFormat="1" ht="12" customHeight="1">
      <c r="A29" s="2506" t="s">
        <v>1644</v>
      </c>
      <c r="B29" s="2506"/>
      <c r="C29" s="2506"/>
      <c r="D29" s="2506"/>
      <c r="E29" s="2506"/>
      <c r="F29" s="2506"/>
      <c r="G29" s="2506"/>
      <c r="H29" s="2507"/>
    </row>
    <row r="30" spans="1:10" s="635" customFormat="1" ht="15" customHeight="1">
      <c r="A30" s="1442"/>
      <c r="B30" s="1443"/>
      <c r="C30" s="1443"/>
      <c r="D30" s="1443"/>
      <c r="E30" s="697"/>
    </row>
    <row r="31" spans="1:10" s="8" customFormat="1" ht="18.75" customHeight="1">
      <c r="A31" s="1428" t="s">
        <v>1645</v>
      </c>
    </row>
    <row r="32" spans="1:10" s="95" customFormat="1" ht="6" customHeight="1">
      <c r="A32" s="2179"/>
      <c r="B32" s="519"/>
      <c r="C32" s="519"/>
      <c r="D32" s="519"/>
      <c r="E32" s="519"/>
    </row>
    <row r="33" spans="1:9" s="348" customFormat="1" ht="12" customHeight="1">
      <c r="A33" s="2490" t="s">
        <v>1646</v>
      </c>
      <c r="B33" s="2501"/>
      <c r="C33" s="2501"/>
      <c r="D33" s="2502" t="s">
        <v>1647</v>
      </c>
      <c r="E33" s="2502"/>
      <c r="F33" s="2502"/>
      <c r="G33" s="2502"/>
      <c r="H33" s="2502"/>
    </row>
    <row r="34" spans="1:9" s="348" customFormat="1" ht="12" customHeight="1">
      <c r="A34" s="2486" t="s">
        <v>1648</v>
      </c>
      <c r="B34" s="2486"/>
      <c r="C34" s="2487"/>
      <c r="D34" s="2488" t="s">
        <v>1649</v>
      </c>
      <c r="E34" s="2489"/>
      <c r="F34" s="2489"/>
      <c r="G34" s="2489"/>
      <c r="H34" s="2490"/>
    </row>
    <row r="35" spans="1:9" s="348" customFormat="1" ht="12" customHeight="1">
      <c r="A35" s="2486" t="s">
        <v>1650</v>
      </c>
      <c r="B35" s="2486"/>
      <c r="C35" s="2487"/>
      <c r="D35" s="2503" t="s">
        <v>1651</v>
      </c>
      <c r="E35" s="2504"/>
      <c r="F35" s="2504"/>
      <c r="G35" s="2504"/>
      <c r="H35" s="2505"/>
    </row>
    <row r="36" spans="1:9" s="348" customFormat="1" ht="12" customHeight="1">
      <c r="A36" s="2486" t="s">
        <v>1652</v>
      </c>
      <c r="B36" s="2486"/>
      <c r="C36" s="2487"/>
      <c r="D36" s="2495" t="s">
        <v>1653</v>
      </c>
      <c r="E36" s="2496"/>
      <c r="F36" s="2496"/>
      <c r="G36" s="2496"/>
      <c r="H36" s="2497"/>
    </row>
    <row r="37" spans="1:9" s="348" customFormat="1" ht="12" customHeight="1">
      <c r="A37" s="2486" t="s">
        <v>1654</v>
      </c>
      <c r="B37" s="2486"/>
      <c r="C37" s="2487"/>
      <c r="D37" s="2495" t="s">
        <v>1655</v>
      </c>
      <c r="E37" s="2496"/>
      <c r="F37" s="2496"/>
      <c r="G37" s="2496"/>
      <c r="H37" s="2497"/>
    </row>
    <row r="38" spans="1:9" s="348" customFormat="1" ht="12" customHeight="1">
      <c r="A38" s="2486" t="s">
        <v>1656</v>
      </c>
      <c r="B38" s="2486"/>
      <c r="C38" s="2487"/>
      <c r="D38" s="2498" t="s">
        <v>1657</v>
      </c>
      <c r="E38" s="2499"/>
      <c r="F38" s="2499"/>
      <c r="G38" s="2499"/>
      <c r="H38" s="2500"/>
    </row>
    <row r="39" spans="1:9" s="348" customFormat="1" ht="12" customHeight="1">
      <c r="A39" s="2486" t="s">
        <v>1658</v>
      </c>
      <c r="B39" s="2486"/>
      <c r="C39" s="2487"/>
      <c r="D39" s="2488" t="s">
        <v>1659</v>
      </c>
      <c r="E39" s="2489"/>
      <c r="F39" s="2489"/>
      <c r="G39" s="2489"/>
      <c r="H39" s="2490"/>
      <c r="I39" s="2181"/>
    </row>
    <row r="40" spans="1:9" s="348" customFormat="1" ht="12" customHeight="1">
      <c r="A40" s="2486" t="s">
        <v>1660</v>
      </c>
      <c r="B40" s="2486"/>
      <c r="C40" s="2487"/>
      <c r="D40" s="2488" t="s">
        <v>1661</v>
      </c>
      <c r="E40" s="2489"/>
      <c r="F40" s="2489"/>
      <c r="G40" s="2489"/>
      <c r="H40" s="2490"/>
    </row>
    <row r="41" spans="1:9" s="348" customFormat="1" ht="12" customHeight="1">
      <c r="A41" s="2486" t="s">
        <v>1662</v>
      </c>
      <c r="B41" s="2486"/>
      <c r="C41" s="2487"/>
      <c r="D41" s="2488" t="s">
        <v>1663</v>
      </c>
      <c r="E41" s="2489"/>
      <c r="F41" s="2489"/>
      <c r="G41" s="2489"/>
      <c r="H41" s="2490"/>
    </row>
    <row r="42" spans="1:9" s="348" customFormat="1" ht="12" customHeight="1">
      <c r="A42" s="2182"/>
      <c r="B42" s="2182"/>
      <c r="C42" s="2182"/>
      <c r="D42" s="2488" t="s">
        <v>1664</v>
      </c>
      <c r="E42" s="2489"/>
      <c r="F42" s="2489"/>
      <c r="G42" s="2489"/>
      <c r="H42" s="2490"/>
    </row>
    <row r="43" spans="1:9" ht="15" customHeight="1">
      <c r="A43" s="2183"/>
      <c r="B43" s="2183"/>
      <c r="C43" s="2183"/>
      <c r="D43" s="2183"/>
      <c r="E43" s="2491"/>
      <c r="F43" s="2491"/>
      <c r="G43" s="2491"/>
      <c r="H43" s="2491"/>
    </row>
    <row r="44" spans="1:9" s="8" customFormat="1" ht="18.75" customHeight="1">
      <c r="A44" s="1428" t="s">
        <v>1665</v>
      </c>
      <c r="E44" s="2184"/>
      <c r="F44" s="2185"/>
      <c r="G44" s="2185"/>
      <c r="H44" s="2185"/>
    </row>
    <row r="45" spans="1:9" s="95" customFormat="1" ht="6" customHeight="1">
      <c r="A45" s="2179"/>
      <c r="B45" s="519"/>
      <c r="C45" s="519"/>
      <c r="D45" s="519"/>
      <c r="E45" s="644"/>
      <c r="F45" s="644"/>
      <c r="G45" s="644"/>
      <c r="H45" s="644"/>
    </row>
    <row r="46" spans="1:9" s="348" customFormat="1" ht="12" customHeight="1">
      <c r="A46"/>
      <c r="B46" s="2484" t="s">
        <v>1666</v>
      </c>
      <c r="C46" s="2492"/>
      <c r="D46" s="2485"/>
      <c r="E46" s="2493" t="s">
        <v>907</v>
      </c>
      <c r="F46" s="2494"/>
      <c r="G46" s="2484" t="s">
        <v>1667</v>
      </c>
      <c r="H46" s="2485"/>
    </row>
    <row r="47" spans="1:9" s="348" customFormat="1" ht="12" customHeight="1">
      <c r="A47" s="2186"/>
      <c r="B47" s="2484" t="s">
        <v>1668</v>
      </c>
      <c r="C47" s="2485"/>
      <c r="D47" s="2187" t="s">
        <v>1669</v>
      </c>
      <c r="E47" s="2187" t="s">
        <v>1668</v>
      </c>
      <c r="F47" s="2187" t="s">
        <v>1669</v>
      </c>
      <c r="G47" s="2187" t="s">
        <v>1668</v>
      </c>
      <c r="H47" s="2187" t="s">
        <v>1669</v>
      </c>
    </row>
    <row r="48" spans="1:9" s="348" customFormat="1" ht="16.5" customHeight="1">
      <c r="A48" s="2186"/>
      <c r="B48" s="2188" t="s">
        <v>1670</v>
      </c>
      <c r="C48" s="2189" t="s">
        <v>1671</v>
      </c>
      <c r="D48" s="2187"/>
      <c r="E48" s="2187"/>
      <c r="F48" s="2187"/>
      <c r="G48" s="2187"/>
      <c r="H48" s="2187"/>
    </row>
    <row r="49" spans="1:8" s="348" customFormat="1" ht="12" customHeight="1">
      <c r="A49" s="2190" t="s">
        <v>1112</v>
      </c>
      <c r="B49" s="2191" t="s">
        <v>1672</v>
      </c>
      <c r="C49" s="2191" t="s">
        <v>1672</v>
      </c>
      <c r="D49" s="2191" t="s">
        <v>1673</v>
      </c>
      <c r="E49" s="2191" t="s">
        <v>1674</v>
      </c>
      <c r="F49" s="2191" t="s">
        <v>1675</v>
      </c>
      <c r="G49" s="2191" t="s">
        <v>1676</v>
      </c>
      <c r="H49" s="2191" t="s">
        <v>1677</v>
      </c>
    </row>
    <row r="50" spans="1:8" s="2193" customFormat="1" ht="12" customHeight="1">
      <c r="A50" s="2186" t="s">
        <v>1128</v>
      </c>
      <c r="B50" s="2192" t="s">
        <v>1678</v>
      </c>
      <c r="C50" s="2192" t="s">
        <v>1678</v>
      </c>
      <c r="D50" s="2192" t="s">
        <v>1673</v>
      </c>
      <c r="E50" s="2192" t="s">
        <v>1679</v>
      </c>
      <c r="F50" s="2192" t="s">
        <v>1675</v>
      </c>
      <c r="G50" s="2192" t="s">
        <v>1680</v>
      </c>
      <c r="H50" s="2192" t="s">
        <v>1677</v>
      </c>
    </row>
    <row r="51" spans="1:8" s="348" customFormat="1" ht="12" customHeight="1">
      <c r="A51" s="2186" t="s">
        <v>1681</v>
      </c>
      <c r="B51" s="2192" t="s">
        <v>1682</v>
      </c>
      <c r="C51" s="2192" t="s">
        <v>1683</v>
      </c>
      <c r="D51" s="2192" t="s">
        <v>1673</v>
      </c>
      <c r="E51" s="2192" t="s">
        <v>1679</v>
      </c>
      <c r="F51" s="2192" t="s">
        <v>1675</v>
      </c>
      <c r="G51" s="2192" t="s">
        <v>1680</v>
      </c>
      <c r="H51" s="2192" t="s">
        <v>1677</v>
      </c>
    </row>
    <row r="52" spans="1:8" s="348" customFormat="1" ht="12" customHeight="1">
      <c r="A52" s="2186" t="s">
        <v>1684</v>
      </c>
      <c r="B52" s="2194" t="s">
        <v>1682</v>
      </c>
      <c r="C52" s="2194" t="s">
        <v>1683</v>
      </c>
      <c r="D52" s="2194" t="s">
        <v>1673</v>
      </c>
      <c r="E52" s="2192" t="s">
        <v>1679</v>
      </c>
      <c r="F52" s="2194" t="s">
        <v>1675</v>
      </c>
      <c r="G52" s="2194" t="s">
        <v>1680</v>
      </c>
      <c r="H52" s="2194" t="s">
        <v>1677</v>
      </c>
    </row>
    <row r="53" spans="1:8" s="348" customFormat="1" ht="12" customHeight="1">
      <c r="A53" s="2186" t="s">
        <v>1685</v>
      </c>
      <c r="B53" s="2195" t="s">
        <v>1682</v>
      </c>
      <c r="C53" s="2195" t="s">
        <v>1683</v>
      </c>
      <c r="D53" s="2196" t="s">
        <v>1673</v>
      </c>
      <c r="E53" s="2192" t="s">
        <v>1679</v>
      </c>
      <c r="F53" s="2196" t="s">
        <v>1675</v>
      </c>
      <c r="G53" s="2196" t="s">
        <v>1686</v>
      </c>
      <c r="H53" s="2196" t="s">
        <v>1687</v>
      </c>
    </row>
    <row r="54" spans="1:8" s="2193" customFormat="1" ht="12" customHeight="1">
      <c r="A54" s="2186" t="s">
        <v>1688</v>
      </c>
      <c r="B54" s="2195" t="s">
        <v>1689</v>
      </c>
      <c r="C54" s="2194" t="s">
        <v>1689</v>
      </c>
      <c r="D54" s="2196" t="s">
        <v>1673</v>
      </c>
      <c r="E54" s="2196" t="s">
        <v>1690</v>
      </c>
      <c r="F54" s="2196" t="s">
        <v>1675</v>
      </c>
      <c r="G54" s="2196" t="s">
        <v>1691</v>
      </c>
      <c r="H54" s="2196" t="s">
        <v>1687</v>
      </c>
    </row>
    <row r="55" spans="1:8" s="2193" customFormat="1" ht="12" customHeight="1">
      <c r="A55" s="2186" t="s">
        <v>1692</v>
      </c>
      <c r="B55" s="2195" t="s">
        <v>1693</v>
      </c>
      <c r="C55" s="2195" t="s">
        <v>1693</v>
      </c>
      <c r="D55" s="2196" t="s">
        <v>1673</v>
      </c>
      <c r="E55" s="2196" t="s">
        <v>1690</v>
      </c>
      <c r="F55" s="2196" t="s">
        <v>1675</v>
      </c>
      <c r="G55" s="2196" t="s">
        <v>1691</v>
      </c>
      <c r="H55" s="2196" t="s">
        <v>1687</v>
      </c>
    </row>
    <row r="56" spans="1:8" s="2180" customFormat="1" ht="12" customHeight="1">
      <c r="A56" s="2186" t="s">
        <v>1694</v>
      </c>
      <c r="B56" s="2195" t="s">
        <v>1693</v>
      </c>
      <c r="C56" s="2195" t="s">
        <v>1693</v>
      </c>
      <c r="D56" s="2196" t="s">
        <v>1673</v>
      </c>
      <c r="E56" s="2196" t="s">
        <v>1690</v>
      </c>
      <c r="F56" s="2196" t="s">
        <v>1675</v>
      </c>
      <c r="G56" s="2196" t="s">
        <v>1691</v>
      </c>
      <c r="H56" s="2196" t="s">
        <v>1687</v>
      </c>
    </row>
    <row r="57" spans="1:8" s="2180" customFormat="1" ht="12" customHeight="1">
      <c r="A57" s="2197" t="s">
        <v>1695</v>
      </c>
      <c r="B57" s="2198" t="s">
        <v>1693</v>
      </c>
      <c r="C57" s="2198" t="s">
        <v>1693</v>
      </c>
      <c r="D57" s="2199" t="s">
        <v>1673</v>
      </c>
      <c r="E57" s="2200" t="s">
        <v>1696</v>
      </c>
      <c r="F57" s="2200" t="s">
        <v>1675</v>
      </c>
      <c r="G57" s="2199" t="s">
        <v>1691</v>
      </c>
      <c r="H57" s="2199" t="s">
        <v>1687</v>
      </c>
    </row>
    <row r="58" spans="1:8" ht="7.5" customHeight="1">
      <c r="B58" s="2201"/>
      <c r="C58" s="2201"/>
      <c r="D58" s="2202"/>
      <c r="E58" s="2201"/>
      <c r="F58" s="2202"/>
      <c r="G58" s="2201"/>
      <c r="H58" s="2202"/>
    </row>
    <row r="59" spans="1:8" ht="12.75" customHeight="1">
      <c r="A59" s="2203" t="s">
        <v>1697</v>
      </c>
    </row>
    <row r="60" spans="1:8" ht="12.75" customHeight="1">
      <c r="A60" s="2203" t="s">
        <v>1698</v>
      </c>
    </row>
    <row r="61" spans="1:8" ht="12.75" customHeight="1">
      <c r="A61" s="2203" t="s">
        <v>1699</v>
      </c>
    </row>
  </sheetData>
  <mergeCells count="30">
    <mergeCell ref="A29:H29"/>
    <mergeCell ref="A10:H10"/>
    <mergeCell ref="A12:H12"/>
    <mergeCell ref="A26:H26"/>
    <mergeCell ref="A27:H27"/>
    <mergeCell ref="A28:H28"/>
    <mergeCell ref="A33:C33"/>
    <mergeCell ref="D33:H33"/>
    <mergeCell ref="A34:C34"/>
    <mergeCell ref="D34:H34"/>
    <mergeCell ref="A35:C35"/>
    <mergeCell ref="D35:H35"/>
    <mergeCell ref="A36:C36"/>
    <mergeCell ref="D36:H36"/>
    <mergeCell ref="A37:C37"/>
    <mergeCell ref="D37:H37"/>
    <mergeCell ref="A38:C38"/>
    <mergeCell ref="D38:H38"/>
    <mergeCell ref="B47:C47"/>
    <mergeCell ref="A39:C39"/>
    <mergeCell ref="D39:H39"/>
    <mergeCell ref="A40:C40"/>
    <mergeCell ref="D40:H40"/>
    <mergeCell ref="A41:C41"/>
    <mergeCell ref="D41:H41"/>
    <mergeCell ref="D42:H42"/>
    <mergeCell ref="E43:H43"/>
    <mergeCell ref="B46:D46"/>
    <mergeCell ref="E46:F46"/>
    <mergeCell ref="G46:H46"/>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- 2Q16</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showZeros="0" zoomScale="140" zoomScaleNormal="140" zoomScaleSheetLayoutView="130" workbookViewId="0"/>
  </sheetViews>
  <sheetFormatPr baseColWidth="10" defaultColWidth="10.85546875" defaultRowHeight="22.5" customHeight="1"/>
  <cols>
    <col min="1" max="1" width="35.28515625" style="424" customWidth="1"/>
    <col min="2" max="10" width="6.28515625" style="424" customWidth="1"/>
    <col min="11" max="11" width="5" style="424" customWidth="1"/>
    <col min="12" max="12" width="10.85546875" style="424" customWidth="1"/>
    <col min="13" max="19" width="10.42578125" style="424" customWidth="1"/>
    <col min="20" max="16384" width="10.85546875" style="424"/>
  </cols>
  <sheetData>
    <row r="1" spans="1:10" s="973" customFormat="1" ht="22.5" customHeight="1">
      <c r="A1" s="1270"/>
      <c r="B1" s="1427"/>
      <c r="C1" s="1427"/>
      <c r="D1" s="1427"/>
      <c r="E1" s="1427"/>
      <c r="F1" s="1427"/>
      <c r="G1" s="1427"/>
      <c r="H1" s="1427"/>
      <c r="I1" s="1427"/>
      <c r="J1" s="1427"/>
    </row>
    <row r="2" spans="1:10" s="8" customFormat="1" ht="18.75" customHeight="1">
      <c r="A2" s="1428" t="s">
        <v>1700</v>
      </c>
    </row>
    <row r="3" spans="1:10" s="8" customFormat="1" ht="21.75" customHeight="1"/>
    <row r="4" spans="1:10" s="2204" customFormat="1" ht="23.25" customHeight="1"/>
    <row r="5" spans="1:10" ht="124.5" customHeight="1"/>
    <row r="6" spans="1:10" ht="29.25" customHeight="1"/>
    <row r="7" spans="1:10" s="2204" customFormat="1" ht="23.25" customHeight="1"/>
    <row r="8" spans="1:10" ht="124.5" customHeight="1"/>
    <row r="9" spans="1:10" ht="17.25" customHeight="1"/>
    <row r="10" spans="1:10" s="2206" customFormat="1" ht="16.5" customHeight="1">
      <c r="A10" s="2205"/>
    </row>
    <row r="11" spans="1:10" s="2208" customFormat="1" ht="21.75" customHeight="1">
      <c r="A11" s="2207"/>
    </row>
    <row r="12" spans="1:10" s="2210" customFormat="1" ht="18" customHeight="1">
      <c r="A12" s="2209"/>
    </row>
    <row r="13" spans="1:10" s="973" customFormat="1" ht="22.5" customHeight="1">
      <c r="A13" s="1270"/>
      <c r="B13" s="1427"/>
      <c r="C13" s="1427"/>
      <c r="D13" s="1427"/>
      <c r="E13" s="1427"/>
      <c r="F13" s="1427"/>
      <c r="G13" s="1427"/>
      <c r="H13" s="1427"/>
      <c r="I13" s="1427"/>
      <c r="J13" s="1427"/>
    </row>
    <row r="14" spans="1:10" s="8" customFormat="1" ht="18.75" customHeight="1">
      <c r="A14" s="1428" t="s">
        <v>1701</v>
      </c>
    </row>
    <row r="15" spans="1:10" s="8" customFormat="1" ht="12" customHeight="1"/>
    <row r="16" spans="1:10" s="2212" customFormat="1" ht="15" customHeight="1">
      <c r="A16" s="2211" t="s">
        <v>1702</v>
      </c>
    </row>
    <row r="17" spans="1:10" s="1869" customFormat="1" ht="12.75" customHeight="1">
      <c r="A17" s="2213"/>
      <c r="B17" s="2214" t="s">
        <v>1703</v>
      </c>
      <c r="C17" s="2215" t="s">
        <v>377</v>
      </c>
      <c r="D17" s="2215" t="s">
        <v>378</v>
      </c>
      <c r="E17" s="2215" t="s">
        <v>379</v>
      </c>
      <c r="F17" s="2215" t="s">
        <v>376</v>
      </c>
      <c r="G17" s="2215" t="s">
        <v>377</v>
      </c>
      <c r="H17" s="2215" t="s">
        <v>378</v>
      </c>
      <c r="I17" s="2215" t="s">
        <v>379</v>
      </c>
      <c r="J17" s="2215" t="s">
        <v>376</v>
      </c>
    </row>
    <row r="18" spans="1:10" s="1869" customFormat="1" ht="12.75" customHeight="1">
      <c r="A18" s="1812" t="s">
        <v>518</v>
      </c>
      <c r="B18" s="2216">
        <v>2016</v>
      </c>
      <c r="C18" s="2217">
        <v>2016</v>
      </c>
      <c r="D18" s="2217">
        <v>2015</v>
      </c>
      <c r="E18" s="2217">
        <v>2015</v>
      </c>
      <c r="F18" s="2217">
        <v>2015</v>
      </c>
      <c r="G18" s="2217">
        <v>2015</v>
      </c>
      <c r="H18" s="2217">
        <v>2014</v>
      </c>
      <c r="I18" s="2217">
        <v>2014</v>
      </c>
      <c r="J18" s="2217">
        <v>2014</v>
      </c>
    </row>
    <row r="19" spans="1:10" s="1869" customFormat="1" ht="12" customHeight="1">
      <c r="A19" s="1684" t="s">
        <v>1704</v>
      </c>
      <c r="B19" s="2218">
        <v>25.1</v>
      </c>
      <c r="C19" s="2219">
        <v>25.2</v>
      </c>
      <c r="D19" s="2219">
        <v>25.4</v>
      </c>
      <c r="E19" s="2219">
        <v>25.6</v>
      </c>
      <c r="F19" s="2219">
        <v>25.8</v>
      </c>
      <c r="G19" s="2219">
        <v>25.9</v>
      </c>
      <c r="H19" s="2219">
        <v>26</v>
      </c>
      <c r="I19" s="2219">
        <v>26.2</v>
      </c>
      <c r="J19" s="2219">
        <v>26.3</v>
      </c>
    </row>
    <row r="20" spans="1:10" s="1869" customFormat="1" ht="12" customHeight="1">
      <c r="A20" s="1676" t="s">
        <v>1705</v>
      </c>
      <c r="B20" s="2220">
        <v>30.1</v>
      </c>
      <c r="C20" s="2221">
        <v>30.2</v>
      </c>
      <c r="D20" s="2221">
        <v>30.6</v>
      </c>
      <c r="E20" s="2221">
        <v>30.7</v>
      </c>
      <c r="F20" s="2221">
        <v>30.9</v>
      </c>
      <c r="G20" s="2221">
        <v>30.7</v>
      </c>
      <c r="H20" s="2221">
        <v>30.9</v>
      </c>
      <c r="I20" s="2221">
        <v>31</v>
      </c>
      <c r="J20" s="2221">
        <v>31.2</v>
      </c>
    </row>
    <row r="21" spans="1:10" s="8" customFormat="1" ht="12" customHeight="1"/>
    <row r="22" spans="1:10" s="2212" customFormat="1" ht="15" customHeight="1">
      <c r="A22" s="2211" t="s">
        <v>1706</v>
      </c>
      <c r="C22" s="2222"/>
    </row>
    <row r="23" spans="1:10" s="1869" customFormat="1" ht="12.75" customHeight="1">
      <c r="A23" s="2213"/>
      <c r="B23" s="2214" t="s">
        <v>1703</v>
      </c>
      <c r="C23" s="2215" t="s">
        <v>377</v>
      </c>
      <c r="D23" s="2215" t="s">
        <v>378</v>
      </c>
      <c r="E23" s="2223" t="s">
        <v>379</v>
      </c>
      <c r="F23" s="2215" t="s">
        <v>376</v>
      </c>
      <c r="G23" s="2223" t="s">
        <v>377</v>
      </c>
      <c r="H23" s="2223" t="s">
        <v>378</v>
      </c>
      <c r="I23" s="2223" t="s">
        <v>379</v>
      </c>
      <c r="J23" s="2223" t="s">
        <v>376</v>
      </c>
    </row>
    <row r="24" spans="1:10" s="1869" customFormat="1" ht="12.75" customHeight="1">
      <c r="A24" s="1812" t="s">
        <v>518</v>
      </c>
      <c r="B24" s="2216">
        <v>2016</v>
      </c>
      <c r="C24" s="2217">
        <v>2016</v>
      </c>
      <c r="D24" s="2217">
        <v>2015</v>
      </c>
      <c r="E24" s="2217">
        <v>2015</v>
      </c>
      <c r="F24" s="2217">
        <v>2015</v>
      </c>
      <c r="G24" s="2217">
        <v>2015</v>
      </c>
      <c r="H24" s="2217">
        <v>2014</v>
      </c>
      <c r="I24" s="2217">
        <v>2014</v>
      </c>
      <c r="J24" s="2217">
        <v>2014</v>
      </c>
    </row>
    <row r="25" spans="1:10" s="1869" customFormat="1" ht="12" customHeight="1">
      <c r="A25" s="1684" t="s">
        <v>1707</v>
      </c>
      <c r="B25" s="2218">
        <v>10.8</v>
      </c>
      <c r="C25" s="2219">
        <v>10.7</v>
      </c>
      <c r="D25" s="2219">
        <v>10.6</v>
      </c>
      <c r="E25" s="2219">
        <v>11</v>
      </c>
      <c r="F25" s="2219">
        <v>11</v>
      </c>
      <c r="G25" s="2219">
        <v>11.2</v>
      </c>
      <c r="H25" s="2219">
        <v>11.3</v>
      </c>
      <c r="I25" s="2219">
        <v>11.4</v>
      </c>
      <c r="J25" s="2219">
        <v>11.3</v>
      </c>
    </row>
    <row r="26" spans="1:10" s="2224" customFormat="1" ht="12" customHeight="1">
      <c r="A26" s="1676" t="s">
        <v>1708</v>
      </c>
      <c r="B26" s="2220">
        <v>38.799999999999997</v>
      </c>
      <c r="C26" s="2221">
        <v>39</v>
      </c>
      <c r="D26" s="2221">
        <v>38.299999999999997</v>
      </c>
      <c r="E26" s="2221">
        <v>38.799999999999997</v>
      </c>
      <c r="F26" s="2221">
        <v>39.4</v>
      </c>
      <c r="G26" s="2221">
        <v>38.5</v>
      </c>
      <c r="H26" s="2221">
        <v>38.1</v>
      </c>
      <c r="I26" s="2221">
        <v>37.9</v>
      </c>
      <c r="J26" s="2221">
        <v>37.200000000000003</v>
      </c>
    </row>
    <row r="27" spans="1:10" ht="7.5" customHeight="1"/>
    <row r="28" spans="1:10" s="754" customFormat="1" ht="12.75" customHeight="1">
      <c r="A28" s="2351" t="s">
        <v>1709</v>
      </c>
      <c r="B28" s="2351"/>
      <c r="C28" s="2351"/>
      <c r="D28" s="2351"/>
      <c r="E28" s="2351"/>
      <c r="F28" s="2351"/>
      <c r="G28" s="2351"/>
      <c r="H28" s="2351"/>
      <c r="I28" s="2351"/>
      <c r="J28" s="2351"/>
    </row>
    <row r="29" spans="1:10" s="754" customFormat="1" ht="19.5" customHeight="1">
      <c r="A29" s="2351" t="s">
        <v>1710</v>
      </c>
      <c r="B29" s="2351"/>
      <c r="C29" s="2351"/>
      <c r="D29" s="2351"/>
      <c r="E29" s="2351"/>
      <c r="F29" s="2351"/>
      <c r="G29" s="2351"/>
      <c r="H29" s="2351"/>
      <c r="I29" s="2351"/>
      <c r="J29" s="2351"/>
    </row>
    <row r="30" spans="1:10" s="754" customFormat="1" ht="19.5" customHeight="1">
      <c r="A30" s="2351" t="s">
        <v>1711</v>
      </c>
      <c r="B30" s="2351"/>
      <c r="C30" s="2351"/>
      <c r="D30" s="2351"/>
      <c r="E30" s="2351"/>
      <c r="F30" s="2351"/>
      <c r="G30" s="2351"/>
      <c r="H30" s="2351"/>
      <c r="I30" s="2351"/>
      <c r="J30" s="2351"/>
    </row>
    <row r="31" spans="1:10" s="754" customFormat="1" ht="12.75" customHeight="1">
      <c r="A31" s="2351" t="s">
        <v>1712</v>
      </c>
      <c r="B31" s="2351"/>
      <c r="C31" s="2351"/>
      <c r="D31" s="2351"/>
      <c r="E31" s="2351"/>
      <c r="F31" s="2351"/>
      <c r="G31" s="2351"/>
      <c r="H31" s="2351"/>
      <c r="I31" s="2351"/>
      <c r="J31" s="2351"/>
    </row>
    <row r="32" spans="1:10" s="754" customFormat="1" ht="30" customHeight="1">
      <c r="A32" s="2351" t="s">
        <v>1713</v>
      </c>
      <c r="B32" s="2351"/>
      <c r="C32" s="2351"/>
      <c r="D32" s="2351"/>
      <c r="E32" s="2351"/>
      <c r="F32" s="2351"/>
      <c r="G32" s="2351"/>
      <c r="H32" s="2351"/>
      <c r="I32" s="2351"/>
      <c r="J32" s="2351"/>
    </row>
    <row r="33" spans="1:10" s="754" customFormat="1" ht="12.75" customHeight="1">
      <c r="A33" s="2351" t="s">
        <v>1714</v>
      </c>
      <c r="B33" s="2351"/>
      <c r="C33" s="2351"/>
      <c r="D33" s="2351"/>
      <c r="E33" s="2351"/>
      <c r="F33" s="2351"/>
      <c r="G33" s="2351"/>
      <c r="H33" s="2351"/>
      <c r="I33" s="2351"/>
      <c r="J33" s="2351"/>
    </row>
    <row r="34" spans="1:10" ht="7.5" customHeight="1"/>
    <row r="35" spans="1:10" s="2203" customFormat="1" ht="12.75" customHeight="1">
      <c r="A35" s="2225" t="s">
        <v>1715</v>
      </c>
    </row>
    <row r="36" spans="1:10" s="973" customFormat="1" ht="22.5" customHeight="1">
      <c r="A36" s="231"/>
    </row>
    <row r="37" spans="1:10" s="8" customFormat="1" ht="18.75" customHeight="1">
      <c r="A37" s="1428" t="s">
        <v>1716</v>
      </c>
    </row>
    <row r="38" spans="1:10" s="8" customFormat="1" ht="12" customHeight="1"/>
    <row r="39" spans="1:10" s="1869" customFormat="1" ht="12.75" customHeight="1">
      <c r="A39" s="2213"/>
      <c r="B39" s="2226" t="s">
        <v>377</v>
      </c>
      <c r="C39" s="2215" t="s">
        <v>378</v>
      </c>
      <c r="D39" s="2215" t="s">
        <v>379</v>
      </c>
      <c r="E39" s="2215" t="s">
        <v>376</v>
      </c>
      <c r="F39" s="2215" t="s">
        <v>377</v>
      </c>
      <c r="G39" s="2215" t="s">
        <v>378</v>
      </c>
      <c r="H39" s="2215" t="s">
        <v>379</v>
      </c>
      <c r="I39" s="2215" t="s">
        <v>376</v>
      </c>
      <c r="J39" s="2215" t="s">
        <v>377</v>
      </c>
    </row>
    <row r="40" spans="1:10" s="1869" customFormat="1" ht="12.75" customHeight="1">
      <c r="A40" s="1812" t="s">
        <v>518</v>
      </c>
      <c r="B40" s="2216">
        <v>2015</v>
      </c>
      <c r="C40" s="2217">
        <v>2015</v>
      </c>
      <c r="D40" s="2217">
        <v>2015</v>
      </c>
      <c r="E40" s="2217">
        <v>2015</v>
      </c>
      <c r="F40" s="2217">
        <v>2015</v>
      </c>
      <c r="G40" s="2217">
        <v>2014</v>
      </c>
      <c r="H40" s="2217">
        <v>2014</v>
      </c>
      <c r="I40" s="2217">
        <v>2014</v>
      </c>
      <c r="J40" s="2217">
        <v>2014</v>
      </c>
    </row>
    <row r="41" spans="1:10" s="1869" customFormat="1" ht="21" customHeight="1">
      <c r="A41" s="1818" t="s">
        <v>1717</v>
      </c>
      <c r="B41" s="1502">
        <v>23</v>
      </c>
      <c r="C41" s="1503">
        <v>23</v>
      </c>
      <c r="D41" s="1503">
        <v>22.9</v>
      </c>
      <c r="E41" s="1503">
        <v>23.1</v>
      </c>
      <c r="F41" s="1503">
        <v>23.3</v>
      </c>
      <c r="G41" s="1503">
        <v>24.5</v>
      </c>
      <c r="H41" s="1503">
        <v>24.9</v>
      </c>
      <c r="I41" s="1503">
        <v>25.9</v>
      </c>
      <c r="J41" s="1503">
        <v>26</v>
      </c>
    </row>
    <row r="42" spans="1:10" s="1869" customFormat="1" ht="12" customHeight="1">
      <c r="A42" s="2227" t="s">
        <v>1718</v>
      </c>
      <c r="B42" s="2228">
        <v>40.700000000000003</v>
      </c>
      <c r="C42" s="2229">
        <v>40.700000000000003</v>
      </c>
      <c r="D42" s="2229">
        <v>40.299999999999997</v>
      </c>
      <c r="E42" s="2229">
        <v>40.1</v>
      </c>
      <c r="F42" s="2229">
        <v>40.200000000000003</v>
      </c>
      <c r="G42" s="2229">
        <v>40.200000000000003</v>
      </c>
      <c r="H42" s="2229">
        <v>40</v>
      </c>
      <c r="I42" s="2229">
        <v>40.1</v>
      </c>
      <c r="J42" s="2229">
        <v>40.1</v>
      </c>
    </row>
    <row r="43" spans="1:10" s="1869" customFormat="1" ht="12" customHeight="1">
      <c r="A43" s="2227" t="s">
        <v>1719</v>
      </c>
      <c r="B43" s="2228">
        <v>26.9</v>
      </c>
      <c r="C43" s="2229">
        <v>26.9</v>
      </c>
      <c r="D43" s="2229">
        <v>27</v>
      </c>
      <c r="E43" s="2229">
        <v>27.5</v>
      </c>
      <c r="F43" s="2229">
        <v>27.3</v>
      </c>
      <c r="G43" s="2229">
        <v>27.9</v>
      </c>
      <c r="H43" s="2229">
        <v>28.4</v>
      </c>
      <c r="I43" s="2229">
        <v>28.2</v>
      </c>
      <c r="J43" s="2229">
        <v>28</v>
      </c>
    </row>
    <row r="44" spans="1:10" s="1869" customFormat="1" ht="12" customHeight="1">
      <c r="A44" s="2227" t="s">
        <v>1477</v>
      </c>
      <c r="B44" s="2228">
        <v>0.5</v>
      </c>
      <c r="C44" s="2229">
        <v>0.5</v>
      </c>
      <c r="D44" s="2229">
        <v>0.5</v>
      </c>
      <c r="E44" s="2229">
        <v>0.6</v>
      </c>
      <c r="F44" s="2229">
        <v>0.7</v>
      </c>
      <c r="G44" s="2229">
        <v>3.9</v>
      </c>
      <c r="H44" s="2229">
        <v>4.5</v>
      </c>
      <c r="I44" s="2229">
        <v>6.5</v>
      </c>
      <c r="J44" s="2229">
        <v>6.7</v>
      </c>
    </row>
    <row r="45" spans="1:10" s="1869" customFormat="1" ht="12" customHeight="1">
      <c r="A45" s="2230" t="s">
        <v>1599</v>
      </c>
      <c r="B45" s="2231">
        <v>48.5</v>
      </c>
      <c r="C45" s="2232">
        <v>48.1</v>
      </c>
      <c r="D45" s="2232">
        <v>49.9</v>
      </c>
      <c r="E45" s="2232">
        <v>50.1</v>
      </c>
      <c r="F45" s="2232">
        <v>50</v>
      </c>
      <c r="G45" s="2232">
        <v>50.1</v>
      </c>
      <c r="H45" s="2232">
        <v>52.1</v>
      </c>
      <c r="I45" s="2232">
        <v>51.9</v>
      </c>
      <c r="J45" s="2232">
        <v>51.7</v>
      </c>
    </row>
    <row r="46" spans="1:10" ht="7.5" customHeight="1"/>
    <row r="47" spans="1:10" s="2203" customFormat="1" ht="12.75" customHeight="1">
      <c r="A47" s="2225" t="s">
        <v>1720</v>
      </c>
    </row>
    <row r="48" spans="1:10" s="973" customFormat="1" ht="22.5" customHeight="1">
      <c r="A48" s="231"/>
    </row>
    <row r="49" spans="1:10" s="8" customFormat="1" ht="18.75" customHeight="1">
      <c r="A49" s="1428" t="s">
        <v>1721</v>
      </c>
    </row>
    <row r="50" spans="1:10" s="8" customFormat="1" ht="12" customHeight="1"/>
    <row r="51" spans="1:10" s="1869" customFormat="1" ht="12.75" customHeight="1">
      <c r="A51" s="2213"/>
      <c r="B51" s="2226" t="s">
        <v>1722</v>
      </c>
      <c r="C51" s="2215" t="s">
        <v>377</v>
      </c>
      <c r="D51" s="2215" t="s">
        <v>378</v>
      </c>
      <c r="E51" s="2215" t="s">
        <v>379</v>
      </c>
      <c r="F51" s="2215" t="s">
        <v>376</v>
      </c>
      <c r="G51" s="2215" t="s">
        <v>377</v>
      </c>
      <c r="H51" s="2215" t="s">
        <v>378</v>
      </c>
      <c r="I51" s="2215" t="s">
        <v>379</v>
      </c>
      <c r="J51" s="2215" t="s">
        <v>376</v>
      </c>
    </row>
    <row r="52" spans="1:10" s="1869" customFormat="1" ht="12.75" customHeight="1">
      <c r="A52" s="1812" t="s">
        <v>518</v>
      </c>
      <c r="B52" s="2216">
        <v>2016</v>
      </c>
      <c r="C52" s="2217">
        <v>2016</v>
      </c>
      <c r="D52" s="2217">
        <v>2015</v>
      </c>
      <c r="E52" s="2217">
        <v>2015</v>
      </c>
      <c r="F52" s="2217">
        <v>2015</v>
      </c>
      <c r="G52" s="2217">
        <v>2015</v>
      </c>
      <c r="H52" s="2217">
        <v>2014</v>
      </c>
      <c r="I52" s="2217">
        <v>2014</v>
      </c>
      <c r="J52" s="2217">
        <v>2014</v>
      </c>
    </row>
    <row r="53" spans="1:10" s="1869" customFormat="1" ht="12" customHeight="1">
      <c r="A53" s="2233" t="s">
        <v>1723</v>
      </c>
      <c r="B53" s="2234">
        <v>28.350639153357015</v>
      </c>
      <c r="C53" s="2235">
        <v>28.193926501828436</v>
      </c>
      <c r="D53" s="2235">
        <v>27.789119097782624</v>
      </c>
      <c r="E53" s="2235">
        <v>27.176738074000934</v>
      </c>
      <c r="F53" s="2235">
        <v>27.583959151063986</v>
      </c>
      <c r="G53" s="2235">
        <v>25.845491995266947</v>
      </c>
      <c r="H53" s="2235">
        <v>25.50339655949082</v>
      </c>
      <c r="I53" s="2235">
        <v>25.764211882312345</v>
      </c>
      <c r="J53" s="2235">
        <v>25.388490680573067</v>
      </c>
    </row>
    <row r="54" spans="1:10" s="1869" customFormat="1" ht="12" customHeight="1">
      <c r="A54" s="1687" t="s">
        <v>1724</v>
      </c>
      <c r="B54" s="2234">
        <v>39.620174927654553</v>
      </c>
      <c r="C54" s="2235">
        <v>40.093090671858604</v>
      </c>
      <c r="D54" s="2235">
        <v>40.049355340702725</v>
      </c>
      <c r="E54" s="2235">
        <v>40.475867887236049</v>
      </c>
      <c r="F54" s="2235">
        <v>39.170070014688854</v>
      </c>
      <c r="G54" s="2235">
        <v>40.48132387059092</v>
      </c>
      <c r="H54" s="2235">
        <v>42.870421293848054</v>
      </c>
      <c r="I54" s="2235">
        <v>44.053600080712918</v>
      </c>
      <c r="J54" s="2235">
        <v>44.950203221130941</v>
      </c>
    </row>
    <row r="55" spans="1:10" s="1869" customFormat="1" ht="12" customHeight="1">
      <c r="A55" s="1687" t="s">
        <v>1725</v>
      </c>
      <c r="B55" s="2234">
        <v>23.998674066017475</v>
      </c>
      <c r="C55" s="2235">
        <v>23.367862757367185</v>
      </c>
      <c r="D55" s="2235">
        <v>22.259379803400563</v>
      </c>
      <c r="E55" s="2235">
        <v>22.013819249278065</v>
      </c>
      <c r="F55" s="2235">
        <v>19.656314482298363</v>
      </c>
      <c r="G55" s="2235">
        <v>19.437009505600543</v>
      </c>
      <c r="H55" s="2235">
        <v>20.668039349579775</v>
      </c>
      <c r="I55" s="2235">
        <v>20.850695409847617</v>
      </c>
      <c r="J55" s="2235">
        <v>21.240964349559516</v>
      </c>
    </row>
    <row r="56" spans="1:10" s="1869" customFormat="1" ht="12" customHeight="1">
      <c r="A56" s="1735" t="s">
        <v>1726</v>
      </c>
      <c r="B56" s="2236">
        <v>28.604400540639585</v>
      </c>
      <c r="C56" s="2237">
        <v>28.397574053172455</v>
      </c>
      <c r="D56" s="2237">
        <v>27.942805213636973</v>
      </c>
      <c r="E56" s="2237">
        <v>27.584640686487649</v>
      </c>
      <c r="F56" s="2237">
        <v>26.97028133568535</v>
      </c>
      <c r="G56" s="2237">
        <v>25.992065232081092</v>
      </c>
      <c r="H56" s="2237">
        <v>26.202935189781009</v>
      </c>
      <c r="I56" s="2237">
        <v>26.433286824011581</v>
      </c>
      <c r="J56" s="2237">
        <v>26.3577193098936</v>
      </c>
    </row>
    <row r="57" spans="1:10" ht="7.5" customHeight="1"/>
    <row r="58" spans="1:10" s="2203" customFormat="1" ht="12.75" customHeight="1">
      <c r="A58" s="2225" t="s">
        <v>1727</v>
      </c>
    </row>
    <row r="59" spans="1:10" ht="22.5" customHeight="1">
      <c r="A59" s="2225" t="s">
        <v>1728</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&amp;C&amp;8CHAPTER 3&amp;R&amp;8ABOUT DNB  &amp;L&amp;"Arial"&amp;8FACT BOOK DNB - 2Q16</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8"/>
  <sheetViews>
    <sheetView showGridLines="0" zoomScale="140" zoomScaleNormal="140" zoomScaleSheetLayoutView="90" workbookViewId="0"/>
  </sheetViews>
  <sheetFormatPr baseColWidth="10" defaultColWidth="10.85546875" defaultRowHeight="22.5" customHeight="1"/>
  <cols>
    <col min="1" max="1" width="93.140625" style="424" customWidth="1"/>
    <col min="2" max="7" width="10.42578125" style="424" customWidth="1"/>
    <col min="8" max="8" width="10.85546875" style="424" customWidth="1"/>
    <col min="9" max="9" width="49" style="424" customWidth="1"/>
    <col min="10" max="16" width="10.42578125" style="424" customWidth="1"/>
    <col min="17" max="16384" width="10.85546875" style="424"/>
  </cols>
  <sheetData>
    <row r="1" spans="1:2" s="92" customFormat="1" ht="22.5" customHeight="1">
      <c r="A1" s="1270"/>
    </row>
    <row r="2" spans="1:2" s="94" customFormat="1" ht="18.75" customHeight="1">
      <c r="A2" s="93" t="s">
        <v>1729</v>
      </c>
    </row>
    <row r="3" spans="1:2" s="95" customFormat="1" ht="12" customHeight="1"/>
    <row r="4" spans="1:2" s="63" customFormat="1" ht="12" customHeight="1">
      <c r="A4" s="2238"/>
    </row>
    <row r="5" spans="1:2" s="63" customFormat="1" ht="12" customHeight="1"/>
    <row r="6" spans="1:2" s="63" customFormat="1" ht="12" customHeight="1"/>
    <row r="7" spans="1:2" s="63" customFormat="1" ht="12" customHeight="1"/>
    <row r="8" spans="1:2" s="63" customFormat="1" ht="12" customHeight="1"/>
    <row r="9" spans="1:2" s="63" customFormat="1" ht="12" customHeight="1">
      <c r="B9" s="424"/>
    </row>
    <row r="10" spans="1:2" s="63" customFormat="1" ht="12" customHeight="1">
      <c r="B10" s="424"/>
    </row>
    <row r="11" spans="1:2" ht="12" customHeight="1">
      <c r="A11" s="148"/>
    </row>
    <row r="12" spans="1:2" ht="12" customHeight="1"/>
    <row r="13" spans="1:2" ht="12" customHeight="1"/>
    <row r="14" spans="1:2" ht="12" customHeight="1"/>
    <row r="15" spans="1:2" ht="12" customHeight="1"/>
    <row r="16" spans="1:2"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44.25" customHeight="1"/>
    <row r="30" spans="1:1" s="92" customFormat="1" ht="22.5" customHeight="1">
      <c r="A30" s="1270"/>
    </row>
    <row r="31" spans="1:1" s="94" customFormat="1" ht="18.75" customHeight="1">
      <c r="A31" s="93" t="s">
        <v>1730</v>
      </c>
    </row>
    <row r="32" spans="1:1" s="95" customFormat="1" ht="12" customHeight="1"/>
    <row r="33" spans="1:2" s="63" customFormat="1" ht="12" customHeight="1">
      <c r="A33" s="2238"/>
    </row>
    <row r="34" spans="1:2" s="63" customFormat="1" ht="12" customHeight="1"/>
    <row r="35" spans="1:2" s="63" customFormat="1" ht="12" customHeight="1"/>
    <row r="36" spans="1:2" s="63" customFormat="1" ht="12" customHeight="1"/>
    <row r="37" spans="1:2" s="63" customFormat="1" ht="12" customHeight="1"/>
    <row r="38" spans="1:2" s="63" customFormat="1" ht="12" customHeight="1">
      <c r="B38" s="424"/>
    </row>
    <row r="39" spans="1:2" s="63" customFormat="1" ht="12" customHeight="1">
      <c r="B39" s="424"/>
    </row>
    <row r="40" spans="1:2" ht="12" customHeight="1">
      <c r="A40" s="148"/>
    </row>
    <row r="41" spans="1:2" ht="12" customHeight="1"/>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s="92" customFormat="1" ht="22.5" customHeight="1">
      <c r="A86" s="1270"/>
    </row>
    <row r="87" spans="1:2" s="94" customFormat="1" ht="18.75" customHeight="1">
      <c r="A87" s="93" t="s">
        <v>1731</v>
      </c>
    </row>
    <row r="88" spans="1:2" s="95" customFormat="1" ht="12" customHeight="1"/>
    <row r="89" spans="1:2" s="63" customFormat="1" ht="12" customHeight="1">
      <c r="A89" s="2238"/>
    </row>
    <row r="90" spans="1:2" s="63" customFormat="1" ht="12" customHeight="1"/>
    <row r="91" spans="1:2" s="63" customFormat="1" ht="12" customHeight="1"/>
    <row r="92" spans="1:2" s="63" customFormat="1" ht="12" customHeight="1"/>
    <row r="93" spans="1:2" s="63" customFormat="1" ht="12" customHeight="1"/>
    <row r="94" spans="1:2" s="63" customFormat="1" ht="12" customHeight="1">
      <c r="B94" s="424"/>
    </row>
    <row r="95" spans="1:2" s="63" customFormat="1" ht="12" customHeight="1">
      <c r="B95" s="424"/>
    </row>
    <row r="96" spans="1:2" ht="12" customHeight="1">
      <c r="A96" s="148"/>
    </row>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- 2Q16</oddHeader>
  </headerFooter>
  <rowBreaks count="2" manualBreakCount="2">
    <brk id="29" max="16383" man="1"/>
    <brk id="8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644" customWidth="1"/>
    <col min="2" max="3" width="23.140625" style="644" customWidth="1"/>
    <col min="4" max="16384" width="11.42578125" style="644"/>
  </cols>
  <sheetData>
    <row r="1" spans="1:6" s="973" customFormat="1" ht="22.5" customHeight="1">
      <c r="A1" s="1270"/>
      <c r="B1" s="1427"/>
      <c r="C1" s="1427"/>
    </row>
    <row r="2" spans="1:6" s="8" customFormat="1" ht="18.75" customHeight="1">
      <c r="A2" s="1428" t="s">
        <v>1732</v>
      </c>
    </row>
    <row r="3" spans="1:6" s="8" customFormat="1" ht="12" customHeight="1"/>
    <row r="4" spans="1:6" s="1582" customFormat="1" ht="13.5" customHeight="1">
      <c r="A4" s="938"/>
      <c r="B4" s="2239" t="s">
        <v>1733</v>
      </c>
      <c r="C4" s="2240" t="s">
        <v>1734</v>
      </c>
      <c r="D4" s="1895"/>
      <c r="F4" s="1583"/>
    </row>
    <row r="5" spans="1:6" s="348" customFormat="1" ht="12" customHeight="1">
      <c r="A5" s="2241" t="s">
        <v>1735</v>
      </c>
      <c r="B5" s="2242">
        <v>553791.61300000001</v>
      </c>
      <c r="C5" s="2243">
        <v>34.000000015962684</v>
      </c>
    </row>
    <row r="6" spans="1:6" s="348" customFormat="1" ht="12" customHeight="1">
      <c r="A6" s="2244" t="s">
        <v>1736</v>
      </c>
      <c r="B6" s="2242">
        <v>152564.27499999999</v>
      </c>
      <c r="C6" s="2245">
        <v>9.3666737282916106</v>
      </c>
    </row>
    <row r="7" spans="1:6" s="348" customFormat="1" ht="12" customHeight="1">
      <c r="A7" s="2244" t="s">
        <v>1737</v>
      </c>
      <c r="B7" s="2242">
        <v>105611.091</v>
      </c>
      <c r="C7" s="2245">
        <v>6.4839860543099928</v>
      </c>
    </row>
    <row r="8" spans="1:6" s="348" customFormat="1" ht="12" customHeight="1">
      <c r="A8" s="348" t="s">
        <v>1738</v>
      </c>
      <c r="B8" s="2242">
        <v>51471.633000000002</v>
      </c>
      <c r="C8" s="2245">
        <v>3.1600975560849189</v>
      </c>
    </row>
    <row r="9" spans="1:6" s="348" customFormat="1" ht="12" customHeight="1">
      <c r="A9" s="348" t="s">
        <v>1739</v>
      </c>
      <c r="B9" s="2242">
        <v>44257.453000000001</v>
      </c>
      <c r="C9" s="2245">
        <v>2.7171834447887671</v>
      </c>
    </row>
    <row r="10" spans="1:6" s="348" customFormat="1" ht="12" customHeight="1">
      <c r="A10" s="348" t="s">
        <v>1740</v>
      </c>
      <c r="B10" s="2242">
        <v>34861.631999999998</v>
      </c>
      <c r="C10" s="2245">
        <v>2.1403276263710502</v>
      </c>
    </row>
    <row r="11" spans="1:6" s="348" customFormat="1" ht="12" customHeight="1">
      <c r="A11" s="348" t="s">
        <v>1741</v>
      </c>
      <c r="B11" s="2242">
        <v>28461.773000000001</v>
      </c>
      <c r="C11" s="2245">
        <v>1.7474086998394578</v>
      </c>
    </row>
    <row r="12" spans="1:6" s="348" customFormat="1" ht="12" customHeight="1">
      <c r="A12" s="348" t="s">
        <v>1742</v>
      </c>
      <c r="B12" s="2242">
        <v>28425.885999999999</v>
      </c>
      <c r="C12" s="2245">
        <v>1.7452054198115012</v>
      </c>
    </row>
    <row r="13" spans="1:6" s="348" customFormat="1" ht="12" customHeight="1">
      <c r="A13" s="348" t="s">
        <v>1743</v>
      </c>
      <c r="B13" s="2242">
        <v>23008.694</v>
      </c>
      <c r="C13" s="2245">
        <v>1.4126172697513939</v>
      </c>
    </row>
    <row r="14" spans="1:6" s="348" customFormat="1" ht="12" customHeight="1">
      <c r="A14" s="348" t="s">
        <v>1744</v>
      </c>
      <c r="B14" s="2242">
        <v>22180.550999999999</v>
      </c>
      <c r="C14" s="2245">
        <v>1.3617734841969538</v>
      </c>
    </row>
    <row r="15" spans="1:6" s="348" customFormat="1" ht="12" customHeight="1">
      <c r="A15" s="348" t="s">
        <v>1745</v>
      </c>
      <c r="B15" s="2242">
        <v>21339.294000000002</v>
      </c>
      <c r="C15" s="2245">
        <v>1.3101245654665277</v>
      </c>
    </row>
    <row r="16" spans="1:6" s="348" customFormat="1" ht="12" customHeight="1">
      <c r="A16" s="348" t="s">
        <v>1746</v>
      </c>
      <c r="B16" s="2242">
        <v>19942.165000000001</v>
      </c>
      <c r="C16" s="2245">
        <v>1.2243479214957533</v>
      </c>
    </row>
    <row r="17" spans="1:8" s="348" customFormat="1" ht="12" customHeight="1">
      <c r="A17" s="348" t="s">
        <v>1747</v>
      </c>
      <c r="B17" s="2242">
        <v>18549.530999999999</v>
      </c>
      <c r="C17" s="2245">
        <v>1.138847247757254</v>
      </c>
    </row>
    <row r="18" spans="1:8" s="348" customFormat="1" ht="12" customHeight="1">
      <c r="A18" s="348" t="s">
        <v>1748</v>
      </c>
      <c r="B18" s="2242">
        <v>17586.831999999999</v>
      </c>
      <c r="C18" s="2245">
        <v>1.0797424053454074</v>
      </c>
    </row>
    <row r="19" spans="1:8" s="348" customFormat="1" ht="12" customHeight="1">
      <c r="A19" s="348" t="s">
        <v>1749</v>
      </c>
      <c r="B19" s="2242">
        <v>16511.154999999999</v>
      </c>
      <c r="C19" s="2245">
        <v>1.0137012859809458</v>
      </c>
    </row>
    <row r="20" spans="1:8" s="348" customFormat="1" ht="12" customHeight="1">
      <c r="A20" s="348" t="s">
        <v>1750</v>
      </c>
      <c r="B20" s="2242">
        <v>16031.535</v>
      </c>
      <c r="C20" s="2245">
        <v>0.98425504731489366</v>
      </c>
    </row>
    <row r="21" spans="1:8" s="348" customFormat="1" ht="12" customHeight="1">
      <c r="A21" s="348" t="s">
        <v>1751</v>
      </c>
      <c r="B21" s="2242">
        <v>15201.272000000001</v>
      </c>
      <c r="C21" s="2245">
        <v>0.93328110449851298</v>
      </c>
    </row>
    <row r="22" spans="1:8" s="348" customFormat="1" ht="12" customHeight="1">
      <c r="A22" s="348" t="s">
        <v>1752</v>
      </c>
      <c r="B22" s="2242">
        <v>14763.431</v>
      </c>
      <c r="C22" s="2245">
        <v>0.90639988481671718</v>
      </c>
    </row>
    <row r="23" spans="1:8" s="348" customFormat="1" ht="12" customHeight="1">
      <c r="A23" s="348" t="s">
        <v>1753</v>
      </c>
      <c r="B23" s="2242">
        <v>13150.411</v>
      </c>
      <c r="C23" s="2245">
        <v>0.8073686269602568</v>
      </c>
    </row>
    <row r="24" spans="1:8" s="348" customFormat="1" ht="12" customHeight="1">
      <c r="A24" s="348" t="s">
        <v>1754</v>
      </c>
      <c r="B24" s="2242">
        <v>12221.786</v>
      </c>
      <c r="C24" s="2246">
        <v>0.75035575555943368</v>
      </c>
    </row>
    <row r="25" spans="1:8" s="348" customFormat="1" ht="12" customHeight="1">
      <c r="A25" s="2247" t="s">
        <v>1755</v>
      </c>
      <c r="B25" s="2248">
        <v>1209932.0130000005</v>
      </c>
      <c r="C25" s="2249">
        <v>74.283697144604034</v>
      </c>
    </row>
    <row r="26" spans="1:8" s="348" customFormat="1" ht="12" customHeight="1">
      <c r="A26" s="2250" t="s">
        <v>1756</v>
      </c>
      <c r="B26" s="2251">
        <v>418866.84799999953</v>
      </c>
      <c r="C26" s="2246">
        <v>25.716302855395966</v>
      </c>
    </row>
    <row r="27" spans="1:8" s="348" customFormat="1" ht="12" customHeight="1">
      <c r="A27" s="2252" t="s">
        <v>567</v>
      </c>
      <c r="B27" s="544">
        <v>1628798.861</v>
      </c>
      <c r="C27" s="2253">
        <v>100</v>
      </c>
    </row>
    <row r="28" spans="1:8" ht="7.5" customHeight="1">
      <c r="B28" s="2201"/>
      <c r="C28" s="2201"/>
      <c r="D28" s="2202"/>
      <c r="E28" s="2201"/>
      <c r="F28" s="2202"/>
      <c r="G28" s="2201"/>
      <c r="H28" s="2202"/>
    </row>
    <row r="29" spans="1:8" s="2255" customFormat="1" ht="12.75" customHeight="1">
      <c r="A29" s="2254" t="s">
        <v>1757</v>
      </c>
    </row>
    <row r="30" spans="1:8" s="635" customFormat="1" ht="22.5" customHeight="1">
      <c r="A30" s="693"/>
      <c r="B30" s="663"/>
      <c r="C30" s="1438"/>
    </row>
    <row r="31" spans="1:8" s="8" customFormat="1" ht="18.75" customHeight="1">
      <c r="A31" s="1428" t="s">
        <v>1758</v>
      </c>
    </row>
    <row r="32" spans="1:8" s="95" customFormat="1" ht="12.75" customHeight="1">
      <c r="A32" s="2179"/>
      <c r="B32" s="519"/>
    </row>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- 2Q16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25"/>
      <c r="B1" s="1425"/>
      <c r="C1" s="1425"/>
    </row>
    <row r="8" spans="1:3">
      <c r="B8" s="79"/>
    </row>
    <row r="9" spans="1:3" ht="26.25">
      <c r="B9" s="2256" t="s">
        <v>1759</v>
      </c>
    </row>
    <row r="10" spans="1:3">
      <c r="B10" s="2257"/>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- 2Q16</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644" customWidth="1"/>
    <col min="2" max="6" width="8.7109375" style="644" customWidth="1"/>
    <col min="7" max="7" width="9.140625" style="644" customWidth="1"/>
    <col min="8" max="16384" width="11.42578125" style="644"/>
  </cols>
  <sheetData>
    <row r="1" spans="1:7" s="973" customFormat="1" ht="22.5" customHeight="1">
      <c r="A1" s="1270"/>
      <c r="B1" s="1427"/>
      <c r="C1" s="1427"/>
      <c r="D1" s="1427"/>
      <c r="E1" s="1427"/>
      <c r="F1" s="1427"/>
      <c r="G1" s="1427"/>
    </row>
    <row r="2" spans="1:7" s="8" customFormat="1" ht="18.75" customHeight="1">
      <c r="A2" s="1428" t="s">
        <v>1760</v>
      </c>
    </row>
    <row r="3" spans="1:7" s="8" customFormat="1" ht="12" customHeight="1"/>
    <row r="4" spans="1:7" s="348" customFormat="1" ht="18" customHeight="1">
      <c r="A4" s="2258" t="s">
        <v>1761</v>
      </c>
      <c r="B4" s="2519" t="s">
        <v>1762</v>
      </c>
      <c r="C4" s="2520"/>
      <c r="D4" s="2520"/>
      <c r="E4" s="2521"/>
    </row>
    <row r="5" spans="1:7" s="348" customFormat="1" ht="18" customHeight="1">
      <c r="A5" s="2259" t="s">
        <v>1763</v>
      </c>
      <c r="B5" s="2513" t="s">
        <v>1764</v>
      </c>
      <c r="C5" s="2514"/>
      <c r="D5" s="2514"/>
      <c r="E5" s="2515"/>
    </row>
    <row r="6" spans="1:7" s="348" customFormat="1" ht="18" customHeight="1">
      <c r="A6" s="2260" t="s">
        <v>1765</v>
      </c>
      <c r="B6" s="2510" t="s">
        <v>1766</v>
      </c>
      <c r="C6" s="2511"/>
      <c r="D6" s="2511"/>
      <c r="E6" s="2512"/>
    </row>
    <row r="7" spans="1:7" s="348" customFormat="1" ht="18" customHeight="1">
      <c r="A7" s="2260" t="s">
        <v>1767</v>
      </c>
      <c r="B7" s="2510" t="s">
        <v>1768</v>
      </c>
      <c r="C7" s="2511"/>
      <c r="D7" s="2511"/>
      <c r="E7" s="2512"/>
    </row>
    <row r="8" spans="1:7" s="348" customFormat="1" ht="18" customHeight="1">
      <c r="A8" s="2260" t="s">
        <v>1769</v>
      </c>
      <c r="B8" s="2522" t="s">
        <v>1770</v>
      </c>
      <c r="C8" s="2523"/>
      <c r="D8" s="2523"/>
      <c r="E8" s="2524"/>
    </row>
    <row r="9" spans="1:7" s="348" customFormat="1" ht="18" customHeight="1">
      <c r="A9" s="2260" t="s">
        <v>1771</v>
      </c>
      <c r="B9" s="2510" t="s">
        <v>1772</v>
      </c>
      <c r="C9" s="2511"/>
      <c r="D9" s="2511"/>
      <c r="E9" s="2512"/>
    </row>
    <row r="10" spans="1:7" s="348" customFormat="1" ht="18" customHeight="1">
      <c r="A10" s="2260" t="s">
        <v>1773</v>
      </c>
      <c r="B10" s="2510" t="s">
        <v>1774</v>
      </c>
      <c r="C10" s="2511"/>
      <c r="D10" s="2511"/>
      <c r="E10" s="2512"/>
    </row>
    <row r="11" spans="1:7" s="348" customFormat="1" ht="18" customHeight="1">
      <c r="A11" s="2260" t="s">
        <v>1775</v>
      </c>
      <c r="B11" s="2510" t="s">
        <v>1776</v>
      </c>
      <c r="C11" s="2511"/>
      <c r="D11" s="2511"/>
      <c r="E11" s="2512"/>
    </row>
    <row r="12" spans="1:7" s="348" customFormat="1" ht="18" customHeight="1">
      <c r="A12" s="2259" t="s">
        <v>1777</v>
      </c>
      <c r="B12" s="2513" t="s">
        <v>1778</v>
      </c>
      <c r="C12" s="2514"/>
      <c r="D12" s="2514"/>
      <c r="E12" s="2515"/>
    </row>
    <row r="13" spans="1:7" s="348" customFormat="1" ht="18" customHeight="1">
      <c r="A13" s="2261" t="s">
        <v>1779</v>
      </c>
      <c r="B13" s="2516" t="s">
        <v>1780</v>
      </c>
      <c r="C13" s="2517"/>
      <c r="D13" s="2517"/>
      <c r="E13" s="2518"/>
    </row>
    <row r="14" spans="1:7" s="348" customFormat="1" ht="7.5" customHeight="1">
      <c r="A14" s="2262"/>
      <c r="B14" s="2263"/>
    </row>
    <row r="15" spans="1:7" s="2264" customFormat="1" ht="18" customHeight="1">
      <c r="A15" s="107" t="s">
        <v>1781</v>
      </c>
    </row>
    <row r="16" spans="1:7" s="635" customFormat="1" ht="22.5" customHeight="1">
      <c r="A16" s="693"/>
      <c r="B16" s="663"/>
    </row>
    <row r="17" spans="1:7" s="8" customFormat="1" ht="18.75" customHeight="1">
      <c r="A17" s="1428" t="s">
        <v>1782</v>
      </c>
    </row>
    <row r="18" spans="1:7" ht="7.5" customHeight="1">
      <c r="A18" s="2265"/>
    </row>
    <row r="19" spans="1:7" ht="12" customHeight="1">
      <c r="A19" s="2265" t="s">
        <v>1783</v>
      </c>
    </row>
    <row r="20" spans="1:7" ht="306.75" customHeight="1">
      <c r="A20" s="514"/>
    </row>
    <row r="21" spans="1:7" ht="5.25" customHeight="1">
      <c r="A21" s="514"/>
    </row>
    <row r="22" spans="1:7" s="2264" customFormat="1" ht="18" customHeight="1">
      <c r="A22" s="107" t="s">
        <v>1784</v>
      </c>
    </row>
    <row r="23" spans="1:7" s="973" customFormat="1" ht="22.5" customHeight="1">
      <c r="A23" s="1270"/>
      <c r="B23" s="1427"/>
      <c r="C23" s="1427"/>
      <c r="D23" s="1427"/>
      <c r="E23" s="1427"/>
      <c r="F23" s="1427"/>
      <c r="G23" s="1427"/>
    </row>
    <row r="24" spans="1:7" s="8" customFormat="1" ht="18.75" customHeight="1">
      <c r="A24" s="1428" t="s">
        <v>1785</v>
      </c>
    </row>
    <row r="25" spans="1:7" s="2267" customFormat="1" ht="12" customHeight="1">
      <c r="A25" s="2266" t="s">
        <v>1786</v>
      </c>
      <c r="G25" s="2203" t="s">
        <v>518</v>
      </c>
    </row>
    <row r="26" spans="1:7" s="348" customFormat="1" ht="250.5" customHeight="1">
      <c r="A26" s="2262"/>
      <c r="B26" s="2263"/>
    </row>
    <row r="27" spans="1:7" s="2267" customFormat="1" ht="12" customHeight="1"/>
    <row r="28" spans="1:7" s="2264" customFormat="1" ht="18" customHeight="1">
      <c r="A28" s="107" t="s">
        <v>1787</v>
      </c>
    </row>
    <row r="29" spans="1:7" s="635" customFormat="1" ht="22.5" customHeight="1">
      <c r="A29" s="693"/>
      <c r="B29" s="663"/>
    </row>
    <row r="30" spans="1:7" s="8" customFormat="1" ht="18.75" customHeight="1">
      <c r="A30" s="1428" t="s">
        <v>1788</v>
      </c>
    </row>
    <row r="31" spans="1:7" ht="12" customHeight="1"/>
    <row r="32" spans="1:7" s="941" customFormat="1" ht="13.5" customHeight="1">
      <c r="A32" s="938" t="s">
        <v>518</v>
      </c>
      <c r="B32" s="1603" t="s">
        <v>1789</v>
      </c>
      <c r="C32" s="1603" t="s">
        <v>329</v>
      </c>
      <c r="D32" s="1603" t="s">
        <v>1790</v>
      </c>
      <c r="E32" s="1603" t="s">
        <v>1791</v>
      </c>
      <c r="F32" s="1603" t="s">
        <v>1792</v>
      </c>
      <c r="G32" s="1603" t="s">
        <v>1793</v>
      </c>
    </row>
    <row r="33" spans="1:7" s="1057" customFormat="1" ht="12" customHeight="1">
      <c r="A33" s="2268" t="s">
        <v>1794</v>
      </c>
      <c r="B33" s="1520">
        <v>0.78158558723929761</v>
      </c>
      <c r="C33" s="1520">
        <v>1.0976651520927843</v>
      </c>
      <c r="D33" s="1520">
        <v>0.90561425421954078</v>
      </c>
      <c r="E33" s="1520">
        <v>1.0100553453217325</v>
      </c>
      <c r="F33" s="1520">
        <v>1.4295310505997738</v>
      </c>
      <c r="G33" s="1520">
        <v>1.6351376761872669</v>
      </c>
    </row>
    <row r="34" spans="1:7" s="1057" customFormat="1" ht="12" customHeight="1">
      <c r="A34" s="2269" t="s">
        <v>1795</v>
      </c>
      <c r="B34" s="1523">
        <v>-3.464526432724313E-2</v>
      </c>
      <c r="C34" s="1523">
        <v>-0.26051910574512549</v>
      </c>
      <c r="D34" s="1523">
        <v>-0.26580125596173843</v>
      </c>
      <c r="E34" s="1523">
        <v>-6.8021107081625912E-2</v>
      </c>
      <c r="F34" s="1523">
        <v>-3.4116441956339789E-2</v>
      </c>
      <c r="G34" s="1523">
        <v>0.13527310108584478</v>
      </c>
    </row>
    <row r="35" spans="1:7" s="1057" customFormat="1" ht="12" customHeight="1">
      <c r="A35" s="2269" t="s">
        <v>1796</v>
      </c>
      <c r="B35" s="1523">
        <v>-0.14763512996728312</v>
      </c>
      <c r="C35" s="1523">
        <v>-0.95256846206808399</v>
      </c>
      <c r="D35" s="1523">
        <v>-0.77742129303665408</v>
      </c>
      <c r="E35" s="1523">
        <v>-0.72636043882982171</v>
      </c>
      <c r="F35" s="1523">
        <v>0.14515660940763997</v>
      </c>
      <c r="G35" s="1523">
        <v>0.43145407594776064</v>
      </c>
    </row>
    <row r="36" spans="1:7" s="1057" customFormat="1" ht="12" customHeight="1">
      <c r="A36" s="2269" t="s">
        <v>1797</v>
      </c>
      <c r="B36" s="1523">
        <v>1.1843884635404069</v>
      </c>
      <c r="C36" s="1523">
        <v>0.68651069749503035</v>
      </c>
      <c r="D36" s="1523">
        <v>0.89847725697331171</v>
      </c>
      <c r="E36" s="1523">
        <v>0.83202937742043459</v>
      </c>
      <c r="F36" s="1523">
        <v>0.80415953810617957</v>
      </c>
      <c r="G36" s="1523">
        <v>0.83751716879780969</v>
      </c>
    </row>
    <row r="37" spans="1:7" s="1057" customFormat="1" ht="12" customHeight="1">
      <c r="A37" s="2269" t="s">
        <v>1798</v>
      </c>
      <c r="B37" s="1523">
        <v>0.30845861234553817</v>
      </c>
      <c r="C37" s="1523">
        <v>0</v>
      </c>
      <c r="D37" s="1523">
        <v>0.69592515582565651</v>
      </c>
      <c r="E37" s="1523">
        <v>0.67650553153956972</v>
      </c>
      <c r="F37" s="1523">
        <v>0.72721338276258429</v>
      </c>
      <c r="G37" s="1523">
        <v>0.89936028274546831</v>
      </c>
    </row>
    <row r="38" spans="1:7" s="1057" customFormat="1" ht="12" customHeight="1">
      <c r="A38" s="2269" t="s">
        <v>1799</v>
      </c>
      <c r="B38" s="1523">
        <v>0.40792938319440086</v>
      </c>
      <c r="C38" s="1523">
        <v>0</v>
      </c>
      <c r="D38" s="1523">
        <v>-0.20586451077521514</v>
      </c>
      <c r="E38" s="1523">
        <v>0.32411255781092557</v>
      </c>
      <c r="F38" s="1523">
        <v>1.1545311619343777</v>
      </c>
      <c r="G38" s="1523">
        <v>1.7733859671741241</v>
      </c>
    </row>
    <row r="39" spans="1:7" s="1057" customFormat="1" ht="12" customHeight="1">
      <c r="A39" s="2269" t="s">
        <v>1800</v>
      </c>
      <c r="B39" s="1523">
        <v>0.57813768061117887</v>
      </c>
      <c r="C39" s="1523">
        <v>0.42582987908339642</v>
      </c>
      <c r="D39" s="1523">
        <v>-0.84527925618558164</v>
      </c>
      <c r="E39" s="1523">
        <v>0</v>
      </c>
      <c r="F39" s="1523">
        <v>0</v>
      </c>
      <c r="G39" s="1523">
        <v>0</v>
      </c>
    </row>
    <row r="40" spans="1:7" s="1057" customFormat="1" ht="12" customHeight="1">
      <c r="A40" s="2270" t="s">
        <v>1801</v>
      </c>
      <c r="B40" s="2271">
        <v>2.2623605662474944</v>
      </c>
      <c r="C40" s="2271">
        <v>0.99691816085800156</v>
      </c>
      <c r="D40" s="2271">
        <v>0.81737937260975002</v>
      </c>
      <c r="E40" s="2271">
        <v>1.4000961505593637</v>
      </c>
      <c r="F40" s="2271">
        <v>1.9174129769854602</v>
      </c>
      <c r="G40" s="2271">
        <v>2.1653563375900262</v>
      </c>
    </row>
    <row r="41" spans="1:7" s="348" customFormat="1" ht="7.5" customHeight="1">
      <c r="A41" s="2272"/>
      <c r="B41" s="2273"/>
    </row>
    <row r="42" spans="1:7" s="2264" customFormat="1" ht="18" customHeight="1">
      <c r="A42" s="107" t="s">
        <v>1802</v>
      </c>
      <c r="B42" s="2274"/>
      <c r="C42" s="2274"/>
      <c r="D42" s="2274"/>
      <c r="E42" s="2274"/>
      <c r="F42" s="2274"/>
      <c r="G42" s="2274"/>
    </row>
    <row r="43" spans="1:7" s="973" customFormat="1" ht="22.5" customHeight="1">
      <c r="A43" s="231"/>
    </row>
    <row r="44" spans="1:7" s="8" customFormat="1" ht="18.75" customHeight="1">
      <c r="A44" s="1428" t="s">
        <v>1803</v>
      </c>
      <c r="C44" s="1428" t="s">
        <v>1804</v>
      </c>
    </row>
    <row r="45" spans="1:7" s="8" customFormat="1" ht="12" customHeight="1"/>
    <row r="46" spans="1:7" s="348" customFormat="1" ht="193.5" customHeight="1">
      <c r="A46" s="2262"/>
      <c r="B46" s="2263"/>
    </row>
    <row r="47" spans="1:7" s="2264" customFormat="1" ht="18" customHeight="1">
      <c r="A47" s="2275" t="s">
        <v>1805</v>
      </c>
    </row>
    <row r="48" spans="1:7" s="973" customFormat="1" ht="22.5" customHeight="1">
      <c r="A48" s="1270"/>
      <c r="B48" s="1427"/>
      <c r="C48" s="1427"/>
      <c r="D48" s="1427"/>
      <c r="E48" s="1427"/>
      <c r="F48" s="1427"/>
      <c r="G48" s="1427"/>
    </row>
    <row r="49" spans="1:7" s="8" customFormat="1" ht="18.75" customHeight="1">
      <c r="A49" s="1428" t="s">
        <v>1806</v>
      </c>
    </row>
    <row r="50" spans="1:7" ht="12" customHeight="1"/>
    <row r="51" spans="1:7" s="941" customFormat="1" ht="13.5" customHeight="1">
      <c r="A51" s="938" t="s">
        <v>518</v>
      </c>
      <c r="B51" s="1603" t="s">
        <v>1789</v>
      </c>
      <c r="C51" s="1603" t="s">
        <v>329</v>
      </c>
      <c r="D51" s="1603" t="s">
        <v>1790</v>
      </c>
      <c r="E51" s="1603" t="s">
        <v>1791</v>
      </c>
      <c r="F51" s="1603" t="s">
        <v>1792</v>
      </c>
      <c r="G51" s="1603" t="s">
        <v>1793</v>
      </c>
    </row>
    <row r="52" spans="1:7" s="1057" customFormat="1" ht="12" customHeight="1">
      <c r="A52" s="2268" t="s">
        <v>1807</v>
      </c>
      <c r="B52" s="2276"/>
      <c r="C52" s="2276"/>
      <c r="D52" s="2276"/>
      <c r="E52" s="2276"/>
      <c r="F52" s="2276"/>
      <c r="G52" s="2276"/>
    </row>
    <row r="53" spans="1:7" s="1057" customFormat="1" ht="12" customHeight="1">
      <c r="A53" s="2277" t="s">
        <v>1808</v>
      </c>
      <c r="B53" s="1523">
        <v>2.2623605662474944</v>
      </c>
      <c r="C53" s="1523">
        <v>0.99691816085800156</v>
      </c>
      <c r="D53" s="1523">
        <v>0.81737937260975002</v>
      </c>
      <c r="E53" s="1523">
        <v>1.4000961505593637</v>
      </c>
      <c r="F53" s="1523">
        <v>1.9174129769854602</v>
      </c>
      <c r="G53" s="1523">
        <v>2.1653563375900262</v>
      </c>
    </row>
    <row r="54" spans="1:7" s="1057" customFormat="1" ht="12" customHeight="1">
      <c r="A54" s="2277" t="s">
        <v>1809</v>
      </c>
      <c r="B54" s="1523">
        <v>2.2147519450470128</v>
      </c>
      <c r="C54" s="1523">
        <v>1.5980748941115195</v>
      </c>
      <c r="D54" s="1523">
        <v>0.86451415487780991</v>
      </c>
      <c r="E54" s="1523">
        <v>1.2103495967323141</v>
      </c>
      <c r="F54" s="1523">
        <v>1.5906095065170547</v>
      </c>
      <c r="G54" s="1523">
        <v>1.7896094482851623</v>
      </c>
    </row>
    <row r="55" spans="1:7" s="1057" customFormat="1" ht="12" customHeight="1">
      <c r="A55" s="2269" t="s">
        <v>1810</v>
      </c>
      <c r="B55" s="1523">
        <v>1.7238218833644225</v>
      </c>
      <c r="C55" s="1523">
        <v>1.9756760140110572</v>
      </c>
      <c r="D55" s="1523">
        <v>1.5313478420140996</v>
      </c>
      <c r="E55" s="1523">
        <v>2.0779297279909485</v>
      </c>
      <c r="F55" s="1523">
        <v>2.7532227961218467</v>
      </c>
      <c r="G55" s="1523">
        <v>2.8673139230921691</v>
      </c>
    </row>
    <row r="56" spans="1:7" s="1057" customFormat="1" ht="12" customHeight="1">
      <c r="A56" s="2269" t="s">
        <v>1811</v>
      </c>
      <c r="B56" s="1523">
        <v>3.9027708279064655E-3</v>
      </c>
      <c r="C56" s="1523">
        <v>-4.2435401210090475</v>
      </c>
      <c r="D56" s="1523">
        <v>-3.5738645094102708</v>
      </c>
      <c r="E56" s="1523">
        <v>-1.7411916140955981</v>
      </c>
      <c r="F56" s="1523">
        <v>1.8785950269661242</v>
      </c>
      <c r="G56" s="1523">
        <v>4.0630298906723823</v>
      </c>
    </row>
    <row r="57" spans="1:7" s="1057" customFormat="1" ht="12" customHeight="1">
      <c r="A57" s="2269" t="s">
        <v>1812</v>
      </c>
      <c r="B57" s="1523">
        <v>2.0275810659709208</v>
      </c>
      <c r="C57" s="1523">
        <v>2.1699422809965654</v>
      </c>
      <c r="D57" s="1523">
        <v>2.9327610872675223</v>
      </c>
      <c r="E57" s="1523">
        <v>1.6678248783877621</v>
      </c>
      <c r="F57" s="1523">
        <v>1.1619958988379864</v>
      </c>
      <c r="G57" s="1523">
        <v>1.2162162162162105</v>
      </c>
    </row>
    <row r="58" spans="1:7" s="1057" customFormat="1" ht="12" customHeight="1">
      <c r="A58" s="2269" t="s">
        <v>1813</v>
      </c>
      <c r="B58" s="1523">
        <v>9.0785120421933687</v>
      </c>
      <c r="C58" s="1523">
        <v>9.7191427510869204</v>
      </c>
      <c r="D58" s="1523">
        <v>9.9064057200665232</v>
      </c>
      <c r="E58" s="1523">
        <v>10.037551964943233</v>
      </c>
      <c r="F58" s="1523">
        <v>10.067384771326369</v>
      </c>
      <c r="G58" s="1523">
        <v>10.171217743117056</v>
      </c>
    </row>
    <row r="59" spans="1:7" s="1057" customFormat="1" ht="12" customHeight="1">
      <c r="A59" s="2278" t="s">
        <v>1814</v>
      </c>
      <c r="B59" s="2279">
        <v>3.5296269202633503</v>
      </c>
      <c r="C59" s="2279">
        <v>4.3650793650793647</v>
      </c>
      <c r="D59" s="2279">
        <v>4.9239610559913869</v>
      </c>
      <c r="E59" s="2279">
        <v>5.199912973673694</v>
      </c>
      <c r="F59" s="2279">
        <v>5.2087377534236143</v>
      </c>
      <c r="G59" s="2279">
        <v>5.1356003302922488</v>
      </c>
    </row>
    <row r="60" spans="1:7" s="348" customFormat="1" ht="7.5" customHeight="1">
      <c r="A60" s="2262"/>
      <c r="B60" s="2263"/>
    </row>
    <row r="61" spans="1:7" s="2264" customFormat="1" ht="12.75" customHeight="1">
      <c r="A61" s="2264" t="s">
        <v>1815</v>
      </c>
    </row>
    <row r="62" spans="1:7" s="348" customFormat="1" ht="7.5" customHeight="1">
      <c r="A62" s="2262"/>
      <c r="B62" s="2263"/>
    </row>
    <row r="63" spans="1:7" s="2264" customFormat="1" ht="18" customHeight="1">
      <c r="A63" s="107" t="s">
        <v>1802</v>
      </c>
    </row>
    <row r="64" spans="1:7" s="973" customFormat="1" ht="22.5" customHeight="1">
      <c r="A64" s="231"/>
    </row>
    <row r="65" spans="1:6" s="8" customFormat="1" ht="18.75" customHeight="1">
      <c r="A65" s="1428" t="s">
        <v>1816</v>
      </c>
    </row>
    <row r="66" spans="1:6" ht="12" customHeight="1"/>
    <row r="67" spans="1:6" s="941" customFormat="1" ht="13.5" customHeight="1">
      <c r="A67" s="938" t="s">
        <v>518</v>
      </c>
      <c r="B67" s="1603" t="s">
        <v>332</v>
      </c>
      <c r="C67" s="1603" t="s">
        <v>331</v>
      </c>
      <c r="D67" s="1603" t="s">
        <v>1789</v>
      </c>
      <c r="E67" s="1603" t="s">
        <v>1817</v>
      </c>
      <c r="F67" s="1603" t="s">
        <v>1790</v>
      </c>
    </row>
    <row r="68" spans="1:6" s="1057" customFormat="1" ht="12" customHeight="1">
      <c r="A68" s="2280" t="s">
        <v>1818</v>
      </c>
      <c r="B68" s="2276"/>
      <c r="C68" s="2276"/>
      <c r="D68" s="2276"/>
      <c r="E68" s="2276"/>
      <c r="F68" s="2276"/>
    </row>
    <row r="69" spans="1:6" s="1057" customFormat="1" ht="12" customHeight="1">
      <c r="A69" s="954" t="s">
        <v>1819</v>
      </c>
      <c r="B69" s="1523">
        <v>5.1829999999999998</v>
      </c>
      <c r="C69" s="1523">
        <v>1.5680000000000001</v>
      </c>
      <c r="D69" s="1523">
        <v>2.9060000000000001</v>
      </c>
      <c r="E69" s="1523">
        <v>1.0680000000000001</v>
      </c>
      <c r="F69" s="1523">
        <v>2.1</v>
      </c>
    </row>
    <row r="70" spans="1:6" s="1057" customFormat="1" ht="12" customHeight="1">
      <c r="A70" s="954" t="s">
        <v>1810</v>
      </c>
      <c r="B70" s="1523">
        <v>9.5069999999999997</v>
      </c>
      <c r="C70" s="1523">
        <v>6.5880000000000001</v>
      </c>
      <c r="D70" s="1523">
        <v>7.3819999999999997</v>
      </c>
      <c r="E70" s="1523">
        <v>5.7859999999999996</v>
      </c>
      <c r="F70" s="1523">
        <v>3.7</v>
      </c>
    </row>
    <row r="71" spans="1:6" s="1057" customFormat="1" ht="12" customHeight="1">
      <c r="A71" s="954" t="s">
        <v>1820</v>
      </c>
      <c r="B71" s="1523">
        <v>6.72</v>
      </c>
      <c r="C71" s="1523">
        <v>3.1890000000000001</v>
      </c>
      <c r="D71" s="1523">
        <v>-3.141</v>
      </c>
      <c r="E71" s="1523">
        <v>-4.4359999999999999</v>
      </c>
      <c r="F71" s="1523">
        <v>2.8</v>
      </c>
    </row>
    <row r="72" spans="1:6" s="1057" customFormat="1" ht="12" customHeight="1">
      <c r="A72" s="2281" t="s">
        <v>1812</v>
      </c>
      <c r="B72" s="2279">
        <v>3.9</v>
      </c>
      <c r="C72" s="2279">
        <v>2.8</v>
      </c>
      <c r="D72" s="2279">
        <v>-0.1</v>
      </c>
      <c r="E72" s="2279">
        <v>-0.5</v>
      </c>
      <c r="F72" s="2279">
        <v>0.7</v>
      </c>
    </row>
    <row r="73" spans="1:6" s="1057" customFormat="1" ht="12" customHeight="1">
      <c r="A73" s="2280" t="s">
        <v>1821</v>
      </c>
      <c r="B73" s="1520"/>
      <c r="C73" s="1520"/>
      <c r="D73" s="1520"/>
      <c r="E73" s="1520"/>
      <c r="F73" s="1520"/>
    </row>
    <row r="74" spans="1:6" s="1057" customFormat="1" ht="12" customHeight="1">
      <c r="A74" s="954" t="s">
        <v>1819</v>
      </c>
      <c r="B74" s="1523">
        <v>4.0049999999999999</v>
      </c>
      <c r="C74" s="1523">
        <v>3.0219999999999998</v>
      </c>
      <c r="D74" s="1523">
        <v>2.359</v>
      </c>
      <c r="E74" s="1523">
        <v>2.7360000000000002</v>
      </c>
      <c r="F74" s="1523">
        <v>2.6</v>
      </c>
    </row>
    <row r="75" spans="1:6" s="1057" customFormat="1" ht="12" customHeight="1">
      <c r="A75" s="954" t="s">
        <v>1810</v>
      </c>
      <c r="B75" s="1523">
        <v>9.3819999999999997</v>
      </c>
      <c r="C75" s="1523">
        <v>7.556</v>
      </c>
      <c r="D75" s="1523">
        <v>4.0039999999999996</v>
      </c>
      <c r="E75" s="1523">
        <v>3.5339999999999998</v>
      </c>
      <c r="F75" s="1523">
        <v>3.5</v>
      </c>
    </row>
    <row r="76" spans="1:6" s="1057" customFormat="1" ht="12" customHeight="1">
      <c r="A76" s="954" t="s">
        <v>1820</v>
      </c>
      <c r="B76" s="1523">
        <v>14.41</v>
      </c>
      <c r="C76" s="1523">
        <v>-6.032</v>
      </c>
      <c r="D76" s="1523">
        <v>0.45100000000000001</v>
      </c>
      <c r="E76" s="1523">
        <v>2.6920000000000002</v>
      </c>
      <c r="F76" s="1523">
        <v>2.7</v>
      </c>
    </row>
    <row r="77" spans="1:6" s="1057" customFormat="1" ht="12" customHeight="1">
      <c r="A77" s="2281" t="s">
        <v>1812</v>
      </c>
      <c r="B77" s="2279">
        <v>2.2000000000000002</v>
      </c>
      <c r="C77" s="2279">
        <v>0</v>
      </c>
      <c r="D77" s="2279">
        <v>0.6</v>
      </c>
      <c r="E77" s="2279">
        <v>0.2</v>
      </c>
      <c r="F77" s="2279">
        <v>0.1</v>
      </c>
    </row>
    <row r="78" spans="1:6" s="1057" customFormat="1" ht="12" customHeight="1">
      <c r="A78" s="2280" t="s">
        <v>1822</v>
      </c>
      <c r="B78" s="1520"/>
      <c r="C78" s="1520"/>
      <c r="D78" s="1520"/>
      <c r="E78" s="1520"/>
      <c r="F78" s="1520"/>
    </row>
    <row r="79" spans="1:6" s="1057" customFormat="1" ht="12" customHeight="1">
      <c r="A79" s="954" t="s">
        <v>1819</v>
      </c>
      <c r="B79" s="1523">
        <v>3.8359999999999999</v>
      </c>
      <c r="C79" s="1523">
        <v>3.5449999999999999</v>
      </c>
      <c r="D79" s="1523">
        <v>3.032</v>
      </c>
      <c r="E79" s="1523">
        <v>1.5940000000000001</v>
      </c>
      <c r="F79" s="1523">
        <v>2.7</v>
      </c>
    </row>
    <row r="80" spans="1:6" s="1057" customFormat="1" ht="12" customHeight="1">
      <c r="A80" s="954" t="s">
        <v>1810</v>
      </c>
      <c r="B80" s="1523">
        <v>6.9770000000000003</v>
      </c>
      <c r="C80" s="1523">
        <v>6.173</v>
      </c>
      <c r="D80" s="1523">
        <v>4.46</v>
      </c>
      <c r="E80" s="1523">
        <v>5.1520000000000001</v>
      </c>
      <c r="F80" s="1523">
        <v>4.3</v>
      </c>
    </row>
    <row r="81" spans="1:7" s="1057" customFormat="1" ht="12" customHeight="1">
      <c r="A81" s="954" t="s">
        <v>1820</v>
      </c>
      <c r="B81" s="1523">
        <v>-1.778</v>
      </c>
      <c r="C81" s="1523">
        <v>8.34</v>
      </c>
      <c r="D81" s="1523">
        <v>5.4459999999999997</v>
      </c>
      <c r="E81" s="1523">
        <v>10.340999999999999</v>
      </c>
      <c r="F81" s="1523">
        <v>4.8</v>
      </c>
    </row>
    <row r="82" spans="1:7" s="1057" customFormat="1" ht="12" customHeight="1">
      <c r="A82" s="2281" t="s">
        <v>1812</v>
      </c>
      <c r="B82" s="2279">
        <v>3.2</v>
      </c>
      <c r="C82" s="2279">
        <v>1.2</v>
      </c>
      <c r="D82" s="2279">
        <v>0.2</v>
      </c>
      <c r="E82" s="2279">
        <v>-0.7</v>
      </c>
      <c r="F82" s="2279">
        <v>0.9</v>
      </c>
    </row>
    <row r="83" spans="1:7" s="1057" customFormat="1" ht="12" customHeight="1">
      <c r="A83" s="2280" t="s">
        <v>1823</v>
      </c>
      <c r="B83" s="1520"/>
      <c r="C83" s="1520"/>
      <c r="D83" s="1520"/>
      <c r="E83" s="1520"/>
      <c r="F83" s="1520"/>
    </row>
    <row r="84" spans="1:7" s="1057" customFormat="1" ht="12" customHeight="1">
      <c r="A84" s="954" t="s">
        <v>1819</v>
      </c>
      <c r="B84" s="1523">
        <v>1.5620000000000001</v>
      </c>
      <c r="C84" s="1523">
        <v>1.2649999999999999</v>
      </c>
      <c r="D84" s="1523">
        <v>3.3340000000000001</v>
      </c>
      <c r="E84" s="1523">
        <v>3.637</v>
      </c>
      <c r="F84" s="1523">
        <v>3.5</v>
      </c>
    </row>
    <row r="85" spans="1:7" s="1057" customFormat="1" ht="12" customHeight="1">
      <c r="A85" s="954" t="s">
        <v>1810</v>
      </c>
      <c r="B85" s="1523">
        <v>5.2530000000000001</v>
      </c>
      <c r="C85" s="1523">
        <v>4.1189999999999998</v>
      </c>
      <c r="D85" s="1523">
        <v>3.605</v>
      </c>
      <c r="E85" s="1523">
        <v>3.2</v>
      </c>
      <c r="F85" s="1523">
        <v>3.7</v>
      </c>
    </row>
    <row r="86" spans="1:7" s="1057" customFormat="1" ht="12" customHeight="1">
      <c r="A86" s="954" t="s">
        <v>1820</v>
      </c>
      <c r="B86" s="1523">
        <v>-1.778</v>
      </c>
      <c r="C86" s="1523">
        <v>-1.0680000000000001</v>
      </c>
      <c r="D86" s="1523">
        <v>10.034000000000001</v>
      </c>
      <c r="E86" s="1523">
        <v>5.8179999999999996</v>
      </c>
      <c r="F86" s="1523">
        <v>4.2</v>
      </c>
    </row>
    <row r="87" spans="1:7" s="1057" customFormat="1" ht="12" customHeight="1">
      <c r="A87" s="2281" t="s">
        <v>1812</v>
      </c>
      <c r="B87" s="2279">
        <v>3.7</v>
      </c>
      <c r="C87" s="2279">
        <v>0.9</v>
      </c>
      <c r="D87" s="2279">
        <v>0</v>
      </c>
      <c r="E87" s="2279">
        <v>-0.9</v>
      </c>
      <c r="F87" s="2279">
        <v>-0.3</v>
      </c>
    </row>
    <row r="88" spans="1:7" s="348" customFormat="1" ht="7.5" customHeight="1">
      <c r="A88" s="2262"/>
    </row>
    <row r="89" spans="1:7" s="2264" customFormat="1" ht="18" customHeight="1">
      <c r="A89" s="107" t="s">
        <v>1824</v>
      </c>
    </row>
    <row r="90" spans="1:7" s="973" customFormat="1" ht="22.5" customHeight="1">
      <c r="A90" s="1270"/>
      <c r="B90" s="1427"/>
      <c r="C90" s="1427"/>
      <c r="D90" s="1427"/>
      <c r="E90" s="1427"/>
      <c r="F90" s="1427"/>
      <c r="G90" s="1427"/>
    </row>
    <row r="91" spans="1:7" s="8" customFormat="1" ht="18.75" customHeight="1">
      <c r="A91" s="1428" t="s">
        <v>1825</v>
      </c>
    </row>
    <row r="92" spans="1:7" ht="6.75" customHeight="1"/>
    <row r="93" spans="1:7" ht="12" customHeight="1">
      <c r="A93" s="2265" t="s">
        <v>1826</v>
      </c>
    </row>
    <row r="94" spans="1:7" s="348" customFormat="1" ht="266.25" customHeight="1">
      <c r="A94" s="2262"/>
    </row>
    <row r="95" spans="1:7" s="2264" customFormat="1" ht="18" customHeight="1">
      <c r="A95" s="107" t="s">
        <v>1787</v>
      </c>
    </row>
    <row r="96" spans="1:7" s="973" customFormat="1" ht="22.5" customHeight="1">
      <c r="A96" s="231"/>
    </row>
    <row r="97" spans="1:7" s="8" customFormat="1" ht="18.75" customHeight="1">
      <c r="A97" s="1428" t="s">
        <v>1827</v>
      </c>
    </row>
    <row r="98" spans="1:7" ht="5.25" customHeight="1"/>
    <row r="99" spans="1:7" ht="12" customHeight="1">
      <c r="A99" s="2265" t="s">
        <v>1828</v>
      </c>
    </row>
    <row r="100" spans="1:7" s="348" customFormat="1" ht="264" customHeight="1">
      <c r="A100" s="2262"/>
    </row>
    <row r="101" spans="1:7" s="2264" customFormat="1" ht="18" customHeight="1">
      <c r="A101" s="107" t="s">
        <v>1787</v>
      </c>
    </row>
    <row r="102" spans="1:7" s="973" customFormat="1" ht="22.5" customHeight="1">
      <c r="A102" s="1270"/>
      <c r="B102" s="1427"/>
      <c r="C102" s="1427"/>
      <c r="D102" s="1427"/>
      <c r="E102" s="1427"/>
      <c r="F102" s="1427"/>
      <c r="G102" s="1427"/>
    </row>
    <row r="103" spans="1:7" s="8" customFormat="1" ht="18.75" customHeight="1">
      <c r="A103" s="1428" t="s">
        <v>1829</v>
      </c>
    </row>
    <row r="104" spans="1:7" ht="12" customHeight="1"/>
    <row r="105" spans="1:7" ht="12" customHeight="1">
      <c r="A105" s="2203" t="s">
        <v>1830</v>
      </c>
    </row>
    <row r="106" spans="1:7" s="348" customFormat="1" ht="262.5" customHeight="1">
      <c r="A106" s="2262"/>
    </row>
    <row r="107" spans="1:7" s="2264" customFormat="1" ht="18" customHeight="1">
      <c r="A107" s="107" t="s">
        <v>1831</v>
      </c>
    </row>
    <row r="108" spans="1:7" s="973" customFormat="1" ht="22.5" customHeight="1">
      <c r="A108" s="231"/>
    </row>
    <row r="109" spans="1:7" s="8" customFormat="1" ht="18.75" customHeight="1">
      <c r="A109" s="1428" t="s">
        <v>1832</v>
      </c>
    </row>
    <row r="110" spans="1:7" s="2203" customFormat="1" ht="12" customHeight="1"/>
    <row r="111" spans="1:7" ht="12" customHeight="1">
      <c r="A111" s="2203" t="s">
        <v>1833</v>
      </c>
      <c r="G111" s="2203" t="s">
        <v>518</v>
      </c>
    </row>
    <row r="112" spans="1:7" s="2203" customFormat="1" ht="270.75" customHeight="1"/>
    <row r="113" spans="1:2" s="2264" customFormat="1" ht="12.75" customHeight="1">
      <c r="A113" s="2264" t="s">
        <v>1834</v>
      </c>
    </row>
    <row r="114" spans="1:2" s="2264" customFormat="1" ht="12.75" customHeight="1">
      <c r="A114" s="2264" t="s">
        <v>1835</v>
      </c>
    </row>
    <row r="115" spans="1:2" s="348" customFormat="1" ht="7.5" customHeight="1">
      <c r="A115" s="2262"/>
      <c r="B115" s="2263"/>
    </row>
    <row r="116" spans="1:2" s="2264" customFormat="1" ht="18" customHeight="1">
      <c r="A116" s="107" t="s">
        <v>1836</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4&amp;R&amp;8THE NORWEGIAN ECONOMY  &amp;L&amp;"Arial"&amp;8FACT BOOK DNB - 2Q16</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25"/>
      <c r="B1" s="25"/>
      <c r="C1" s="25"/>
    </row>
    <row r="8" spans="1:3">
      <c r="B8" s="79"/>
    </row>
    <row r="9" spans="1:3" ht="26.25">
      <c r="B9" s="80" t="s">
        <v>284</v>
      </c>
    </row>
    <row r="10" spans="1:3">
      <c r="B10" s="81"/>
    </row>
    <row r="11" spans="1:3" s="60" customFormat="1" ht="11.1" customHeight="1">
      <c r="A11" s="82"/>
      <c r="B11" s="83" t="s">
        <v>285</v>
      </c>
      <c r="C11" s="59"/>
    </row>
    <row r="12" spans="1:3" ht="8.25" customHeight="1">
      <c r="A12" s="84"/>
      <c r="B12" s="83"/>
      <c r="C12" s="43"/>
    </row>
    <row r="13" spans="1:3" s="86" customFormat="1" ht="11.1" customHeight="1">
      <c r="A13" s="82"/>
      <c r="B13" s="85" t="s">
        <v>95</v>
      </c>
      <c r="C13" s="50"/>
    </row>
    <row r="14" spans="1:3" ht="8.25" customHeight="1">
      <c r="A14" s="84"/>
      <c r="B14" s="83"/>
      <c r="C14" s="43"/>
    </row>
    <row r="15" spans="1:3" s="86" customFormat="1" ht="11.1" customHeight="1">
      <c r="A15" s="87"/>
      <c r="B15" s="88" t="s">
        <v>98</v>
      </c>
      <c r="C15" s="35"/>
    </row>
    <row r="16" spans="1:3" ht="8.25" customHeight="1">
      <c r="A16" s="84"/>
      <c r="B16" s="83"/>
      <c r="C16" s="43"/>
    </row>
    <row r="17" spans="1:3" s="86" customFormat="1" ht="11.1" customHeight="1">
      <c r="A17" s="87"/>
      <c r="B17" s="88" t="s">
        <v>100</v>
      </c>
      <c r="C17" s="35"/>
    </row>
    <row r="18" spans="1:3" ht="8.25" customHeight="1">
      <c r="A18" s="84"/>
      <c r="B18" s="83"/>
      <c r="C18" s="43"/>
    </row>
    <row r="19" spans="1:3" s="86" customFormat="1" ht="11.1" customHeight="1">
      <c r="A19" s="87"/>
      <c r="B19" s="88" t="s">
        <v>110</v>
      </c>
      <c r="C19" s="35"/>
    </row>
    <row r="20" spans="1:3" ht="8.25" customHeight="1">
      <c r="A20" s="84"/>
      <c r="B20" s="83"/>
      <c r="C20" s="43"/>
    </row>
    <row r="21" spans="1:3" s="86" customFormat="1" ht="11.1" customHeight="1">
      <c r="A21" s="87"/>
      <c r="B21" s="88" t="s">
        <v>115</v>
      </c>
      <c r="C21" s="35"/>
    </row>
    <row r="22" spans="1:3" ht="8.25" customHeight="1">
      <c r="A22" s="84"/>
      <c r="B22" s="83"/>
      <c r="C22" s="43"/>
    </row>
    <row r="23" spans="1:3" s="86" customFormat="1" ht="11.1" customHeight="1">
      <c r="A23" s="87"/>
      <c r="B23" s="88" t="s">
        <v>121</v>
      </c>
      <c r="C23" s="35"/>
    </row>
    <row r="24" spans="1:3" ht="8.25" customHeight="1">
      <c r="A24" s="84"/>
      <c r="B24" s="83"/>
      <c r="C24" s="43"/>
    </row>
    <row r="25" spans="1:3" s="86" customFormat="1" ht="11.1" customHeight="1">
      <c r="A25" s="87"/>
      <c r="B25" s="88" t="s">
        <v>140</v>
      </c>
      <c r="C25" s="35"/>
    </row>
    <row r="26" spans="1:3" ht="8.25" customHeight="1">
      <c r="A26" s="84"/>
      <c r="B26" s="83"/>
      <c r="C26" s="43"/>
    </row>
    <row r="27" spans="1:3" s="86" customFormat="1" ht="11.1" customHeight="1">
      <c r="A27" s="87"/>
      <c r="B27" s="88" t="s">
        <v>162</v>
      </c>
      <c r="C27" s="35"/>
    </row>
    <row r="28" spans="1:3" ht="8.25" customHeight="1">
      <c r="A28" s="84"/>
      <c r="B28" s="83"/>
      <c r="C28" s="43"/>
    </row>
    <row r="29" spans="1:3" s="86" customFormat="1" ht="11.1" customHeight="1">
      <c r="A29" s="87"/>
      <c r="B29" s="88" t="s">
        <v>177</v>
      </c>
      <c r="C29" s="35"/>
    </row>
    <row r="30" spans="1:3">
      <c r="B30" s="8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- 2Q16</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25"/>
      <c r="B1" s="1425"/>
      <c r="C1" s="1425"/>
    </row>
    <row r="8" spans="1:3">
      <c r="B8" s="79"/>
    </row>
    <row r="9" spans="1:3" ht="26.25">
      <c r="B9" s="80" t="s">
        <v>281</v>
      </c>
    </row>
    <row r="10" spans="1:3">
      <c r="B10" s="81"/>
    </row>
    <row r="11" spans="1:3" s="60" customFormat="1" ht="11.1" customHeight="1">
      <c r="A11" s="82"/>
      <c r="B11" s="2282" t="s">
        <v>283</v>
      </c>
      <c r="C11" s="59"/>
    </row>
    <row r="12" spans="1:3">
      <c r="B12" s="8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- 2Q16</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140" zoomScaleNormal="140" zoomScaleSheetLayoutView="40" workbookViewId="0">
      <pane xSplit="1" ySplit="3" topLeftCell="B4" activePane="bottomRight" state="frozen"/>
      <selection pane="topRight"/>
      <selection pane="bottomLeft"/>
      <selection pane="bottomRight" activeCell="B4" sqref="B4"/>
    </sheetView>
  </sheetViews>
  <sheetFormatPr baseColWidth="10" defaultColWidth="9.140625" defaultRowHeight="14.25"/>
  <cols>
    <col min="1" max="1" width="100.28515625" style="2286" customWidth="1"/>
    <col min="2" max="15" width="42.85546875" style="2315" customWidth="1"/>
    <col min="16" max="16" width="15.5703125" style="2291" customWidth="1"/>
    <col min="17" max="16384" width="9.140625" style="2291"/>
  </cols>
  <sheetData>
    <row r="1" spans="1:15" s="2286" customFormat="1" ht="50.25" customHeight="1">
      <c r="A1" s="2283" t="s">
        <v>1837</v>
      </c>
      <c r="B1" s="2284"/>
      <c r="C1" s="2285"/>
      <c r="D1" s="2285"/>
      <c r="E1" s="2285"/>
      <c r="F1" s="2285"/>
      <c r="G1" s="2285"/>
      <c r="H1" s="2285"/>
      <c r="I1" s="2285"/>
      <c r="J1" s="2285"/>
      <c r="K1" s="2285"/>
      <c r="L1" s="2285"/>
      <c r="M1" s="2285"/>
      <c r="N1" s="2285"/>
      <c r="O1" s="2285"/>
    </row>
    <row r="2" spans="1:15" s="2288" customFormat="1" ht="34.5" customHeight="1">
      <c r="A2" s="2287"/>
      <c r="B2" s="2525" t="s">
        <v>1838</v>
      </c>
      <c r="C2" s="2527" t="s">
        <v>415</v>
      </c>
      <c r="D2" s="2527"/>
      <c r="E2" s="2527"/>
      <c r="F2" s="2527"/>
      <c r="G2" s="2528" t="s">
        <v>1839</v>
      </c>
      <c r="H2" s="2529"/>
      <c r="I2" s="2529"/>
      <c r="J2" s="2529"/>
      <c r="K2" s="2530"/>
      <c r="L2" s="2527" t="s">
        <v>1840</v>
      </c>
      <c r="M2" s="2527"/>
      <c r="N2" s="2527"/>
      <c r="O2" s="2527"/>
    </row>
    <row r="3" spans="1:15" ht="19.5">
      <c r="A3" s="2289"/>
      <c r="B3" s="2526"/>
      <c r="C3" s="2290" t="s">
        <v>1841</v>
      </c>
      <c r="D3" s="2290" t="s">
        <v>1842</v>
      </c>
      <c r="E3" s="2290" t="s">
        <v>1842</v>
      </c>
      <c r="F3" s="2290" t="s">
        <v>1843</v>
      </c>
      <c r="G3" s="2290" t="s">
        <v>1844</v>
      </c>
      <c r="H3" s="2290" t="s">
        <v>1845</v>
      </c>
      <c r="I3" s="2290" t="s">
        <v>1846</v>
      </c>
      <c r="J3" s="2290" t="s">
        <v>1847</v>
      </c>
      <c r="K3" s="2290" t="s">
        <v>1847</v>
      </c>
      <c r="L3" s="2290" t="s">
        <v>1848</v>
      </c>
      <c r="M3" s="2290" t="s">
        <v>1848</v>
      </c>
      <c r="N3" s="2290" t="s">
        <v>1848</v>
      </c>
      <c r="O3" s="2290" t="s">
        <v>1849</v>
      </c>
    </row>
    <row r="4" spans="1:15" ht="18.75">
      <c r="A4" s="2292" t="s">
        <v>1850</v>
      </c>
      <c r="B4" s="2293" t="s">
        <v>251</v>
      </c>
      <c r="C4" s="2294" t="s">
        <v>1851</v>
      </c>
      <c r="D4" s="2294" t="s">
        <v>1851</v>
      </c>
      <c r="E4" s="2294" t="s">
        <v>1851</v>
      </c>
      <c r="F4" s="2294" t="s">
        <v>1851</v>
      </c>
      <c r="G4" s="2294" t="s">
        <v>1851</v>
      </c>
      <c r="H4" s="2294" t="s">
        <v>1851</v>
      </c>
      <c r="I4" s="2294" t="s">
        <v>1851</v>
      </c>
      <c r="J4" s="2294" t="s">
        <v>1851</v>
      </c>
      <c r="K4" s="2294" t="s">
        <v>1851</v>
      </c>
      <c r="L4" s="2294" t="s">
        <v>1851</v>
      </c>
      <c r="M4" s="2294" t="s">
        <v>1851</v>
      </c>
      <c r="N4" s="2294" t="s">
        <v>1851</v>
      </c>
      <c r="O4" s="2294" t="s">
        <v>1851</v>
      </c>
    </row>
    <row r="5" spans="1:15" ht="37.5">
      <c r="A5" s="2295" t="s">
        <v>1852</v>
      </c>
      <c r="B5" s="2293" t="s">
        <v>1853</v>
      </c>
      <c r="C5" s="2294" t="s">
        <v>1854</v>
      </c>
      <c r="D5" s="2294" t="s">
        <v>1855</v>
      </c>
      <c r="E5" s="2294" t="s">
        <v>1856</v>
      </c>
      <c r="F5" s="2294" t="s">
        <v>1857</v>
      </c>
      <c r="G5" s="2294" t="s">
        <v>1858</v>
      </c>
      <c r="H5" s="2294" t="s">
        <v>1859</v>
      </c>
      <c r="I5" s="2294" t="s">
        <v>1860</v>
      </c>
      <c r="J5" s="2294" t="s">
        <v>1861</v>
      </c>
      <c r="K5" s="2294" t="s">
        <v>1862</v>
      </c>
      <c r="L5" s="2294" t="s">
        <v>1863</v>
      </c>
      <c r="M5" s="2294" t="s">
        <v>1864</v>
      </c>
      <c r="N5" s="2294" t="s">
        <v>1865</v>
      </c>
      <c r="O5" s="2294" t="s">
        <v>1866</v>
      </c>
    </row>
    <row r="6" spans="1:15" ht="21.75">
      <c r="A6" s="2292" t="s">
        <v>1867</v>
      </c>
      <c r="B6" s="2293" t="s">
        <v>1868</v>
      </c>
      <c r="C6" s="2294" t="s">
        <v>1869</v>
      </c>
      <c r="D6" s="2296" t="s">
        <v>1870</v>
      </c>
      <c r="E6" s="2296" t="s">
        <v>1870</v>
      </c>
      <c r="F6" s="2296" t="s">
        <v>1870</v>
      </c>
      <c r="G6" s="2294" t="s">
        <v>1871</v>
      </c>
      <c r="H6" s="2294" t="s">
        <v>1871</v>
      </c>
      <c r="I6" s="2294" t="s">
        <v>1871</v>
      </c>
      <c r="J6" s="2294" t="s">
        <v>1871</v>
      </c>
      <c r="K6" s="2294" t="s">
        <v>1871</v>
      </c>
      <c r="L6" s="2294" t="s">
        <v>1871</v>
      </c>
      <c r="M6" s="2294" t="s">
        <v>1871</v>
      </c>
      <c r="N6" s="2294" t="s">
        <v>1871</v>
      </c>
      <c r="O6" s="2294" t="s">
        <v>1869</v>
      </c>
    </row>
    <row r="7" spans="1:15" ht="19.5">
      <c r="A7" s="2297" t="s">
        <v>1872</v>
      </c>
      <c r="B7" s="2293"/>
      <c r="C7" s="2294"/>
      <c r="D7" s="2294"/>
      <c r="E7" s="2294"/>
      <c r="F7" s="2294"/>
      <c r="G7" s="2294"/>
      <c r="H7" s="2294"/>
      <c r="I7" s="2294"/>
      <c r="J7" s="2294"/>
      <c r="K7" s="2294"/>
      <c r="L7" s="2294"/>
      <c r="M7" s="2294"/>
      <c r="N7" s="2294"/>
      <c r="O7" s="2294"/>
    </row>
    <row r="8" spans="1:15" ht="18.75">
      <c r="A8" s="2292" t="s">
        <v>1873</v>
      </c>
      <c r="B8" s="2293" t="s">
        <v>1874</v>
      </c>
      <c r="C8" s="2294" t="s">
        <v>1875</v>
      </c>
      <c r="D8" s="2294" t="s">
        <v>1875</v>
      </c>
      <c r="E8" s="2294" t="s">
        <v>1875</v>
      </c>
      <c r="F8" s="2294" t="s">
        <v>1875</v>
      </c>
      <c r="G8" s="2294" t="s">
        <v>1876</v>
      </c>
      <c r="H8" s="2294" t="s">
        <v>1876</v>
      </c>
      <c r="I8" s="2294" t="s">
        <v>1876</v>
      </c>
      <c r="J8" s="2294" t="s">
        <v>1876</v>
      </c>
      <c r="K8" s="2294" t="s">
        <v>1876</v>
      </c>
      <c r="L8" s="2294" t="s">
        <v>1876</v>
      </c>
      <c r="M8" s="2294" t="s">
        <v>1876</v>
      </c>
      <c r="N8" s="2294" t="s">
        <v>1876</v>
      </c>
      <c r="O8" s="2294" t="s">
        <v>1876</v>
      </c>
    </row>
    <row r="9" spans="1:15" ht="18.75">
      <c r="A9" s="2292" t="s">
        <v>1877</v>
      </c>
      <c r="B9" s="2293" t="s">
        <v>1874</v>
      </c>
      <c r="C9" s="2294" t="s">
        <v>1876</v>
      </c>
      <c r="D9" s="2294" t="s">
        <v>1875</v>
      </c>
      <c r="E9" s="2294" t="s">
        <v>1875</v>
      </c>
      <c r="F9" s="2294" t="s">
        <v>1875</v>
      </c>
      <c r="G9" s="2294" t="s">
        <v>1876</v>
      </c>
      <c r="H9" s="2294" t="s">
        <v>1876</v>
      </c>
      <c r="I9" s="2294" t="s">
        <v>1876</v>
      </c>
      <c r="J9" s="2294" t="s">
        <v>1876</v>
      </c>
      <c r="K9" s="2294" t="s">
        <v>1876</v>
      </c>
      <c r="L9" s="2294" t="s">
        <v>1876</v>
      </c>
      <c r="M9" s="2294" t="s">
        <v>1876</v>
      </c>
      <c r="N9" s="2294" t="s">
        <v>1876</v>
      </c>
      <c r="O9" s="2294" t="s">
        <v>1876</v>
      </c>
    </row>
    <row r="10" spans="1:15" ht="18.75">
      <c r="A10" s="2292" t="s">
        <v>1878</v>
      </c>
      <c r="B10" s="2293" t="s">
        <v>1879</v>
      </c>
      <c r="C10" s="2294" t="s">
        <v>1879</v>
      </c>
      <c r="D10" s="2293" t="s">
        <v>1880</v>
      </c>
      <c r="E10" s="2293" t="s">
        <v>1880</v>
      </c>
      <c r="F10" s="2293" t="s">
        <v>1880</v>
      </c>
      <c r="G10" s="2294" t="s">
        <v>1879</v>
      </c>
      <c r="H10" s="2294" t="s">
        <v>1879</v>
      </c>
      <c r="I10" s="2294" t="s">
        <v>1879</v>
      </c>
      <c r="J10" s="2294" t="s">
        <v>1879</v>
      </c>
      <c r="K10" s="2294" t="s">
        <v>1879</v>
      </c>
      <c r="L10" s="2294" t="s">
        <v>1879</v>
      </c>
      <c r="M10" s="2294" t="s">
        <v>1879</v>
      </c>
      <c r="N10" s="2294" t="s">
        <v>1879</v>
      </c>
      <c r="O10" s="2294" t="s">
        <v>1879</v>
      </c>
    </row>
    <row r="11" spans="1:15" ht="18.75">
      <c r="A11" s="2292" t="s">
        <v>1881</v>
      </c>
      <c r="B11" s="2293" t="s">
        <v>1882</v>
      </c>
      <c r="C11" s="2294" t="s">
        <v>1883</v>
      </c>
      <c r="D11" s="2294" t="s">
        <v>1884</v>
      </c>
      <c r="E11" s="2294" t="s">
        <v>1884</v>
      </c>
      <c r="F11" s="2294" t="s">
        <v>1884</v>
      </c>
      <c r="G11" s="2294" t="s">
        <v>1885</v>
      </c>
      <c r="H11" s="2294" t="s">
        <v>1885</v>
      </c>
      <c r="I11" s="2294" t="s">
        <v>1885</v>
      </c>
      <c r="J11" s="2294" t="s">
        <v>1885</v>
      </c>
      <c r="K11" s="2294" t="s">
        <v>1885</v>
      </c>
      <c r="L11" s="2294" t="s">
        <v>1885</v>
      </c>
      <c r="M11" s="2294" t="s">
        <v>1885</v>
      </c>
      <c r="N11" s="2294" t="s">
        <v>1885</v>
      </c>
      <c r="O11" s="2294" t="s">
        <v>1885</v>
      </c>
    </row>
    <row r="12" spans="1:15" ht="37.5">
      <c r="A12" s="2298" t="s">
        <v>1886</v>
      </c>
      <c r="B12" s="2299">
        <v>38890.913229999998</v>
      </c>
      <c r="C12" s="2299">
        <v>3938.4618</v>
      </c>
      <c r="D12" s="2299">
        <v>2150</v>
      </c>
      <c r="E12" s="2299">
        <v>1400</v>
      </c>
      <c r="F12" s="2299">
        <v>5903</v>
      </c>
      <c r="G12" s="2299">
        <v>6982.0927499999998</v>
      </c>
      <c r="H12" s="2299">
        <v>6982.0927499999998</v>
      </c>
      <c r="I12" s="2299">
        <v>1250</v>
      </c>
      <c r="J12" s="2299">
        <v>2960.7912600000004</v>
      </c>
      <c r="K12" s="2299">
        <v>986.93042000000003</v>
      </c>
      <c r="L12" s="2299">
        <v>1800.50675</v>
      </c>
      <c r="M12" s="2299">
        <v>1674.89</v>
      </c>
      <c r="N12" s="2299">
        <v>1256.1675</v>
      </c>
      <c r="O12" s="2299">
        <v>814.79370000000006</v>
      </c>
    </row>
    <row r="13" spans="1:15" ht="37.5">
      <c r="A13" s="2295" t="s">
        <v>1887</v>
      </c>
      <c r="B13" s="2293" t="s">
        <v>1888</v>
      </c>
      <c r="C13" s="2294" t="s">
        <v>1889</v>
      </c>
      <c r="D13" s="2294" t="s">
        <v>1890</v>
      </c>
      <c r="E13" s="2294" t="s">
        <v>1891</v>
      </c>
      <c r="F13" s="2299" t="s">
        <v>1892</v>
      </c>
      <c r="G13" s="2294" t="s">
        <v>1893</v>
      </c>
      <c r="H13" s="2294" t="s">
        <v>1894</v>
      </c>
      <c r="I13" s="2293">
        <v>1250</v>
      </c>
      <c r="J13" s="2293" t="s">
        <v>1895</v>
      </c>
      <c r="K13" s="2293" t="s">
        <v>1896</v>
      </c>
      <c r="L13" s="2294" t="s">
        <v>1897</v>
      </c>
      <c r="M13" s="2294" t="s">
        <v>1898</v>
      </c>
      <c r="N13" s="2294" t="s">
        <v>1899</v>
      </c>
      <c r="O13" s="2294" t="s">
        <v>1900</v>
      </c>
    </row>
    <row r="14" spans="1:15" ht="18.75">
      <c r="A14" s="2292" t="s">
        <v>1901</v>
      </c>
      <c r="B14" s="2293" t="s">
        <v>1902</v>
      </c>
      <c r="C14" s="2293">
        <v>100</v>
      </c>
      <c r="D14" s="2293">
        <v>100</v>
      </c>
      <c r="E14" s="2293">
        <v>100</v>
      </c>
      <c r="F14" s="2293">
        <v>100</v>
      </c>
      <c r="G14" s="2294" t="s">
        <v>1903</v>
      </c>
      <c r="H14" s="2293" t="s">
        <v>1904</v>
      </c>
      <c r="I14" s="2293">
        <v>100</v>
      </c>
      <c r="J14" s="2293">
        <v>100</v>
      </c>
      <c r="K14" s="2293">
        <v>100</v>
      </c>
      <c r="L14" s="2293" t="s">
        <v>1905</v>
      </c>
      <c r="M14" s="2293">
        <v>100</v>
      </c>
      <c r="N14" s="2293">
        <v>100</v>
      </c>
      <c r="O14" s="2293"/>
    </row>
    <row r="15" spans="1:15" ht="18.75">
      <c r="A15" s="2292" t="s">
        <v>1906</v>
      </c>
      <c r="B15" s="2293" t="s">
        <v>1888</v>
      </c>
      <c r="C15" s="2293">
        <v>100</v>
      </c>
      <c r="D15" s="2293">
        <v>100</v>
      </c>
      <c r="E15" s="2293">
        <v>100</v>
      </c>
      <c r="F15" s="2293">
        <v>100</v>
      </c>
      <c r="G15" s="2294" t="s">
        <v>1907</v>
      </c>
      <c r="H15" s="2294" t="s">
        <v>1907</v>
      </c>
      <c r="I15" s="2294" t="s">
        <v>1907</v>
      </c>
      <c r="J15" s="2294" t="s">
        <v>1907</v>
      </c>
      <c r="K15" s="2294"/>
      <c r="L15" s="2293">
        <v>100</v>
      </c>
      <c r="M15" s="2293">
        <v>100</v>
      </c>
      <c r="N15" s="2293">
        <v>100</v>
      </c>
      <c r="O15" s="2293">
        <v>100</v>
      </c>
    </row>
    <row r="16" spans="1:15" ht="37.5">
      <c r="A16" s="2292" t="s">
        <v>1908</v>
      </c>
      <c r="B16" s="2293" t="s">
        <v>1909</v>
      </c>
      <c r="C16" s="2300" t="s">
        <v>1910</v>
      </c>
      <c r="D16" s="2300" t="s">
        <v>1617</v>
      </c>
      <c r="E16" s="2300" t="s">
        <v>1617</v>
      </c>
      <c r="F16" s="2300" t="s">
        <v>1617</v>
      </c>
      <c r="G16" s="2300" t="s">
        <v>1910</v>
      </c>
      <c r="H16" s="2300" t="s">
        <v>1910</v>
      </c>
      <c r="I16" s="2300" t="s">
        <v>1911</v>
      </c>
      <c r="J16" s="2300" t="s">
        <v>1910</v>
      </c>
      <c r="K16" s="2300" t="s">
        <v>1910</v>
      </c>
      <c r="L16" s="2300" t="s">
        <v>1912</v>
      </c>
      <c r="M16" s="2300" t="s">
        <v>1912</v>
      </c>
      <c r="N16" s="2300" t="s">
        <v>1912</v>
      </c>
      <c r="O16" s="2294"/>
    </row>
    <row r="17" spans="1:15" ht="18.75">
      <c r="A17" s="2292" t="s">
        <v>1913</v>
      </c>
      <c r="B17" s="2293" t="s">
        <v>1888</v>
      </c>
      <c r="C17" s="2301">
        <v>39113</v>
      </c>
      <c r="D17" s="2301">
        <v>42061</v>
      </c>
      <c r="E17" s="2301" t="s">
        <v>1914</v>
      </c>
      <c r="F17" s="2301">
        <v>42089</v>
      </c>
      <c r="G17" s="2301">
        <v>40976</v>
      </c>
      <c r="H17" s="2301">
        <v>41543</v>
      </c>
      <c r="I17" s="2301">
        <v>41443</v>
      </c>
      <c r="J17" s="2301" t="s">
        <v>1915</v>
      </c>
      <c r="K17" s="2301" t="s">
        <v>1915</v>
      </c>
      <c r="L17" s="2301">
        <v>31369</v>
      </c>
      <c r="M17" s="2301">
        <v>31652</v>
      </c>
      <c r="N17" s="2301">
        <v>31645</v>
      </c>
      <c r="O17" s="2301">
        <v>36216</v>
      </c>
    </row>
    <row r="18" spans="1:15" ht="18.75">
      <c r="A18" s="2292" t="s">
        <v>1916</v>
      </c>
      <c r="B18" s="2293" t="s">
        <v>1888</v>
      </c>
      <c r="C18" s="2294" t="s">
        <v>1917</v>
      </c>
      <c r="D18" s="2294" t="s">
        <v>1917</v>
      </c>
      <c r="E18" s="2294" t="s">
        <v>1917</v>
      </c>
      <c r="F18" s="2294" t="s">
        <v>1917</v>
      </c>
      <c r="G18" s="2294" t="s">
        <v>1918</v>
      </c>
      <c r="H18" s="2294" t="s">
        <v>1918</v>
      </c>
      <c r="I18" s="2294" t="s">
        <v>1918</v>
      </c>
      <c r="J18" s="2294" t="s">
        <v>1918</v>
      </c>
      <c r="K18" s="2294" t="s">
        <v>1918</v>
      </c>
      <c r="L18" s="2294" t="s">
        <v>1917</v>
      </c>
      <c r="M18" s="2294" t="s">
        <v>1917</v>
      </c>
      <c r="N18" s="2294" t="s">
        <v>1917</v>
      </c>
      <c r="O18" s="2294" t="s">
        <v>1917</v>
      </c>
    </row>
    <row r="19" spans="1:15" ht="37.5">
      <c r="A19" s="2292" t="s">
        <v>1919</v>
      </c>
      <c r="B19" s="2293" t="s">
        <v>1888</v>
      </c>
      <c r="C19" s="2302" t="s">
        <v>1866</v>
      </c>
      <c r="D19" s="2302" t="s">
        <v>1866</v>
      </c>
      <c r="E19" s="2302" t="s">
        <v>1866</v>
      </c>
      <c r="F19" s="2302" t="s">
        <v>1866</v>
      </c>
      <c r="G19" s="2301">
        <v>44628</v>
      </c>
      <c r="H19" s="2301">
        <v>45195</v>
      </c>
      <c r="I19" s="2301">
        <v>45095</v>
      </c>
      <c r="J19" s="2301" t="s">
        <v>1920</v>
      </c>
      <c r="K19" s="2303" t="s">
        <v>1921</v>
      </c>
      <c r="L19" s="2294"/>
      <c r="M19" s="2294"/>
      <c r="N19" s="2294"/>
      <c r="O19" s="2294"/>
    </row>
    <row r="20" spans="1:15" ht="18.75">
      <c r="A20" s="2292" t="s">
        <v>1922</v>
      </c>
      <c r="B20" s="2293" t="s">
        <v>1923</v>
      </c>
      <c r="C20" s="2293" t="s">
        <v>1924</v>
      </c>
      <c r="D20" s="2293" t="s">
        <v>1924</v>
      </c>
      <c r="E20" s="2293" t="s">
        <v>1924</v>
      </c>
      <c r="F20" s="2293" t="s">
        <v>1924</v>
      </c>
      <c r="G20" s="2293" t="s">
        <v>1924</v>
      </c>
      <c r="H20" s="2293" t="s">
        <v>1924</v>
      </c>
      <c r="I20" s="2293" t="s">
        <v>1924</v>
      </c>
      <c r="J20" s="2293" t="s">
        <v>1924</v>
      </c>
      <c r="K20" s="2293" t="s">
        <v>1924</v>
      </c>
      <c r="L20" s="2293" t="s">
        <v>1924</v>
      </c>
      <c r="M20" s="2293" t="s">
        <v>1924</v>
      </c>
      <c r="N20" s="2293" t="s">
        <v>1924</v>
      </c>
      <c r="O20" s="2293" t="s">
        <v>1924</v>
      </c>
    </row>
    <row r="21" spans="1:15" ht="37.5">
      <c r="A21" s="2292" t="s">
        <v>1925</v>
      </c>
      <c r="B21" s="2293" t="s">
        <v>1888</v>
      </c>
      <c r="C21" s="2304" t="s">
        <v>1926</v>
      </c>
      <c r="D21" s="2305" t="s">
        <v>1927</v>
      </c>
      <c r="E21" s="2305" t="s">
        <v>1928</v>
      </c>
      <c r="F21" s="2305" t="s">
        <v>1929</v>
      </c>
      <c r="G21" s="2306" t="s">
        <v>1930</v>
      </c>
      <c r="H21" s="2306" t="s">
        <v>1931</v>
      </c>
      <c r="I21" s="2307" t="s">
        <v>1932</v>
      </c>
      <c r="J21" s="2301" t="s">
        <v>1933</v>
      </c>
      <c r="K21" s="2301" t="s">
        <v>1933</v>
      </c>
      <c r="L21" s="2308" t="s">
        <v>1934</v>
      </c>
      <c r="M21" s="2308" t="s">
        <v>1935</v>
      </c>
      <c r="N21" s="2308" t="s">
        <v>1936</v>
      </c>
      <c r="O21" s="2293" t="s">
        <v>1937</v>
      </c>
    </row>
    <row r="22" spans="1:15" ht="59.25">
      <c r="A22" s="2292" t="s">
        <v>1938</v>
      </c>
      <c r="B22" s="2293" t="s">
        <v>1888</v>
      </c>
      <c r="C22" s="2304" t="s">
        <v>1939</v>
      </c>
      <c r="D22" s="2304" t="s">
        <v>1940</v>
      </c>
      <c r="E22" s="2304" t="s">
        <v>1940</v>
      </c>
      <c r="F22" s="2304" t="s">
        <v>1940</v>
      </c>
      <c r="G22" s="2304" t="s">
        <v>1888</v>
      </c>
      <c r="H22" s="2304" t="s">
        <v>1888</v>
      </c>
      <c r="I22" s="2307" t="s">
        <v>1941</v>
      </c>
      <c r="J22" s="2304" t="s">
        <v>1888</v>
      </c>
      <c r="K22" s="2304" t="s">
        <v>1888</v>
      </c>
      <c r="L22" s="2304" t="s">
        <v>1942</v>
      </c>
      <c r="M22" s="2304" t="s">
        <v>1942</v>
      </c>
      <c r="N22" s="2304" t="s">
        <v>1942</v>
      </c>
      <c r="O22" s="2304" t="s">
        <v>1943</v>
      </c>
    </row>
    <row r="23" spans="1:15" ht="19.5">
      <c r="A23" s="2297" t="s">
        <v>1944</v>
      </c>
      <c r="B23" s="2293"/>
      <c r="C23" s="2293"/>
      <c r="D23" s="2293"/>
      <c r="E23" s="2293"/>
      <c r="F23" s="2293"/>
      <c r="G23" s="2293"/>
      <c r="H23" s="2293"/>
      <c r="I23" s="2293"/>
      <c r="J23" s="2293"/>
      <c r="K23" s="2293"/>
      <c r="L23" s="2293"/>
      <c r="M23" s="2293"/>
      <c r="N23" s="2293"/>
      <c r="O23" s="2293"/>
    </row>
    <row r="24" spans="1:15" ht="18.75">
      <c r="A24" s="2292" t="s">
        <v>1945</v>
      </c>
      <c r="B24" s="2293" t="s">
        <v>1946</v>
      </c>
      <c r="C24" s="2309" t="s">
        <v>1947</v>
      </c>
      <c r="D24" s="2293" t="s">
        <v>1946</v>
      </c>
      <c r="E24" s="2293" t="s">
        <v>1946</v>
      </c>
      <c r="F24" s="2293" t="s">
        <v>1948</v>
      </c>
      <c r="G24" s="2293" t="s">
        <v>1948</v>
      </c>
      <c r="H24" s="2293" t="s">
        <v>1948</v>
      </c>
      <c r="I24" s="2293" t="s">
        <v>1946</v>
      </c>
      <c r="J24" s="2293" t="s">
        <v>1946</v>
      </c>
      <c r="K24" s="2293" t="s">
        <v>1948</v>
      </c>
      <c r="L24" s="2293" t="s">
        <v>1946</v>
      </c>
      <c r="M24" s="2293" t="s">
        <v>1946</v>
      </c>
      <c r="N24" s="2293" t="s">
        <v>1946</v>
      </c>
      <c r="O24" s="2293" t="s">
        <v>1948</v>
      </c>
    </row>
    <row r="25" spans="1:15" ht="56.25">
      <c r="A25" s="2292" t="s">
        <v>1949</v>
      </c>
      <c r="B25" s="2293" t="s">
        <v>1888</v>
      </c>
      <c r="C25" s="2304" t="s">
        <v>1950</v>
      </c>
      <c r="D25" s="2304" t="s">
        <v>1951</v>
      </c>
      <c r="E25" s="2304" t="s">
        <v>1952</v>
      </c>
      <c r="F25" s="2304" t="s">
        <v>1953</v>
      </c>
      <c r="G25" s="2304" t="s">
        <v>1954</v>
      </c>
      <c r="H25" s="2310" t="s">
        <v>1955</v>
      </c>
      <c r="I25" s="2304" t="s">
        <v>1956</v>
      </c>
      <c r="J25" s="2311" t="s">
        <v>1957</v>
      </c>
      <c r="K25" s="2311" t="s">
        <v>1958</v>
      </c>
      <c r="L25" s="2293" t="s">
        <v>1959</v>
      </c>
      <c r="M25" s="2293" t="s">
        <v>1960</v>
      </c>
      <c r="N25" s="2293" t="s">
        <v>1961</v>
      </c>
      <c r="O25" s="2312" t="s">
        <v>1962</v>
      </c>
    </row>
    <row r="26" spans="1:15" ht="18.75">
      <c r="A26" s="2292" t="s">
        <v>1963</v>
      </c>
      <c r="B26" s="2293" t="s">
        <v>1924</v>
      </c>
      <c r="C26" s="2293" t="s">
        <v>1923</v>
      </c>
      <c r="D26" s="2293" t="s">
        <v>1923</v>
      </c>
      <c r="E26" s="2293" t="s">
        <v>1923</v>
      </c>
      <c r="F26" s="2293" t="s">
        <v>1923</v>
      </c>
      <c r="G26" s="2293" t="s">
        <v>1923</v>
      </c>
      <c r="H26" s="2293" t="s">
        <v>1923</v>
      </c>
      <c r="I26" s="2293" t="s">
        <v>1923</v>
      </c>
      <c r="J26" s="2293" t="s">
        <v>1923</v>
      </c>
      <c r="K26" s="2293" t="s">
        <v>1923</v>
      </c>
      <c r="L26" s="2293" t="s">
        <v>1923</v>
      </c>
      <c r="M26" s="2293" t="s">
        <v>1923</v>
      </c>
      <c r="N26" s="2293" t="s">
        <v>1923</v>
      </c>
      <c r="O26" s="2293" t="s">
        <v>1924</v>
      </c>
    </row>
    <row r="27" spans="1:15" ht="37.5">
      <c r="A27" s="2295" t="s">
        <v>1964</v>
      </c>
      <c r="B27" s="2293" t="s">
        <v>1965</v>
      </c>
      <c r="C27" s="2304" t="s">
        <v>1966</v>
      </c>
      <c r="D27" s="2304" t="s">
        <v>1967</v>
      </c>
      <c r="E27" s="2304" t="s">
        <v>1967</v>
      </c>
      <c r="F27" s="2304" t="s">
        <v>1967</v>
      </c>
      <c r="G27" s="2293" t="s">
        <v>1968</v>
      </c>
      <c r="H27" s="2293" t="s">
        <v>1968</v>
      </c>
      <c r="I27" s="2293" t="s">
        <v>1968</v>
      </c>
      <c r="J27" s="2293" t="s">
        <v>1968</v>
      </c>
      <c r="K27" s="2293" t="s">
        <v>1968</v>
      </c>
      <c r="L27" s="2293" t="s">
        <v>1969</v>
      </c>
      <c r="M27" s="2293" t="s">
        <v>1969</v>
      </c>
      <c r="N27" s="2293" t="s">
        <v>1969</v>
      </c>
      <c r="O27" s="2293" t="s">
        <v>1969</v>
      </c>
    </row>
    <row r="28" spans="1:15" ht="37.5">
      <c r="A28" s="2295" t="s">
        <v>1970</v>
      </c>
      <c r="B28" s="2293" t="s">
        <v>1965</v>
      </c>
      <c r="C28" s="2304" t="s">
        <v>1966</v>
      </c>
      <c r="D28" s="2304" t="s">
        <v>1967</v>
      </c>
      <c r="E28" s="2304" t="s">
        <v>1967</v>
      </c>
      <c r="F28" s="2304" t="s">
        <v>1967</v>
      </c>
      <c r="G28" s="2293" t="s">
        <v>1968</v>
      </c>
      <c r="H28" s="2293" t="s">
        <v>1968</v>
      </c>
      <c r="I28" s="2293" t="s">
        <v>1968</v>
      </c>
      <c r="J28" s="2293" t="s">
        <v>1968</v>
      </c>
      <c r="K28" s="2293" t="s">
        <v>1968</v>
      </c>
      <c r="L28" s="2293" t="s">
        <v>1969</v>
      </c>
      <c r="M28" s="2293" t="s">
        <v>1969</v>
      </c>
      <c r="N28" s="2293" t="s">
        <v>1969</v>
      </c>
      <c r="O28" s="2293" t="s">
        <v>1969</v>
      </c>
    </row>
    <row r="29" spans="1:15" ht="21.75">
      <c r="A29" s="2292" t="s">
        <v>1971</v>
      </c>
      <c r="B29" s="2293" t="s">
        <v>1888</v>
      </c>
      <c r="C29" s="2293" t="s">
        <v>1924</v>
      </c>
      <c r="D29" s="2293" t="s">
        <v>1923</v>
      </c>
      <c r="E29" s="2293" t="s">
        <v>1923</v>
      </c>
      <c r="F29" s="2293" t="s">
        <v>1923</v>
      </c>
      <c r="G29" s="2293" t="s">
        <v>1923</v>
      </c>
      <c r="H29" s="2293" t="s">
        <v>1923</v>
      </c>
      <c r="I29" s="2293" t="s">
        <v>1923</v>
      </c>
      <c r="J29" s="2293" t="s">
        <v>1923</v>
      </c>
      <c r="K29" s="2293" t="s">
        <v>1923</v>
      </c>
      <c r="L29" s="2293" t="s">
        <v>1923</v>
      </c>
      <c r="M29" s="2293" t="s">
        <v>1923</v>
      </c>
      <c r="N29" s="2293" t="s">
        <v>1923</v>
      </c>
      <c r="O29" s="2293" t="s">
        <v>1972</v>
      </c>
    </row>
    <row r="30" spans="1:15" ht="21.75">
      <c r="A30" s="2292" t="s">
        <v>1973</v>
      </c>
      <c r="B30" s="2293" t="s">
        <v>1974</v>
      </c>
      <c r="C30" s="2293" t="s">
        <v>1974</v>
      </c>
      <c r="D30" s="2293" t="s">
        <v>1974</v>
      </c>
      <c r="E30" s="2293" t="s">
        <v>1974</v>
      </c>
      <c r="F30" s="2293" t="s">
        <v>1974</v>
      </c>
      <c r="G30" s="2293" t="s">
        <v>1975</v>
      </c>
      <c r="H30" s="2293" t="s">
        <v>1975</v>
      </c>
      <c r="I30" s="2293" t="s">
        <v>1975</v>
      </c>
      <c r="J30" s="2293" t="s">
        <v>1975</v>
      </c>
      <c r="K30" s="2293" t="s">
        <v>1975</v>
      </c>
      <c r="L30" s="2293" t="s">
        <v>1976</v>
      </c>
      <c r="M30" s="2293" t="s">
        <v>1976</v>
      </c>
      <c r="N30" s="2293" t="s">
        <v>1976</v>
      </c>
      <c r="O30" s="2293" t="s">
        <v>1976</v>
      </c>
    </row>
    <row r="31" spans="1:15" ht="19.5">
      <c r="A31" s="2297" t="s">
        <v>1977</v>
      </c>
      <c r="B31" s="2293"/>
      <c r="C31" s="2293"/>
      <c r="D31" s="2293"/>
      <c r="E31" s="2293"/>
      <c r="F31" s="2293"/>
      <c r="G31" s="2293"/>
      <c r="H31" s="2293"/>
      <c r="I31" s="2293"/>
      <c r="J31" s="2293"/>
      <c r="K31" s="2293"/>
      <c r="L31" s="2293"/>
      <c r="M31" s="2293"/>
      <c r="N31" s="2293"/>
      <c r="O31" s="2293"/>
    </row>
    <row r="32" spans="1:15" ht="21.75">
      <c r="A32" s="2292" t="s">
        <v>1978</v>
      </c>
      <c r="B32" s="2293" t="s">
        <v>1888</v>
      </c>
      <c r="C32" s="2293" t="s">
        <v>1979</v>
      </c>
      <c r="D32" s="2293" t="s">
        <v>1979</v>
      </c>
      <c r="E32" s="2293" t="s">
        <v>1979</v>
      </c>
      <c r="F32" s="2293" t="s">
        <v>1979</v>
      </c>
      <c r="G32" s="2293" t="s">
        <v>1979</v>
      </c>
      <c r="H32" s="2293" t="s">
        <v>1979</v>
      </c>
      <c r="I32" s="2293" t="s">
        <v>1979</v>
      </c>
      <c r="J32" s="2293" t="s">
        <v>1979</v>
      </c>
      <c r="K32" s="2293" t="s">
        <v>1979</v>
      </c>
      <c r="L32" s="2293" t="s">
        <v>1979</v>
      </c>
      <c r="M32" s="2293" t="s">
        <v>1979</v>
      </c>
      <c r="N32" s="2293" t="s">
        <v>1979</v>
      </c>
      <c r="O32" s="2293" t="s">
        <v>1979</v>
      </c>
    </row>
    <row r="33" spans="1:15" ht="18.75">
      <c r="A33" s="2292" t="s">
        <v>1980</v>
      </c>
      <c r="B33" s="2293" t="s">
        <v>1888</v>
      </c>
      <c r="C33" s="2293" t="s">
        <v>1888</v>
      </c>
      <c r="D33" s="2293" t="s">
        <v>1888</v>
      </c>
      <c r="E33" s="2293" t="s">
        <v>1888</v>
      </c>
      <c r="F33" s="2293" t="s">
        <v>1888</v>
      </c>
      <c r="G33" s="2293" t="s">
        <v>1888</v>
      </c>
      <c r="H33" s="2293" t="s">
        <v>1888</v>
      </c>
      <c r="I33" s="2293" t="s">
        <v>1888</v>
      </c>
      <c r="J33" s="2293" t="s">
        <v>1888</v>
      </c>
      <c r="K33" s="2293" t="s">
        <v>1888</v>
      </c>
      <c r="L33" s="2293" t="s">
        <v>1888</v>
      </c>
      <c r="M33" s="2293" t="s">
        <v>1888</v>
      </c>
      <c r="N33" s="2293" t="s">
        <v>1888</v>
      </c>
      <c r="O33" s="2293" t="s">
        <v>1888</v>
      </c>
    </row>
    <row r="34" spans="1:15" ht="18.75">
      <c r="A34" s="2292" t="s">
        <v>1981</v>
      </c>
      <c r="B34" s="2293" t="s">
        <v>1888</v>
      </c>
      <c r="C34" s="2293" t="s">
        <v>1888</v>
      </c>
      <c r="D34" s="2293" t="s">
        <v>1888</v>
      </c>
      <c r="E34" s="2293" t="s">
        <v>1888</v>
      </c>
      <c r="F34" s="2293" t="s">
        <v>1888</v>
      </c>
      <c r="G34" s="2293" t="s">
        <v>1888</v>
      </c>
      <c r="H34" s="2293" t="s">
        <v>1888</v>
      </c>
      <c r="I34" s="2293" t="s">
        <v>1888</v>
      </c>
      <c r="J34" s="2293" t="s">
        <v>1888</v>
      </c>
      <c r="K34" s="2293" t="s">
        <v>1888</v>
      </c>
      <c r="L34" s="2293" t="s">
        <v>1888</v>
      </c>
      <c r="M34" s="2293" t="s">
        <v>1888</v>
      </c>
      <c r="N34" s="2293" t="s">
        <v>1888</v>
      </c>
      <c r="O34" s="2293" t="s">
        <v>1888</v>
      </c>
    </row>
    <row r="35" spans="1:15" ht="18.75">
      <c r="A35" s="2292" t="s">
        <v>1982</v>
      </c>
      <c r="B35" s="2293" t="s">
        <v>1888</v>
      </c>
      <c r="C35" s="2293" t="s">
        <v>1888</v>
      </c>
      <c r="D35" s="2293" t="s">
        <v>1888</v>
      </c>
      <c r="E35" s="2293" t="s">
        <v>1888</v>
      </c>
      <c r="F35" s="2293" t="s">
        <v>1888</v>
      </c>
      <c r="G35" s="2293" t="s">
        <v>1888</v>
      </c>
      <c r="H35" s="2293" t="s">
        <v>1888</v>
      </c>
      <c r="I35" s="2293" t="s">
        <v>1888</v>
      </c>
      <c r="J35" s="2293" t="s">
        <v>1888</v>
      </c>
      <c r="K35" s="2293" t="s">
        <v>1888</v>
      </c>
      <c r="L35" s="2293" t="s">
        <v>1888</v>
      </c>
      <c r="M35" s="2293" t="s">
        <v>1888</v>
      </c>
      <c r="N35" s="2293" t="s">
        <v>1888</v>
      </c>
      <c r="O35" s="2293" t="s">
        <v>1888</v>
      </c>
    </row>
    <row r="36" spans="1:15" ht="18.75">
      <c r="A36" s="2292" t="s">
        <v>1983</v>
      </c>
      <c r="B36" s="2293" t="s">
        <v>1888</v>
      </c>
      <c r="C36" s="2293" t="s">
        <v>1888</v>
      </c>
      <c r="D36" s="2293" t="s">
        <v>1888</v>
      </c>
      <c r="E36" s="2293" t="s">
        <v>1888</v>
      </c>
      <c r="F36" s="2293" t="s">
        <v>1888</v>
      </c>
      <c r="G36" s="2293" t="s">
        <v>1888</v>
      </c>
      <c r="H36" s="2293" t="s">
        <v>1888</v>
      </c>
      <c r="I36" s="2293" t="s">
        <v>1888</v>
      </c>
      <c r="J36" s="2293" t="s">
        <v>1888</v>
      </c>
      <c r="K36" s="2293" t="s">
        <v>1888</v>
      </c>
      <c r="L36" s="2293" t="s">
        <v>1888</v>
      </c>
      <c r="M36" s="2293" t="s">
        <v>1888</v>
      </c>
      <c r="N36" s="2293" t="s">
        <v>1888</v>
      </c>
      <c r="O36" s="2293" t="s">
        <v>1888</v>
      </c>
    </row>
    <row r="37" spans="1:15" ht="18.75">
      <c r="A37" s="2292" t="s">
        <v>1984</v>
      </c>
      <c r="B37" s="2293" t="s">
        <v>1888</v>
      </c>
      <c r="C37" s="2293" t="s">
        <v>1888</v>
      </c>
      <c r="D37" s="2293" t="s">
        <v>1888</v>
      </c>
      <c r="E37" s="2293" t="s">
        <v>1888</v>
      </c>
      <c r="F37" s="2293" t="s">
        <v>1888</v>
      </c>
      <c r="G37" s="2293" t="s">
        <v>1888</v>
      </c>
      <c r="H37" s="2293" t="s">
        <v>1888</v>
      </c>
      <c r="I37" s="2293" t="s">
        <v>1888</v>
      </c>
      <c r="J37" s="2293" t="s">
        <v>1888</v>
      </c>
      <c r="K37" s="2293" t="s">
        <v>1888</v>
      </c>
      <c r="L37" s="2293" t="s">
        <v>1888</v>
      </c>
      <c r="M37" s="2293" t="s">
        <v>1888</v>
      </c>
      <c r="N37" s="2293" t="s">
        <v>1888</v>
      </c>
      <c r="O37" s="2293" t="s">
        <v>1888</v>
      </c>
    </row>
    <row r="38" spans="1:15" ht="18.75">
      <c r="A38" s="2292" t="s">
        <v>1985</v>
      </c>
      <c r="B38" s="2293" t="s">
        <v>1888</v>
      </c>
      <c r="C38" s="2293" t="s">
        <v>1888</v>
      </c>
      <c r="D38" s="2293" t="s">
        <v>1888</v>
      </c>
      <c r="E38" s="2293" t="s">
        <v>1888</v>
      </c>
      <c r="F38" s="2293" t="s">
        <v>1888</v>
      </c>
      <c r="G38" s="2293" t="s">
        <v>1888</v>
      </c>
      <c r="H38" s="2293" t="s">
        <v>1888</v>
      </c>
      <c r="I38" s="2293" t="s">
        <v>1888</v>
      </c>
      <c r="J38" s="2293" t="s">
        <v>1888</v>
      </c>
      <c r="K38" s="2293" t="s">
        <v>1888</v>
      </c>
      <c r="L38" s="2293" t="s">
        <v>1888</v>
      </c>
      <c r="M38" s="2293" t="s">
        <v>1888</v>
      </c>
      <c r="N38" s="2293" t="s">
        <v>1888</v>
      </c>
      <c r="O38" s="2293" t="s">
        <v>1888</v>
      </c>
    </row>
    <row r="39" spans="1:15" ht="18.75">
      <c r="A39" s="2292" t="s">
        <v>1986</v>
      </c>
      <c r="B39" s="2293" t="s">
        <v>1923</v>
      </c>
      <c r="C39" s="2293" t="s">
        <v>1924</v>
      </c>
      <c r="D39" s="2293" t="s">
        <v>1924</v>
      </c>
      <c r="E39" s="2293" t="s">
        <v>1924</v>
      </c>
      <c r="F39" s="2293" t="s">
        <v>1924</v>
      </c>
      <c r="G39" s="2293" t="s">
        <v>1923</v>
      </c>
      <c r="H39" s="2293" t="s">
        <v>1923</v>
      </c>
      <c r="I39" s="2293" t="s">
        <v>1923</v>
      </c>
      <c r="J39" s="2293" t="s">
        <v>1923</v>
      </c>
      <c r="K39" s="2293" t="s">
        <v>1923</v>
      </c>
      <c r="L39" s="2293" t="s">
        <v>1923</v>
      </c>
      <c r="M39" s="2293" t="s">
        <v>1923</v>
      </c>
      <c r="N39" s="2293" t="s">
        <v>1923</v>
      </c>
      <c r="O39" s="2293" t="s">
        <v>1923</v>
      </c>
    </row>
    <row r="40" spans="1:15" ht="18.75">
      <c r="A40" s="2292" t="s">
        <v>1987</v>
      </c>
      <c r="B40" s="2293" t="s">
        <v>1888</v>
      </c>
      <c r="C40" s="2293" t="s">
        <v>1924</v>
      </c>
      <c r="D40" s="2293" t="s">
        <v>1924</v>
      </c>
      <c r="E40" s="2293" t="s">
        <v>1924</v>
      </c>
      <c r="F40" s="2293" t="s">
        <v>1924</v>
      </c>
      <c r="G40" s="2293" t="s">
        <v>1888</v>
      </c>
      <c r="H40" s="2293" t="s">
        <v>1888</v>
      </c>
      <c r="I40" s="2293" t="s">
        <v>1888</v>
      </c>
      <c r="J40" s="2293" t="s">
        <v>1888</v>
      </c>
      <c r="K40" s="2293" t="s">
        <v>1888</v>
      </c>
      <c r="L40" s="2293" t="s">
        <v>1888</v>
      </c>
      <c r="M40" s="2293" t="s">
        <v>1888</v>
      </c>
      <c r="N40" s="2293" t="s">
        <v>1888</v>
      </c>
      <c r="O40" s="2293" t="s">
        <v>1888</v>
      </c>
    </row>
    <row r="41" spans="1:15" ht="18.75">
      <c r="A41" s="2292" t="s">
        <v>1988</v>
      </c>
      <c r="B41" s="2293" t="s">
        <v>1888</v>
      </c>
      <c r="C41" s="2293" t="s">
        <v>1989</v>
      </c>
      <c r="D41" s="2293" t="s">
        <v>1990</v>
      </c>
      <c r="E41" s="2293" t="s">
        <v>1990</v>
      </c>
      <c r="F41" s="2293" t="s">
        <v>1990</v>
      </c>
      <c r="G41" s="2293" t="s">
        <v>1888</v>
      </c>
      <c r="H41" s="2293" t="s">
        <v>1888</v>
      </c>
      <c r="I41" s="2293" t="s">
        <v>1888</v>
      </c>
      <c r="J41" s="2293" t="s">
        <v>1888</v>
      </c>
      <c r="K41" s="2293" t="s">
        <v>1888</v>
      </c>
      <c r="L41" s="2293" t="s">
        <v>1888</v>
      </c>
      <c r="M41" s="2293" t="s">
        <v>1888</v>
      </c>
      <c r="N41" s="2293" t="s">
        <v>1888</v>
      </c>
      <c r="O41" s="2293" t="s">
        <v>1888</v>
      </c>
    </row>
    <row r="42" spans="1:15" ht="18.75">
      <c r="A42" s="2292" t="s">
        <v>1991</v>
      </c>
      <c r="B42" s="2293" t="s">
        <v>1866</v>
      </c>
      <c r="C42" s="2293" t="s">
        <v>1992</v>
      </c>
      <c r="D42" s="2293" t="s">
        <v>1992</v>
      </c>
      <c r="E42" s="2293" t="s">
        <v>1992</v>
      </c>
      <c r="F42" s="2293" t="s">
        <v>1992</v>
      </c>
      <c r="G42" s="2293" t="s">
        <v>1888</v>
      </c>
      <c r="H42" s="2293" t="s">
        <v>1888</v>
      </c>
      <c r="I42" s="2293" t="s">
        <v>1888</v>
      </c>
      <c r="J42" s="2293" t="s">
        <v>1888</v>
      </c>
      <c r="K42" s="2293" t="s">
        <v>1888</v>
      </c>
      <c r="L42" s="2293" t="s">
        <v>1888</v>
      </c>
      <c r="M42" s="2293" t="s">
        <v>1888</v>
      </c>
      <c r="N42" s="2293" t="s">
        <v>1888</v>
      </c>
      <c r="O42" s="2293" t="s">
        <v>1888</v>
      </c>
    </row>
    <row r="43" spans="1:15" ht="18.75">
      <c r="A43" s="2313" t="s">
        <v>1993</v>
      </c>
      <c r="B43" s="2293" t="s">
        <v>1888</v>
      </c>
      <c r="C43" s="2293" t="s">
        <v>1994</v>
      </c>
      <c r="D43" s="2293" t="s">
        <v>1995</v>
      </c>
      <c r="E43" s="2293" t="s">
        <v>1995</v>
      </c>
      <c r="F43" s="2293" t="s">
        <v>1995</v>
      </c>
      <c r="G43" s="2293" t="s">
        <v>1888</v>
      </c>
      <c r="H43" s="2293" t="s">
        <v>1888</v>
      </c>
      <c r="I43" s="2293" t="s">
        <v>1888</v>
      </c>
      <c r="J43" s="2293" t="s">
        <v>1888</v>
      </c>
      <c r="K43" s="2293" t="s">
        <v>1888</v>
      </c>
      <c r="L43" s="2293" t="s">
        <v>1888</v>
      </c>
      <c r="M43" s="2293" t="s">
        <v>1888</v>
      </c>
      <c r="N43" s="2293" t="s">
        <v>1888</v>
      </c>
      <c r="O43" s="2293" t="s">
        <v>1888</v>
      </c>
    </row>
    <row r="44" spans="1:15" ht="37.5">
      <c r="A44" s="2295" t="s">
        <v>1996</v>
      </c>
      <c r="B44" s="2293" t="s">
        <v>1875</v>
      </c>
      <c r="C44" s="2293" t="s">
        <v>1839</v>
      </c>
      <c r="D44" s="2293" t="s">
        <v>1839</v>
      </c>
      <c r="E44" s="2293" t="s">
        <v>1839</v>
      </c>
      <c r="F44" s="2293" t="s">
        <v>1839</v>
      </c>
      <c r="G44" s="2293" t="s">
        <v>961</v>
      </c>
      <c r="H44" s="2293" t="s">
        <v>961</v>
      </c>
      <c r="I44" s="2293" t="s">
        <v>961</v>
      </c>
      <c r="J44" s="2293" t="s">
        <v>961</v>
      </c>
      <c r="K44" s="2293" t="s">
        <v>961</v>
      </c>
      <c r="L44" s="2293" t="s">
        <v>961</v>
      </c>
      <c r="M44" s="2293" t="s">
        <v>961</v>
      </c>
      <c r="N44" s="2293" t="s">
        <v>961</v>
      </c>
      <c r="O44" s="2293" t="s">
        <v>961</v>
      </c>
    </row>
    <row r="45" spans="1:15" ht="18.75">
      <c r="A45" s="2292" t="s">
        <v>1997</v>
      </c>
      <c r="B45" s="2293" t="s">
        <v>1923</v>
      </c>
      <c r="C45" s="2293" t="s">
        <v>1924</v>
      </c>
      <c r="D45" s="2293"/>
      <c r="E45" s="2293"/>
      <c r="F45" s="2293"/>
      <c r="G45" s="2293" t="s">
        <v>1923</v>
      </c>
      <c r="H45" s="2293" t="s">
        <v>1923</v>
      </c>
      <c r="I45" s="2293" t="s">
        <v>1923</v>
      </c>
      <c r="J45" s="2293" t="s">
        <v>1923</v>
      </c>
      <c r="K45" s="2293" t="s">
        <v>1923</v>
      </c>
      <c r="L45" s="2293" t="s">
        <v>1924</v>
      </c>
      <c r="M45" s="2293" t="s">
        <v>1924</v>
      </c>
      <c r="N45" s="2293" t="s">
        <v>1924</v>
      </c>
      <c r="O45" s="2293" t="s">
        <v>1924</v>
      </c>
    </row>
    <row r="46" spans="1:15" ht="37.5">
      <c r="A46" s="2292" t="s">
        <v>1998</v>
      </c>
      <c r="B46" s="2293" t="s">
        <v>1888</v>
      </c>
      <c r="C46" s="2304" t="s">
        <v>1999</v>
      </c>
      <c r="D46" s="2304"/>
      <c r="E46" s="2304"/>
      <c r="F46" s="2304"/>
      <c r="G46" s="2293" t="s">
        <v>1888</v>
      </c>
      <c r="H46" s="2293" t="s">
        <v>1888</v>
      </c>
      <c r="I46" s="2293" t="s">
        <v>1888</v>
      </c>
      <c r="J46" s="2293" t="s">
        <v>1888</v>
      </c>
      <c r="K46" s="2293" t="s">
        <v>1888</v>
      </c>
      <c r="L46" s="2304" t="s">
        <v>1999</v>
      </c>
      <c r="M46" s="2304" t="s">
        <v>1999</v>
      </c>
      <c r="N46" s="2304" t="s">
        <v>1999</v>
      </c>
      <c r="O46" s="2304" t="s">
        <v>1999</v>
      </c>
    </row>
    <row r="49" spans="1:15" ht="23.25">
      <c r="A49" s="2314" t="s">
        <v>2000</v>
      </c>
      <c r="B49" s="2291"/>
      <c r="C49" s="2291"/>
      <c r="D49" s="2291"/>
      <c r="E49" s="2291"/>
      <c r="F49" s="2291"/>
      <c r="G49" s="2291"/>
      <c r="H49" s="2291"/>
      <c r="I49" s="2291"/>
      <c r="J49" s="2291"/>
      <c r="K49" s="2291"/>
      <c r="L49" s="2291"/>
      <c r="M49" s="2291"/>
      <c r="N49" s="2291"/>
      <c r="O49" s="2291"/>
    </row>
  </sheetData>
  <mergeCells count="4">
    <mergeCell ref="B2:B3"/>
    <mergeCell ref="C2:F2"/>
    <mergeCell ref="G2:K2"/>
    <mergeCell ref="L2:O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6" max="48" man="1"/>
    <brk id="11"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'[1]Dropdown lists'!#REF!</xm:f>
          </x14:formula1>
          <xm:sqref>E24 E18 E26 E11 E35:E40 B8:O9</xm:sqref>
        </x14:dataValidation>
        <x14:dataValidation type="list" allowBlank="1" showInputMessage="1" showErrorMessage="1">
          <x14:formula1>
            <xm:f>'[1]Dropdown lists'!#REF!</xm:f>
          </x14:formula1>
          <xm:sqref>B42 B37 B27:B28 B24 F26 F24:O24 B10:C10 H29:N29 F35:O39 G26:O28 F11:O11 G40:K43 G10:O10 F18:O18 C18:D18 B11:D11 C35:D38 B39:D39 D24 B26:D26 C40:D40 F40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140" zoomScaleNormal="140" zoomScaleSheetLayoutView="40" workbookViewId="0"/>
  </sheetViews>
  <sheetFormatPr baseColWidth="10" defaultColWidth="9.140625" defaultRowHeight="14.25"/>
  <cols>
    <col min="1" max="1" width="230.28515625" style="2291" customWidth="1"/>
    <col min="2" max="2" width="25.7109375" style="2291" customWidth="1"/>
    <col min="3" max="3" width="15.5703125" style="2291" customWidth="1"/>
    <col min="4" max="16384" width="9.140625" style="2291"/>
  </cols>
  <sheetData>
    <row r="1" spans="1:3" s="2286" customFormat="1" ht="43.5" customHeight="1">
      <c r="A1" s="2316" t="s">
        <v>2001</v>
      </c>
      <c r="B1" s="2317"/>
      <c r="C1" s="2317"/>
    </row>
    <row r="2" spans="1:3" ht="40.5" customHeight="1">
      <c r="A2" s="2286"/>
    </row>
    <row r="3" spans="1:3" s="2319" customFormat="1" ht="18.75">
      <c r="A3" s="2318" t="s">
        <v>2002</v>
      </c>
      <c r="B3" s="2318"/>
    </row>
    <row r="4" spans="1:3" s="2319" customFormat="1" ht="18.75">
      <c r="A4" s="2320"/>
    </row>
    <row r="5" spans="1:3" s="2319" customFormat="1" ht="18.75">
      <c r="A5" s="2318" t="s">
        <v>2003</v>
      </c>
      <c r="B5" s="2321"/>
    </row>
    <row r="6" spans="1:3" s="2319" customFormat="1" ht="18.75">
      <c r="A6" s="2320"/>
    </row>
    <row r="7" spans="1:3" s="2319" customFormat="1" ht="18.75">
      <c r="A7" s="2318" t="s">
        <v>2004</v>
      </c>
      <c r="B7" s="2318"/>
    </row>
    <row r="8" spans="1:3" s="2319" customFormat="1" ht="18.75">
      <c r="A8" s="2320"/>
    </row>
    <row r="9" spans="1:3" s="2319" customFormat="1" ht="18.75">
      <c r="A9" s="2318" t="s">
        <v>2005</v>
      </c>
      <c r="B9" s="2318"/>
    </row>
    <row r="10" spans="1:3" s="2319" customFormat="1" ht="18.75">
      <c r="A10" s="2320"/>
    </row>
    <row r="11" spans="1:3" s="2319" customFormat="1" ht="92.25" customHeight="1">
      <c r="A11" s="2531" t="s">
        <v>2006</v>
      </c>
      <c r="B11" s="2531"/>
    </row>
    <row r="12" spans="1:3" s="2319" customFormat="1" ht="18.75">
      <c r="A12" s="2320"/>
    </row>
    <row r="13" spans="1:3" s="2319" customFormat="1" ht="18.75">
      <c r="A13" s="2318" t="s">
        <v>2007</v>
      </c>
      <c r="B13" s="2318"/>
    </row>
    <row r="14" spans="1:3" s="2319" customFormat="1" ht="18.75">
      <c r="A14" s="2322"/>
    </row>
    <row r="15" spans="1:3" s="2319" customFormat="1" ht="34.5" customHeight="1">
      <c r="A15" s="2531" t="s">
        <v>2008</v>
      </c>
      <c r="B15" s="2531"/>
    </row>
    <row r="16" spans="1:3" s="2319" customFormat="1" ht="18.75">
      <c r="A16" s="2322"/>
    </row>
    <row r="17" spans="1:2" s="2319" customFormat="1" ht="18.75">
      <c r="A17" s="2318" t="s">
        <v>2009</v>
      </c>
      <c r="B17" s="2318"/>
    </row>
    <row r="18" spans="1:2" s="2319" customFormat="1" ht="18.75">
      <c r="A18" s="2322"/>
    </row>
    <row r="19" spans="1:2" s="2319" customFormat="1" ht="60" customHeight="1">
      <c r="A19" s="2531" t="s">
        <v>2010</v>
      </c>
      <c r="B19" s="2531"/>
    </row>
    <row r="20" spans="1:2" s="2319" customFormat="1" ht="18.75">
      <c r="A20" s="2322"/>
    </row>
    <row r="21" spans="1:2" s="2319" customFormat="1" ht="34.5" customHeight="1">
      <c r="A21" s="2318" t="s">
        <v>2011</v>
      </c>
      <c r="B21" s="2318"/>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8"/>
  <sheetViews>
    <sheetView showGridLines="0" zoomScale="140" zoomScaleNormal="140" zoomScaleSheetLayoutView="130" workbookViewId="0"/>
  </sheetViews>
  <sheetFormatPr baseColWidth="10" defaultColWidth="10.85546875" defaultRowHeight="22.5" customHeight="1"/>
  <cols>
    <col min="1" max="1" width="4.42578125" style="424" customWidth="1"/>
    <col min="2" max="2" width="30.7109375" style="424" customWidth="1"/>
    <col min="3" max="13" width="6.42578125" style="424" customWidth="1"/>
    <col min="14" max="17" width="10.42578125" style="424" customWidth="1"/>
    <col min="18" max="18" width="10.85546875" style="424" customWidth="1"/>
    <col min="19" max="19" width="49" style="424" customWidth="1"/>
    <col min="20" max="26" width="10.42578125" style="424" customWidth="1"/>
    <col min="27" max="16384" width="10.85546875" style="424"/>
  </cols>
  <sheetData>
    <row r="1" spans="1:13" s="92" customFormat="1" ht="22.5" customHeight="1">
      <c r="A1" s="90"/>
      <c r="B1" s="90"/>
      <c r="C1" s="91"/>
      <c r="D1" s="91"/>
      <c r="E1" s="91"/>
      <c r="F1" s="91"/>
      <c r="G1" s="91"/>
      <c r="H1" s="91"/>
      <c r="I1" s="91"/>
      <c r="J1" s="91"/>
      <c r="K1" s="91"/>
    </row>
    <row r="2" spans="1:13" s="94" customFormat="1" ht="18.75" customHeight="1">
      <c r="A2" s="93" t="s">
        <v>286</v>
      </c>
      <c r="B2" s="93"/>
    </row>
    <row r="3" spans="1:13" s="95" customFormat="1" ht="12" customHeight="1"/>
    <row r="4" spans="1:13" s="99" customFormat="1" ht="13.5" customHeight="1">
      <c r="A4" s="96" t="s">
        <v>287</v>
      </c>
      <c r="B4" s="96"/>
      <c r="C4" s="97" t="s">
        <v>288</v>
      </c>
      <c r="D4" s="98" t="s">
        <v>289</v>
      </c>
      <c r="E4" s="98" t="s">
        <v>290</v>
      </c>
      <c r="F4" s="98" t="s">
        <v>291</v>
      </c>
      <c r="G4" s="98" t="s">
        <v>292</v>
      </c>
      <c r="H4" s="98" t="s">
        <v>293</v>
      </c>
      <c r="I4" s="98" t="s">
        <v>294</v>
      </c>
      <c r="J4" s="98" t="s">
        <v>295</v>
      </c>
      <c r="K4" s="98" t="s">
        <v>296</v>
      </c>
    </row>
    <row r="5" spans="1:13" s="99" customFormat="1" ht="12" customHeight="1">
      <c r="A5" s="100" t="s">
        <v>95</v>
      </c>
      <c r="B5" s="100"/>
      <c r="C5" s="101">
        <v>8543.866036015439</v>
      </c>
      <c r="D5" s="102">
        <v>8713.13763191424</v>
      </c>
      <c r="E5" s="102">
        <v>9062.4727820934968</v>
      </c>
      <c r="F5" s="102">
        <v>8980.954253756001</v>
      </c>
      <c r="G5" s="102">
        <v>8728.1954150000001</v>
      </c>
      <c r="H5" s="102">
        <v>8586.6996429999999</v>
      </c>
      <c r="I5" s="102">
        <v>8700.373999999998</v>
      </c>
      <c r="J5" s="102">
        <v>8227.9419999999991</v>
      </c>
      <c r="K5" s="102">
        <v>7867.3459999999995</v>
      </c>
    </row>
    <row r="6" spans="1:13" s="107" customFormat="1" ht="12" customHeight="1">
      <c r="A6" s="103" t="s">
        <v>297</v>
      </c>
      <c r="B6" s="104"/>
      <c r="C6" s="105">
        <v>2136.1039108330206</v>
      </c>
      <c r="D6" s="106">
        <v>1991.0859762704599</v>
      </c>
      <c r="E6" s="106">
        <v>2081.6725807893499</v>
      </c>
      <c r="F6" s="106">
        <v>2079.8216870692495</v>
      </c>
      <c r="G6" s="106">
        <v>2489.1152440000001</v>
      </c>
      <c r="H6" s="106">
        <v>2211.6721590000002</v>
      </c>
      <c r="I6" s="106">
        <v>2313.3199999999997</v>
      </c>
      <c r="J6" s="106">
        <v>2229.3130000000001</v>
      </c>
      <c r="K6" s="106">
        <v>2241.7800000000002</v>
      </c>
    </row>
    <row r="7" spans="1:13" s="107" customFormat="1" ht="12" customHeight="1">
      <c r="A7" s="103" t="s">
        <v>298</v>
      </c>
      <c r="B7" s="104"/>
      <c r="C7" s="105">
        <v>1028.7460501610501</v>
      </c>
      <c r="D7" s="106">
        <v>2384.3316121969601</v>
      </c>
      <c r="E7" s="106">
        <v>2163.7018943584508</v>
      </c>
      <c r="F7" s="106">
        <v>1945.3399344852405</v>
      </c>
      <c r="G7" s="106">
        <v>1173.7952230000001</v>
      </c>
      <c r="H7" s="106">
        <v>3400.0713660000001</v>
      </c>
      <c r="I7" s="106">
        <v>278.82299999999941</v>
      </c>
      <c r="J7" s="106">
        <v>1816.9079999999999</v>
      </c>
      <c r="K7" s="106">
        <v>1132.2760000000001</v>
      </c>
    </row>
    <row r="8" spans="1:13" s="107" customFormat="1" ht="12" customHeight="1">
      <c r="A8" s="103" t="s">
        <v>299</v>
      </c>
      <c r="B8" s="104"/>
      <c r="C8" s="105">
        <v>166.3904930000005</v>
      </c>
      <c r="D8" s="106">
        <v>111.93177600000021</v>
      </c>
      <c r="E8" s="106">
        <v>-681.24012468000001</v>
      </c>
      <c r="F8" s="106">
        <v>68.577695010000042</v>
      </c>
      <c r="G8" s="106">
        <v>170.43273632999995</v>
      </c>
      <c r="H8" s="106">
        <v>52.97003534000001</v>
      </c>
      <c r="I8" s="106">
        <v>184.71899999999997</v>
      </c>
      <c r="J8" s="106">
        <v>136.417</v>
      </c>
      <c r="K8" s="106">
        <v>182.69499999999999</v>
      </c>
    </row>
    <row r="9" spans="1:13" s="107" customFormat="1" ht="12" customHeight="1">
      <c r="A9" s="103" t="s">
        <v>300</v>
      </c>
      <c r="B9" s="104"/>
      <c r="C9" s="105">
        <v>203.56685099999999</v>
      </c>
      <c r="D9" s="106">
        <v>114.98853299999999</v>
      </c>
      <c r="E9" s="106">
        <v>132.036745</v>
      </c>
      <c r="F9" s="106">
        <v>131.56568300000001</v>
      </c>
      <c r="G9" s="106">
        <v>166.36099999999999</v>
      </c>
      <c r="H9" s="106">
        <v>103.54300000000001</v>
      </c>
      <c r="I9" s="106">
        <v>129.18700000000001</v>
      </c>
      <c r="J9" s="106">
        <v>121.23699999999999</v>
      </c>
      <c r="K9" s="106">
        <v>139.202</v>
      </c>
    </row>
    <row r="10" spans="1:13" s="107" customFormat="1" ht="12" customHeight="1">
      <c r="A10" s="103" t="s">
        <v>301</v>
      </c>
      <c r="B10" s="104"/>
      <c r="C10" s="105">
        <v>1417.5158269136</v>
      </c>
      <c r="D10" s="106">
        <v>339.78555071199997</v>
      </c>
      <c r="E10" s="106">
        <v>129.04026494870709</v>
      </c>
      <c r="F10" s="106">
        <v>247.17708476679991</v>
      </c>
      <c r="G10" s="106">
        <v>220.98049900000001</v>
      </c>
      <c r="H10" s="106">
        <v>361.49710199999998</v>
      </c>
      <c r="I10" s="106">
        <v>445.60899999999987</v>
      </c>
      <c r="J10" s="106">
        <v>256.47199999999998</v>
      </c>
      <c r="K10" s="106">
        <v>391.197</v>
      </c>
    </row>
    <row r="11" spans="1:13" s="99" customFormat="1" ht="12" customHeight="1">
      <c r="A11" s="108" t="s">
        <v>302</v>
      </c>
      <c r="B11" s="108"/>
      <c r="C11" s="109">
        <v>4952.3231319076694</v>
      </c>
      <c r="D11" s="110">
        <v>4942.1234481794199</v>
      </c>
      <c r="E11" s="110">
        <v>3825.2113604165079</v>
      </c>
      <c r="F11" s="110">
        <v>4472.48208433129</v>
      </c>
      <c r="G11" s="110">
        <v>4220.6847023299997</v>
      </c>
      <c r="H11" s="110">
        <v>6129.7536623400001</v>
      </c>
      <c r="I11" s="110">
        <v>3351.657999999999</v>
      </c>
      <c r="J11" s="110">
        <v>4560.3469999999998</v>
      </c>
      <c r="K11" s="110">
        <v>4087.1500000000005</v>
      </c>
      <c r="L11" s="111"/>
    </row>
    <row r="12" spans="1:13" s="99" customFormat="1" ht="12" customHeight="1">
      <c r="A12" s="108" t="s">
        <v>303</v>
      </c>
      <c r="B12" s="108"/>
      <c r="C12" s="109">
        <v>13496.189167923101</v>
      </c>
      <c r="D12" s="110">
        <v>13655.2610800937</v>
      </c>
      <c r="E12" s="110">
        <v>12887.684142510005</v>
      </c>
      <c r="F12" s="110">
        <v>13453.436338087291</v>
      </c>
      <c r="G12" s="110">
        <v>12948.88011733</v>
      </c>
      <c r="H12" s="110">
        <v>14716.453305340001</v>
      </c>
      <c r="I12" s="110">
        <v>12052.031999999997</v>
      </c>
      <c r="J12" s="110">
        <v>12788.288999999999</v>
      </c>
      <c r="K12" s="110">
        <v>11954.495999999999</v>
      </c>
    </row>
    <row r="13" spans="1:13" s="99" customFormat="1" ht="12" customHeight="1">
      <c r="A13" s="112" t="s">
        <v>100</v>
      </c>
      <c r="B13" s="112"/>
      <c r="C13" s="101">
        <v>-5281.2010569534405</v>
      </c>
      <c r="D13" s="113">
        <v>-5157.2094094471195</v>
      </c>
      <c r="E13" s="102">
        <v>-5437.3403266376999</v>
      </c>
      <c r="F13" s="102">
        <v>-5103.178514462601</v>
      </c>
      <c r="G13" s="113">
        <v>-5311.9464632340005</v>
      </c>
      <c r="H13" s="113">
        <v>-5215.1912896679996</v>
      </c>
      <c r="I13" s="113">
        <v>-5045.4661773689959</v>
      </c>
      <c r="J13" s="113">
        <v>-5088.1729999999998</v>
      </c>
      <c r="K13" s="113">
        <v>-5149.7380000000003</v>
      </c>
      <c r="L13" s="111"/>
    </row>
    <row r="14" spans="1:13" s="119" customFormat="1" ht="12" customHeight="1">
      <c r="A14" s="114" t="s">
        <v>304</v>
      </c>
      <c r="B14" s="115"/>
      <c r="C14" s="116">
        <v>-104.05500000000001</v>
      </c>
      <c r="D14" s="117">
        <v>-553.41300000000001</v>
      </c>
      <c r="E14" s="117">
        <v>1811.4996031972</v>
      </c>
      <c r="F14" s="117">
        <v>-216.13340049760001</v>
      </c>
      <c r="G14" s="117">
        <v>-215.033355766</v>
      </c>
      <c r="H14" s="118">
        <v>-222.913923332</v>
      </c>
      <c r="I14" s="117">
        <v>-42.146999999999998</v>
      </c>
      <c r="J14" s="117">
        <v>-74.231999999999999</v>
      </c>
      <c r="K14" s="117">
        <v>-82.91</v>
      </c>
      <c r="M14" s="120"/>
    </row>
    <row r="15" spans="1:13" s="99" customFormat="1" ht="12" customHeight="1">
      <c r="A15" s="100" t="s">
        <v>305</v>
      </c>
      <c r="B15" s="121"/>
      <c r="C15" s="122">
        <v>8110.9331109696705</v>
      </c>
      <c r="D15" s="123">
        <v>7944.63867064654</v>
      </c>
      <c r="E15" s="123">
        <v>9261.7784190695056</v>
      </c>
      <c r="F15" s="123">
        <v>8134.1244231270903</v>
      </c>
      <c r="G15" s="123">
        <v>7421.9002983299997</v>
      </c>
      <c r="H15" s="123">
        <v>9278.3480923400002</v>
      </c>
      <c r="I15" s="123">
        <v>6964.4188226310016</v>
      </c>
      <c r="J15" s="123">
        <v>7625.8839999999991</v>
      </c>
      <c r="K15" s="123">
        <v>6721.8469999999988</v>
      </c>
    </row>
    <row r="16" spans="1:13" s="99" customFormat="1" ht="12" customHeight="1">
      <c r="A16" s="124" t="s">
        <v>306</v>
      </c>
      <c r="B16" s="124"/>
      <c r="C16" s="101">
        <v>-20.14038984434</v>
      </c>
      <c r="D16" s="102">
        <v>-5.9415017019</v>
      </c>
      <c r="E16" s="102">
        <v>-8.8225439219000066</v>
      </c>
      <c r="F16" s="102">
        <v>-2.6727484863000015</v>
      </c>
      <c r="G16" s="102">
        <v>44.670144000000001</v>
      </c>
      <c r="H16" s="102">
        <v>11.620803</v>
      </c>
      <c r="I16" s="102">
        <v>41.501999999999995</v>
      </c>
      <c r="J16" s="102">
        <v>13.308999999999999</v>
      </c>
      <c r="K16" s="102">
        <v>-2.6960000000000002</v>
      </c>
    </row>
    <row r="17" spans="1:16" s="99" customFormat="1" ht="12" customHeight="1">
      <c r="A17" s="114" t="s">
        <v>115</v>
      </c>
      <c r="B17" s="114"/>
      <c r="C17" s="125">
        <v>-2321.2233198819999</v>
      </c>
      <c r="D17" s="126">
        <v>-1174.200106082</v>
      </c>
      <c r="E17" s="126">
        <v>-1420.4156189323003</v>
      </c>
      <c r="F17" s="126">
        <v>391.72359211649996</v>
      </c>
      <c r="G17" s="126">
        <v>-666.59406899999999</v>
      </c>
      <c r="H17" s="126">
        <v>-574.58509400000003</v>
      </c>
      <c r="I17" s="126">
        <v>-821.44100000000003</v>
      </c>
      <c r="J17" s="126">
        <v>-183.23400000000001</v>
      </c>
      <c r="K17" s="126">
        <v>-554.05499999999995</v>
      </c>
    </row>
    <row r="18" spans="1:16" s="99" customFormat="1" ht="12" customHeight="1">
      <c r="A18" s="127" t="s">
        <v>307</v>
      </c>
      <c r="B18" s="127"/>
      <c r="C18" s="122">
        <v>5769.5694012433296</v>
      </c>
      <c r="D18" s="123">
        <v>6764.4970628626406</v>
      </c>
      <c r="E18" s="123">
        <v>7832.5402562153049</v>
      </c>
      <c r="F18" s="123">
        <v>8523.1752667572891</v>
      </c>
      <c r="G18" s="123">
        <v>6799.9763733299997</v>
      </c>
      <c r="H18" s="123">
        <v>8715.38380134</v>
      </c>
      <c r="I18" s="123">
        <v>6184.4798226310022</v>
      </c>
      <c r="J18" s="123">
        <v>7455.9589999999989</v>
      </c>
      <c r="K18" s="123">
        <v>6165.0959999999986</v>
      </c>
    </row>
    <row r="19" spans="1:16" s="99" customFormat="1" ht="12" customHeight="1">
      <c r="A19" s="112" t="s">
        <v>308</v>
      </c>
      <c r="B19" s="112"/>
      <c r="C19" s="101">
        <v>-1190.49763432131</v>
      </c>
      <c r="D19" s="102">
        <v>-1529.39609450228</v>
      </c>
      <c r="E19" s="102">
        <v>-1076.9677750569999</v>
      </c>
      <c r="F19" s="102">
        <v>-2138.5430703161996</v>
      </c>
      <c r="G19" s="102">
        <v>-1701.6027608325001</v>
      </c>
      <c r="H19" s="102">
        <v>-2130.9997740849999</v>
      </c>
      <c r="I19" s="102">
        <v>-1236.0069999999996</v>
      </c>
      <c r="J19" s="102">
        <v>-1827.9159999999999</v>
      </c>
      <c r="K19" s="102">
        <v>-1600.2149999999999</v>
      </c>
    </row>
    <row r="20" spans="1:16" s="99" customFormat="1" ht="12" customHeight="1">
      <c r="A20" s="100" t="s">
        <v>309</v>
      </c>
      <c r="B20" s="121"/>
      <c r="C20" s="101">
        <v>-10.430956800000001</v>
      </c>
      <c r="D20" s="102">
        <v>-12.9279811</v>
      </c>
      <c r="E20" s="102">
        <v>27.927850339999999</v>
      </c>
      <c r="F20" s="102">
        <v>-14.483456000000004</v>
      </c>
      <c r="G20" s="102">
        <v>-17.026274999999998</v>
      </c>
      <c r="H20" s="102">
        <v>-47.281469999999999</v>
      </c>
      <c r="I20" s="117">
        <v>16.465000000000003</v>
      </c>
      <c r="J20" s="117">
        <v>-8.2029999999999994</v>
      </c>
      <c r="K20" s="117">
        <v>-11.491</v>
      </c>
    </row>
    <row r="21" spans="1:16" s="99" customFormat="1" ht="12" customHeight="1">
      <c r="A21" s="128" t="s">
        <v>310</v>
      </c>
      <c r="B21" s="128"/>
      <c r="C21" s="129">
        <v>4568.6408101220195</v>
      </c>
      <c r="D21" s="130">
        <v>5222.1729872603601</v>
      </c>
      <c r="E21" s="130">
        <v>6783.5003314983051</v>
      </c>
      <c r="F21" s="130">
        <v>6370.1487404410891</v>
      </c>
      <c r="G21" s="130">
        <v>5081.3473374974992</v>
      </c>
      <c r="H21" s="130">
        <v>6537.1025572550006</v>
      </c>
      <c r="I21" s="130">
        <v>4964.9378226310027</v>
      </c>
      <c r="J21" s="130">
        <v>5619.8399999999983</v>
      </c>
      <c r="K21" s="130">
        <v>4553.3899999999985</v>
      </c>
    </row>
    <row r="22" spans="1:16" s="99" customFormat="1" ht="12" customHeight="1">
      <c r="A22" s="128" t="s">
        <v>311</v>
      </c>
      <c r="B22" s="128"/>
      <c r="C22" s="129">
        <v>4453.9909801220192</v>
      </c>
      <c r="D22" s="130">
        <v>5107.2241072603601</v>
      </c>
      <c r="E22" s="130">
        <v>6657.9726814982687</v>
      </c>
      <c r="F22" s="130">
        <v>6245.1843654410259</v>
      </c>
      <c r="G22" s="130">
        <v>4971.3643914975009</v>
      </c>
      <c r="H22" s="130">
        <v>6523.1021862549987</v>
      </c>
      <c r="I22" s="130">
        <v>4964.9378226310027</v>
      </c>
      <c r="J22" s="130">
        <v>5619.8399999999983</v>
      </c>
      <c r="K22" s="130">
        <v>4553.3899999999985</v>
      </c>
    </row>
    <row r="23" spans="1:16" s="63" customFormat="1" ht="7.5" customHeight="1">
      <c r="D23" s="131"/>
      <c r="E23" s="131"/>
      <c r="F23" s="131"/>
      <c r="G23" s="131"/>
      <c r="H23" s="131"/>
      <c r="I23" s="131"/>
      <c r="J23" s="131"/>
      <c r="K23" s="131"/>
    </row>
    <row r="24" spans="1:16" s="63" customFormat="1" ht="12.75" customHeight="1">
      <c r="A24" s="2331" t="s">
        <v>312</v>
      </c>
      <c r="B24" s="2331"/>
      <c r="C24" s="2331"/>
      <c r="D24" s="2331"/>
      <c r="E24" s="2331"/>
      <c r="F24" s="2331"/>
      <c r="G24" s="2331"/>
      <c r="H24" s="2331"/>
      <c r="I24" s="2331"/>
      <c r="J24" s="2331"/>
      <c r="K24" s="2331"/>
      <c r="P24" s="132"/>
    </row>
    <row r="25" spans="1:16" s="63" customFormat="1" ht="12.75" customHeight="1">
      <c r="A25" s="2334" t="s">
        <v>313</v>
      </c>
      <c r="B25" s="2334"/>
      <c r="C25" s="2334"/>
      <c r="D25" s="2334"/>
      <c r="E25" s="2334"/>
      <c r="F25" s="2334"/>
      <c r="G25" s="2334"/>
      <c r="H25" s="2334"/>
      <c r="I25" s="2334"/>
      <c r="J25" s="2334"/>
      <c r="K25" s="2334"/>
    </row>
    <row r="26" spans="1:16" s="63" customFormat="1" ht="12.75" customHeight="1">
      <c r="A26" s="2334" t="s">
        <v>314</v>
      </c>
      <c r="B26" s="2334"/>
      <c r="C26" s="2334"/>
      <c r="D26" s="2334"/>
      <c r="E26" s="2334"/>
      <c r="F26" s="2334"/>
      <c r="G26" s="2334"/>
      <c r="H26" s="2334"/>
      <c r="I26" s="2334"/>
      <c r="J26" s="2334"/>
      <c r="K26" s="2334"/>
    </row>
    <row r="27" spans="1:16" s="63" customFormat="1" ht="21.75" customHeight="1">
      <c r="A27" s="2331" t="s">
        <v>315</v>
      </c>
      <c r="B27" s="2331"/>
      <c r="C27" s="2331"/>
      <c r="D27" s="2331"/>
      <c r="E27" s="2331"/>
      <c r="F27" s="2331"/>
      <c r="G27" s="2331"/>
      <c r="H27" s="2331"/>
      <c r="I27" s="2331"/>
      <c r="J27" s="2331"/>
      <c r="K27" s="2331"/>
    </row>
    <row r="28" spans="1:16" s="94" customFormat="1" ht="18.75" customHeight="1">
      <c r="A28" s="133" t="s">
        <v>316</v>
      </c>
      <c r="B28" s="133"/>
    </row>
    <row r="29" spans="1:16" s="95" customFormat="1" ht="12" customHeight="1"/>
    <row r="30" spans="1:16" s="99" customFormat="1" ht="13.5" customHeight="1">
      <c r="A30" s="96" t="s">
        <v>287</v>
      </c>
      <c r="B30" s="96"/>
      <c r="C30" s="97" t="s">
        <v>288</v>
      </c>
      <c r="D30" s="98" t="s">
        <v>289</v>
      </c>
      <c r="E30" s="98" t="s">
        <v>290</v>
      </c>
      <c r="F30" s="98" t="s">
        <v>291</v>
      </c>
      <c r="G30" s="98" t="s">
        <v>292</v>
      </c>
      <c r="H30" s="98" t="s">
        <v>293</v>
      </c>
      <c r="I30" s="98" t="s">
        <v>294</v>
      </c>
      <c r="J30" s="98" t="s">
        <v>295</v>
      </c>
      <c r="K30" s="98" t="s">
        <v>296</v>
      </c>
    </row>
    <row r="31" spans="1:16" s="99" customFormat="1" ht="12" customHeight="1">
      <c r="A31" s="100" t="s">
        <v>95</v>
      </c>
      <c r="B31" s="100"/>
      <c r="C31" s="101">
        <v>8543.866036015439</v>
      </c>
      <c r="D31" s="102">
        <v>8713.13763191424</v>
      </c>
      <c r="E31" s="102">
        <v>9062.4727820934968</v>
      </c>
      <c r="F31" s="102">
        <v>8980.9542537560046</v>
      </c>
      <c r="G31" s="102">
        <v>8728.1949999999997</v>
      </c>
      <c r="H31" s="102">
        <v>8586.7000000000007</v>
      </c>
      <c r="I31" s="102">
        <v>8700.373999999998</v>
      </c>
      <c r="J31" s="102">
        <v>8227.9419999999991</v>
      </c>
      <c r="K31" s="102">
        <v>7867.3459999999995</v>
      </c>
    </row>
    <row r="32" spans="1:16" s="107" customFormat="1" ht="12" customHeight="1">
      <c r="A32" s="103" t="s">
        <v>297</v>
      </c>
      <c r="B32" s="104"/>
      <c r="C32" s="105">
        <v>2136.1039108330206</v>
      </c>
      <c r="D32" s="106">
        <v>1991.0859762704599</v>
      </c>
      <c r="E32" s="106">
        <v>2081.6725807893395</v>
      </c>
      <c r="F32" s="106">
        <v>2079.8216870692604</v>
      </c>
      <c r="G32" s="106">
        <v>2489.1150000000002</v>
      </c>
      <c r="H32" s="106">
        <v>2211.672</v>
      </c>
      <c r="I32" s="106">
        <v>2313.3199999999997</v>
      </c>
      <c r="J32" s="106">
        <v>2229.3130000000001</v>
      </c>
      <c r="K32" s="106">
        <v>2241.7800000000002</v>
      </c>
    </row>
    <row r="33" spans="1:14" s="107" customFormat="1" ht="12" customHeight="1">
      <c r="A33" s="103" t="s">
        <v>317</v>
      </c>
      <c r="B33" s="104"/>
      <c r="C33" s="105">
        <v>1416.9569371920661</v>
      </c>
      <c r="D33" s="106">
        <v>1381.0582757117136</v>
      </c>
      <c r="E33" s="106">
        <v>2168.00389435846</v>
      </c>
      <c r="F33" s="106">
        <v>1012.4959344852407</v>
      </c>
      <c r="G33" s="106">
        <v>1228.0070000000001</v>
      </c>
      <c r="H33" s="106">
        <v>1589.6389999999999</v>
      </c>
      <c r="I33" s="106">
        <v>-229.17700000000059</v>
      </c>
      <c r="J33" s="106">
        <v>1368.0719999999999</v>
      </c>
      <c r="K33" s="106">
        <v>1099.077</v>
      </c>
    </row>
    <row r="34" spans="1:14" s="107" customFormat="1" ht="12" customHeight="1">
      <c r="A34" s="103" t="s">
        <v>299</v>
      </c>
      <c r="B34" s="104"/>
      <c r="C34" s="105">
        <v>166.3904930000005</v>
      </c>
      <c r="D34" s="106">
        <v>111.93177600000021</v>
      </c>
      <c r="E34" s="106">
        <v>-681.24012468000001</v>
      </c>
      <c r="F34" s="106">
        <v>68.577695010000042</v>
      </c>
      <c r="G34" s="106">
        <v>170.43273632999995</v>
      </c>
      <c r="H34" s="106">
        <v>52.97003534000001</v>
      </c>
      <c r="I34" s="106">
        <v>184.71899999999997</v>
      </c>
      <c r="J34" s="106">
        <v>136.417</v>
      </c>
      <c r="K34" s="106">
        <v>182.69499999999999</v>
      </c>
    </row>
    <row r="35" spans="1:14" s="107" customFormat="1" ht="12" customHeight="1">
      <c r="A35" s="103" t="s">
        <v>300</v>
      </c>
      <c r="B35" s="104"/>
      <c r="C35" s="105">
        <v>203.56685099999999</v>
      </c>
      <c r="D35" s="106">
        <v>114.98853299999999</v>
      </c>
      <c r="E35" s="106">
        <v>132.036745</v>
      </c>
      <c r="F35" s="106">
        <v>131.56568300000001</v>
      </c>
      <c r="G35" s="106">
        <v>166.36099999999999</v>
      </c>
      <c r="H35" s="106">
        <v>103.54300000000001</v>
      </c>
      <c r="I35" s="106">
        <v>129.18700000000001</v>
      </c>
      <c r="J35" s="106">
        <v>121.23699999999999</v>
      </c>
      <c r="K35" s="106">
        <v>139.202</v>
      </c>
    </row>
    <row r="36" spans="1:14" s="107" customFormat="1" ht="12" customHeight="1">
      <c r="A36" s="103" t="s">
        <v>301</v>
      </c>
      <c r="B36" s="104"/>
      <c r="C36" s="105">
        <v>1417.5158269136</v>
      </c>
      <c r="D36" s="134">
        <v>339.78555071199997</v>
      </c>
      <c r="E36" s="134">
        <v>129.040264948703</v>
      </c>
      <c r="F36" s="134">
        <v>247.17708476680195</v>
      </c>
      <c r="G36" s="134">
        <v>220.98100000000002</v>
      </c>
      <c r="H36" s="134">
        <v>361.49700000000001</v>
      </c>
      <c r="I36" s="134">
        <v>445.60899999999987</v>
      </c>
      <c r="J36" s="134">
        <v>256.47199999999998</v>
      </c>
      <c r="K36" s="134">
        <v>391.197</v>
      </c>
    </row>
    <row r="37" spans="1:14" s="99" customFormat="1" ht="12" customHeight="1">
      <c r="A37" s="108" t="s">
        <v>318</v>
      </c>
      <c r="B37" s="108"/>
      <c r="C37" s="109">
        <v>5340.534018938687</v>
      </c>
      <c r="D37" s="110">
        <v>3938.8501116941738</v>
      </c>
      <c r="E37" s="110">
        <v>3829.5133604165021</v>
      </c>
      <c r="F37" s="110">
        <v>3539.6380843313027</v>
      </c>
      <c r="G37" s="110">
        <v>4274.8967363299998</v>
      </c>
      <c r="H37" s="110">
        <v>4319.32103534</v>
      </c>
      <c r="I37" s="110">
        <v>2843.657999999999</v>
      </c>
      <c r="J37" s="110">
        <v>4111.5110000000004</v>
      </c>
      <c r="K37" s="110">
        <v>4053.951</v>
      </c>
    </row>
    <row r="38" spans="1:14" s="99" customFormat="1" ht="12" customHeight="1">
      <c r="A38" s="108" t="s">
        <v>303</v>
      </c>
      <c r="B38" s="108"/>
      <c r="C38" s="109">
        <v>13884.400054954127</v>
      </c>
      <c r="D38" s="135">
        <v>12651.987743608413</v>
      </c>
      <c r="E38" s="135">
        <v>12891.986142509999</v>
      </c>
      <c r="F38" s="135">
        <v>12520.592338087306</v>
      </c>
      <c r="G38" s="135">
        <v>13003.09173633</v>
      </c>
      <c r="H38" s="135">
        <v>12906.02103534</v>
      </c>
      <c r="I38" s="135">
        <v>11544.031999999997</v>
      </c>
      <c r="J38" s="135">
        <v>12339.453</v>
      </c>
      <c r="K38" s="135">
        <v>11921.296999999999</v>
      </c>
    </row>
    <row r="39" spans="1:14" s="99" customFormat="1" ht="12" customHeight="1">
      <c r="A39" s="112" t="s">
        <v>100</v>
      </c>
      <c r="B39" s="112"/>
      <c r="C39" s="101">
        <v>-5281.2010569534405</v>
      </c>
      <c r="D39" s="102">
        <v>-5157.2094094471195</v>
      </c>
      <c r="E39" s="102">
        <v>-5437.3403266376999</v>
      </c>
      <c r="F39" s="102">
        <v>-5103.1785144625692</v>
      </c>
      <c r="G39" s="113">
        <v>-5311.9466442339999</v>
      </c>
      <c r="H39" s="113">
        <v>-5215.1909999999998</v>
      </c>
      <c r="I39" s="113">
        <v>-5045.4661773689959</v>
      </c>
      <c r="J39" s="113">
        <v>-5088.1729999999998</v>
      </c>
      <c r="K39" s="113">
        <v>-5149.7380000000003</v>
      </c>
    </row>
    <row r="40" spans="1:14" s="99" customFormat="1" ht="12" customHeight="1">
      <c r="A40" s="112" t="s">
        <v>304</v>
      </c>
      <c r="B40" s="112"/>
      <c r="C40" s="101">
        <v>-104.05500000000001</v>
      </c>
      <c r="D40" s="102">
        <v>-553.41300000000001</v>
      </c>
      <c r="E40" s="102">
        <v>1811.4996031972</v>
      </c>
      <c r="F40" s="102">
        <v>-216.13340049760001</v>
      </c>
      <c r="G40" s="113">
        <v>-215.033355766</v>
      </c>
      <c r="H40" s="113">
        <v>-222.91399999999999</v>
      </c>
      <c r="I40" s="113">
        <v>-42.146999999999998</v>
      </c>
      <c r="J40" s="113">
        <v>-74.231999999999999</v>
      </c>
      <c r="K40" s="113">
        <v>-82.91</v>
      </c>
      <c r="L40" s="119"/>
      <c r="M40" s="119"/>
    </row>
    <row r="41" spans="1:14" s="99" customFormat="1" ht="12" customHeight="1">
      <c r="A41" s="136" t="s">
        <v>305</v>
      </c>
      <c r="B41" s="137"/>
      <c r="C41" s="122">
        <v>8499.1439980006871</v>
      </c>
      <c r="D41" s="123">
        <v>6941.3653341612935</v>
      </c>
      <c r="E41" s="123">
        <v>9266.080419069498</v>
      </c>
      <c r="F41" s="123">
        <v>7201.2804231271375</v>
      </c>
      <c r="G41" s="123">
        <v>7476.11173633</v>
      </c>
      <c r="H41" s="123">
        <v>7467.9160353400002</v>
      </c>
      <c r="I41" s="123">
        <v>6456.4188226310016</v>
      </c>
      <c r="J41" s="123">
        <v>7177.0479999999998</v>
      </c>
      <c r="K41" s="123">
        <v>6688.6479999999983</v>
      </c>
    </row>
    <row r="42" spans="1:14" s="99" customFormat="1" ht="12" customHeight="1">
      <c r="A42" s="138" t="s">
        <v>306</v>
      </c>
      <c r="B42" s="138"/>
      <c r="C42" s="101">
        <v>-20.14038984434</v>
      </c>
      <c r="D42" s="102">
        <v>-5.9415017019</v>
      </c>
      <c r="E42" s="102">
        <v>-8.8225439219000066</v>
      </c>
      <c r="F42" s="102">
        <v>-2.6727484863000015</v>
      </c>
      <c r="G42" s="102">
        <v>44.67</v>
      </c>
      <c r="H42" s="113">
        <v>11.621</v>
      </c>
      <c r="I42" s="102">
        <v>41.501999999999995</v>
      </c>
      <c r="J42" s="102">
        <v>13.308999999999999</v>
      </c>
      <c r="K42" s="102">
        <v>-2.6960000000000002</v>
      </c>
    </row>
    <row r="43" spans="1:14" s="99" customFormat="1" ht="12" customHeight="1">
      <c r="A43" s="114" t="s">
        <v>115</v>
      </c>
      <c r="B43" s="112"/>
      <c r="C43" s="125">
        <v>-2321.2233198819999</v>
      </c>
      <c r="D43" s="102">
        <v>-1174.200106082</v>
      </c>
      <c r="E43" s="102">
        <v>-1420.4156189323003</v>
      </c>
      <c r="F43" s="102">
        <v>391.72359211649996</v>
      </c>
      <c r="G43" s="126">
        <v>-666.59400000000005</v>
      </c>
      <c r="H43" s="139">
        <v>-574.58500000000004</v>
      </c>
      <c r="I43" s="126">
        <v>-821.44100000000003</v>
      </c>
      <c r="J43" s="126">
        <v>-183.23400000000001</v>
      </c>
      <c r="K43" s="102">
        <v>-554.05499999999995</v>
      </c>
    </row>
    <row r="44" spans="1:14" s="99" customFormat="1" ht="12" customHeight="1">
      <c r="A44" s="140" t="s">
        <v>307</v>
      </c>
      <c r="B44" s="140"/>
      <c r="C44" s="101">
        <v>6157.7802882743472</v>
      </c>
      <c r="D44" s="123">
        <v>5761.2237263773932</v>
      </c>
      <c r="E44" s="123">
        <v>7836.8422562152973</v>
      </c>
      <c r="F44" s="123">
        <v>7590.3312667573373</v>
      </c>
      <c r="G44" s="123">
        <v>6854.18773633</v>
      </c>
      <c r="H44" s="123">
        <v>6904.9520353400003</v>
      </c>
      <c r="I44" s="123">
        <v>5676.4798226310022</v>
      </c>
      <c r="J44" s="123">
        <v>7007.1229999999996</v>
      </c>
      <c r="K44" s="123">
        <v>6131.8969999999981</v>
      </c>
    </row>
    <row r="45" spans="1:14" s="99" customFormat="1" ht="12" customHeight="1">
      <c r="A45" s="112" t="s">
        <v>308</v>
      </c>
      <c r="B45" s="112"/>
      <c r="C45" s="101">
        <v>-1287.5503560790639</v>
      </c>
      <c r="D45" s="113">
        <v>-1278.5777603809684</v>
      </c>
      <c r="E45" s="113">
        <v>-1078.129315057</v>
      </c>
      <c r="F45" s="113">
        <v>-1886.6751903162001</v>
      </c>
      <c r="G45" s="113">
        <v>-1716.6032508325</v>
      </c>
      <c r="H45" s="113">
        <v>-1642.4145270849999</v>
      </c>
      <c r="I45" s="113">
        <v>-1099.0069999999996</v>
      </c>
      <c r="J45" s="113">
        <v>-1706.9159999999999</v>
      </c>
      <c r="K45" s="113">
        <v>-1591.3040000000001</v>
      </c>
      <c r="L45" s="119" t="s">
        <v>315</v>
      </c>
      <c r="M45" s="119"/>
      <c r="N45" s="119"/>
    </row>
    <row r="46" spans="1:14" s="99" customFormat="1" ht="12" customHeight="1">
      <c r="A46" s="141" t="s">
        <v>309</v>
      </c>
      <c r="B46" s="142"/>
      <c r="C46" s="101">
        <v>-10.430956800000001</v>
      </c>
      <c r="D46" s="102">
        <v>-12.9279811</v>
      </c>
      <c r="E46" s="102">
        <v>27.927850339999999</v>
      </c>
      <c r="F46" s="102">
        <v>-14.483456000000004</v>
      </c>
      <c r="G46" s="102">
        <v>-17.026</v>
      </c>
      <c r="H46" s="113">
        <v>-47.280999999999999</v>
      </c>
      <c r="I46" s="117">
        <v>16.465000000000003</v>
      </c>
      <c r="J46" s="102">
        <v>-8.2029999999999994</v>
      </c>
      <c r="K46" s="117">
        <v>-11.491</v>
      </c>
    </row>
    <row r="47" spans="1:14" s="99" customFormat="1" ht="12" customHeight="1">
      <c r="A47" s="128" t="s">
        <v>310</v>
      </c>
      <c r="B47" s="128"/>
      <c r="C47" s="129">
        <v>4859.7989753952834</v>
      </c>
      <c r="D47" s="130">
        <v>4469.7179848964252</v>
      </c>
      <c r="E47" s="130">
        <v>6786.6407914982974</v>
      </c>
      <c r="F47" s="130">
        <v>5689.172620441137</v>
      </c>
      <c r="G47" s="130">
        <v>5120.5584854975004</v>
      </c>
      <c r="H47" s="130">
        <v>5215.256508255</v>
      </c>
      <c r="I47" s="130">
        <v>4593.9378226310027</v>
      </c>
      <c r="J47" s="130">
        <v>5292.003999999999</v>
      </c>
      <c r="K47" s="130">
        <v>4529.101999999998</v>
      </c>
      <c r="M47" s="111" t="s">
        <v>315</v>
      </c>
      <c r="N47" s="143" t="s">
        <v>315</v>
      </c>
    </row>
    <row r="48" spans="1:14" s="99" customFormat="1" ht="12" customHeight="1">
      <c r="A48" s="128" t="s">
        <v>311</v>
      </c>
      <c r="B48" s="128"/>
      <c r="C48" s="129">
        <v>4745.1491453952813</v>
      </c>
      <c r="D48" s="130">
        <v>4354.7691048964252</v>
      </c>
      <c r="E48" s="130">
        <v>6661.1131414982756</v>
      </c>
      <c r="F48" s="130">
        <v>5564.2082454410265</v>
      </c>
      <c r="G48" s="130">
        <v>5010.9389887075013</v>
      </c>
      <c r="H48" s="130">
        <v>5201.4865590749987</v>
      </c>
      <c r="I48" s="130">
        <v>4593.9378226310027</v>
      </c>
      <c r="J48" s="130">
        <v>5292.003999999999</v>
      </c>
      <c r="K48" s="130">
        <v>4529.101999999998</v>
      </c>
    </row>
    <row r="49" spans="1:18" s="144" customFormat="1" ht="21.75" customHeight="1">
      <c r="A49" s="2331" t="s">
        <v>315</v>
      </c>
      <c r="B49" s="2331"/>
      <c r="C49" s="2331"/>
      <c r="D49" s="2331"/>
      <c r="E49" s="2331"/>
      <c r="F49" s="2331"/>
      <c r="G49" s="2331"/>
      <c r="H49" s="2331"/>
      <c r="I49" s="2331"/>
      <c r="J49" s="2331"/>
      <c r="K49" s="2331"/>
    </row>
    <row r="50" spans="1:18" s="92" customFormat="1" ht="22.5" customHeight="1">
      <c r="A50" s="90"/>
      <c r="B50" s="90"/>
      <c r="C50" s="91"/>
      <c r="D50" s="91"/>
      <c r="E50" s="91"/>
      <c r="F50" s="91"/>
      <c r="G50" s="91"/>
      <c r="H50" s="91"/>
      <c r="I50" s="91"/>
      <c r="J50" s="91"/>
      <c r="K50" s="91"/>
    </row>
    <row r="51" spans="1:18" s="94" customFormat="1" ht="18.75" customHeight="1">
      <c r="A51" s="133" t="s">
        <v>319</v>
      </c>
      <c r="B51" s="133"/>
      <c r="M51" s="144"/>
      <c r="N51" s="144"/>
      <c r="O51" s="144"/>
    </row>
    <row r="52" spans="1:18" s="95" customFormat="1" ht="12" customHeight="1">
      <c r="M52" s="145"/>
      <c r="N52" s="146"/>
      <c r="O52" s="146"/>
      <c r="P52" s="146"/>
      <c r="Q52" s="147"/>
    </row>
    <row r="53" spans="1:18" s="148" customFormat="1" ht="13.5" customHeight="1">
      <c r="A53" s="96" t="s">
        <v>287</v>
      </c>
      <c r="B53" s="96"/>
      <c r="C53" s="97" t="s">
        <v>288</v>
      </c>
      <c r="D53" s="98" t="s">
        <v>289</v>
      </c>
      <c r="E53" s="98" t="s">
        <v>290</v>
      </c>
      <c r="F53" s="98" t="s">
        <v>291</v>
      </c>
      <c r="G53" s="98" t="s">
        <v>292</v>
      </c>
      <c r="H53" s="98" t="s">
        <v>293</v>
      </c>
      <c r="I53" s="98" t="s">
        <v>294</v>
      </c>
      <c r="J53" s="98" t="s">
        <v>295</v>
      </c>
      <c r="K53" s="98" t="s">
        <v>296</v>
      </c>
      <c r="N53" s="144"/>
      <c r="O53" s="144"/>
      <c r="P53" s="144"/>
    </row>
    <row r="54" spans="1:18" s="148" customFormat="1" ht="12" customHeight="1">
      <c r="A54" s="149" t="s">
        <v>320</v>
      </c>
      <c r="B54" s="149"/>
      <c r="C54" s="150">
        <v>664.51129592450002</v>
      </c>
      <c r="D54" s="151">
        <v>561.79548640730002</v>
      </c>
      <c r="E54" s="151">
        <v>628.42578367969998</v>
      </c>
      <c r="F54" s="151">
        <v>507.54539035669995</v>
      </c>
      <c r="G54" s="151">
        <v>572.62239864800006</v>
      </c>
      <c r="H54" s="152">
        <v>621.98686573400039</v>
      </c>
      <c r="I54" s="151">
        <v>548.71577392600011</v>
      </c>
      <c r="J54" s="152">
        <v>454</v>
      </c>
      <c r="K54" s="152">
        <v>445.79995735199992</v>
      </c>
      <c r="N54" s="146"/>
      <c r="O54" s="146"/>
      <c r="P54" s="146"/>
      <c r="Q54" s="147"/>
    </row>
    <row r="55" spans="1:18" s="148" customFormat="1" ht="21" customHeight="1">
      <c r="A55" s="2333" t="s">
        <v>321</v>
      </c>
      <c r="B55" s="2341"/>
      <c r="C55" s="150">
        <v>670.54659214144692</v>
      </c>
      <c r="D55" s="151">
        <v>463.88963202505283</v>
      </c>
      <c r="E55" s="151">
        <v>781.93971961769898</v>
      </c>
      <c r="F55" s="151">
        <v>474.16040165099923</v>
      </c>
      <c r="G55" s="151">
        <v>440.48506935199993</v>
      </c>
      <c r="H55" s="151">
        <v>510.12083830299986</v>
      </c>
      <c r="I55" s="151">
        <v>94.00646807399994</v>
      </c>
      <c r="J55" s="152">
        <v>516.17338500000005</v>
      </c>
      <c r="K55" s="152">
        <v>337.39540564300006</v>
      </c>
      <c r="N55" s="144"/>
      <c r="O55" s="144"/>
      <c r="P55" s="144"/>
      <c r="Q55" s="153"/>
    </row>
    <row r="56" spans="1:18" s="148" customFormat="1" ht="12" customHeight="1">
      <c r="A56" s="154" t="s">
        <v>322</v>
      </c>
      <c r="B56" s="154"/>
      <c r="C56" s="150">
        <v>67</v>
      </c>
      <c r="D56" s="151">
        <v>-114</v>
      </c>
      <c r="E56" s="151">
        <v>-235</v>
      </c>
      <c r="F56" s="151">
        <v>-582</v>
      </c>
      <c r="G56" s="151">
        <v>-132</v>
      </c>
      <c r="H56" s="151">
        <v>140</v>
      </c>
      <c r="I56" s="151">
        <v>-196</v>
      </c>
      <c r="J56" s="152">
        <v>200</v>
      </c>
      <c r="K56" s="152">
        <v>150</v>
      </c>
      <c r="N56" s="144"/>
      <c r="O56" s="144"/>
      <c r="P56" s="144"/>
      <c r="Q56" s="153"/>
    </row>
    <row r="57" spans="1:18" s="148" customFormat="1" ht="12" customHeight="1">
      <c r="A57" s="154" t="s">
        <v>323</v>
      </c>
      <c r="B57" s="154"/>
      <c r="C57" s="150">
        <v>109.96223278399998</v>
      </c>
      <c r="D57" s="151">
        <v>194.46039517589998</v>
      </c>
      <c r="E57" s="151">
        <v>187.23690879520001</v>
      </c>
      <c r="F57" s="151">
        <v>228.32969025609998</v>
      </c>
      <c r="G57" s="151">
        <v>233.17150546799999</v>
      </c>
      <c r="H57" s="151">
        <v>226.92270690399999</v>
      </c>
      <c r="I57" s="151">
        <v>232.01704934399999</v>
      </c>
      <c r="J57" s="152">
        <v>210.600236303</v>
      </c>
      <c r="K57" s="152">
        <v>201.01240121800001</v>
      </c>
      <c r="N57" s="144"/>
      <c r="O57" s="144"/>
      <c r="P57" s="144"/>
      <c r="Q57" s="153"/>
    </row>
    <row r="58" spans="1:18" s="148" customFormat="1" ht="12" customHeight="1">
      <c r="A58" s="154" t="s">
        <v>324</v>
      </c>
      <c r="B58" s="154"/>
      <c r="C58" s="150">
        <v>-388.21099999999996</v>
      </c>
      <c r="D58" s="151">
        <v>1003.274</v>
      </c>
      <c r="E58" s="151">
        <v>-4.3020000000000209</v>
      </c>
      <c r="F58" s="151">
        <v>932.84400000000005</v>
      </c>
      <c r="G58" s="151">
        <v>-53.712000000000003</v>
      </c>
      <c r="H58" s="151">
        <v>1810</v>
      </c>
      <c r="I58" s="151">
        <v>508.00900000000001</v>
      </c>
      <c r="J58" s="152">
        <v>448.83600000000001</v>
      </c>
      <c r="K58" s="152">
        <v>33.197999999999979</v>
      </c>
      <c r="N58" s="144"/>
      <c r="O58" s="144"/>
      <c r="P58" s="144"/>
      <c r="Q58" s="153"/>
    </row>
    <row r="59" spans="1:18" s="148" customFormat="1" ht="12" customHeight="1">
      <c r="A59" s="154" t="s">
        <v>325</v>
      </c>
      <c r="B59" s="154"/>
      <c r="C59" s="150">
        <v>-533.2435878572735</v>
      </c>
      <c r="D59" s="151">
        <v>-93.3699931427264</v>
      </c>
      <c r="E59" s="151">
        <v>366.58498199999997</v>
      </c>
      <c r="F59" s="151">
        <v>-414.05906400000003</v>
      </c>
      <c r="G59" s="151">
        <v>252.449985</v>
      </c>
      <c r="H59" s="151">
        <v>-24.028009000000001</v>
      </c>
      <c r="I59" s="151">
        <v>-488.88226100000003</v>
      </c>
      <c r="J59" s="151">
        <v>-108.173385</v>
      </c>
      <c r="K59" s="155">
        <v>0</v>
      </c>
      <c r="N59" s="144"/>
      <c r="O59" s="144"/>
      <c r="P59" s="144"/>
      <c r="Q59" s="153"/>
    </row>
    <row r="60" spans="1:18" s="148" customFormat="1" ht="12" customHeight="1">
      <c r="A60" s="149" t="s">
        <v>326</v>
      </c>
      <c r="B60" s="156"/>
      <c r="C60" s="150">
        <v>438.15834789346638</v>
      </c>
      <c r="D60" s="151">
        <v>368.40182634010858</v>
      </c>
      <c r="E60" s="151">
        <v>438.9027592031847</v>
      </c>
      <c r="F60" s="151">
        <v>798.21181859860087</v>
      </c>
      <c r="G60" s="151">
        <v>-138.72559868599384</v>
      </c>
      <c r="H60" s="151">
        <v>115</v>
      </c>
      <c r="I60" s="151">
        <v>-419</v>
      </c>
      <c r="J60" s="151">
        <v>95</v>
      </c>
      <c r="K60" s="151">
        <v>-35</v>
      </c>
      <c r="N60" s="144"/>
      <c r="O60" s="144"/>
      <c r="P60" s="144"/>
    </row>
    <row r="61" spans="1:18" s="148" customFormat="1" ht="12" customHeight="1">
      <c r="A61" s="157" t="s">
        <v>317</v>
      </c>
      <c r="B61" s="157"/>
      <c r="C61" s="158">
        <v>1028.7238808861398</v>
      </c>
      <c r="D61" s="159">
        <v>2384.4513468056348</v>
      </c>
      <c r="E61" s="159">
        <v>2163.7881532957836</v>
      </c>
      <c r="F61" s="159">
        <v>1945.0322368624002</v>
      </c>
      <c r="G61" s="159">
        <v>1174.2913597820061</v>
      </c>
      <c r="H61" s="159">
        <v>3400.0024019410002</v>
      </c>
      <c r="I61" s="159">
        <v>278.86603034400014</v>
      </c>
      <c r="J61" s="159">
        <v>1816.5362363029999</v>
      </c>
      <c r="K61" s="159">
        <v>1132.4057642130001</v>
      </c>
      <c r="M61" s="111"/>
      <c r="N61" s="144"/>
      <c r="O61" s="144"/>
      <c r="P61" s="144"/>
    </row>
    <row r="62" spans="1:18" s="95" customFormat="1" ht="19.5" customHeight="1">
      <c r="M62" s="145"/>
      <c r="N62" s="146"/>
      <c r="O62" s="146"/>
      <c r="P62" s="146"/>
      <c r="Q62" s="147"/>
    </row>
    <row r="63" spans="1:18" s="95" customFormat="1" ht="12" customHeight="1">
      <c r="A63" s="160" t="s">
        <v>327</v>
      </c>
      <c r="M63" s="145"/>
      <c r="N63" s="146"/>
      <c r="O63" s="146"/>
      <c r="P63" s="146"/>
      <c r="Q63" s="147"/>
    </row>
    <row r="64" spans="1:18" s="148" customFormat="1" ht="13.5" customHeight="1">
      <c r="A64" s="96" t="s">
        <v>287</v>
      </c>
      <c r="B64" s="96"/>
      <c r="C64" s="161"/>
      <c r="D64" s="161"/>
      <c r="E64" s="161"/>
      <c r="F64" s="162"/>
      <c r="G64" s="97" t="s">
        <v>328</v>
      </c>
      <c r="H64" s="98" t="s">
        <v>329</v>
      </c>
      <c r="I64" s="98" t="s">
        <v>330</v>
      </c>
      <c r="J64" s="98" t="s">
        <v>331</v>
      </c>
      <c r="K64" s="98" t="s">
        <v>332</v>
      </c>
      <c r="L64" s="161"/>
      <c r="N64" s="163"/>
      <c r="O64" s="146"/>
      <c r="P64" s="146"/>
      <c r="Q64" s="146"/>
      <c r="R64" s="163"/>
    </row>
    <row r="65" spans="1:18" s="148" customFormat="1" ht="12" customHeight="1">
      <c r="A65" s="149" t="s">
        <v>320</v>
      </c>
      <c r="B65" s="149"/>
      <c r="C65" s="164"/>
      <c r="D65" s="165"/>
      <c r="E65" s="164"/>
      <c r="F65" s="166"/>
      <c r="G65" s="167">
        <v>1226.3067823318002</v>
      </c>
      <c r="H65" s="151">
        <v>2330.5804384184003</v>
      </c>
      <c r="I65" s="151">
        <v>1908.2657346919989</v>
      </c>
      <c r="J65" s="151">
        <v>1809.5225285380006</v>
      </c>
      <c r="K65" s="151">
        <v>1876</v>
      </c>
      <c r="L65" s="168"/>
      <c r="N65" s="163"/>
      <c r="O65" s="146"/>
      <c r="P65" s="146"/>
      <c r="Q65" s="146"/>
      <c r="R65" s="147"/>
    </row>
    <row r="66" spans="1:18" s="148" customFormat="1" ht="21" customHeight="1">
      <c r="A66" s="2333" t="s">
        <v>321</v>
      </c>
      <c r="B66" s="2333"/>
      <c r="C66" s="169"/>
      <c r="D66" s="169"/>
      <c r="E66" s="169"/>
      <c r="F66" s="170"/>
      <c r="G66" s="167">
        <v>1134.4362241664999</v>
      </c>
      <c r="H66" s="151">
        <v>2206.7060289236979</v>
      </c>
      <c r="I66" s="151">
        <v>1282.0406535250011</v>
      </c>
      <c r="J66" s="151">
        <v>1894.7388519329998</v>
      </c>
      <c r="K66" s="151">
        <v>2593</v>
      </c>
      <c r="L66" s="171"/>
      <c r="O66" s="144"/>
      <c r="P66" s="144"/>
      <c r="Q66" s="144"/>
      <c r="R66" s="153"/>
    </row>
    <row r="67" spans="1:18" s="148" customFormat="1" ht="12" customHeight="1">
      <c r="A67" s="154" t="s">
        <v>322</v>
      </c>
      <c r="B67" s="154"/>
      <c r="C67" s="169"/>
      <c r="D67" s="169"/>
      <c r="E67" s="169"/>
      <c r="F67" s="170"/>
      <c r="G67" s="167">
        <v>-47</v>
      </c>
      <c r="H67" s="151">
        <v>-809</v>
      </c>
      <c r="I67" s="151">
        <v>302.12779899999998</v>
      </c>
      <c r="J67" s="151">
        <v>134</v>
      </c>
      <c r="K67" s="151">
        <v>1184</v>
      </c>
      <c r="L67" s="168"/>
      <c r="O67" s="144"/>
      <c r="P67" s="144"/>
      <c r="Q67" s="144"/>
      <c r="R67" s="153"/>
    </row>
    <row r="68" spans="1:18" s="148" customFormat="1" ht="12" customHeight="1">
      <c r="A68" s="154" t="s">
        <v>323</v>
      </c>
      <c r="B68" s="154"/>
      <c r="C68" s="169"/>
      <c r="D68" s="169"/>
      <c r="E68" s="169"/>
      <c r="F68" s="170"/>
      <c r="G68" s="167">
        <v>304.42262795989996</v>
      </c>
      <c r="H68" s="151">
        <v>875.66081142329995</v>
      </c>
      <c r="I68" s="151">
        <v>878.94616093400009</v>
      </c>
      <c r="J68" s="151">
        <v>827.62972163699999</v>
      </c>
      <c r="K68" s="151">
        <v>519.24886984</v>
      </c>
      <c r="L68" s="168"/>
      <c r="O68" s="144"/>
      <c r="P68" s="144"/>
      <c r="Q68" s="144"/>
      <c r="R68" s="153"/>
    </row>
    <row r="69" spans="1:18" s="148" customFormat="1" ht="12" customHeight="1">
      <c r="A69" s="154" t="s">
        <v>324</v>
      </c>
      <c r="B69" s="154"/>
      <c r="C69" s="169"/>
      <c r="D69" s="169"/>
      <c r="E69" s="169"/>
      <c r="F69" s="170"/>
      <c r="G69" s="167">
        <v>615.0630000000001</v>
      </c>
      <c r="H69" s="151">
        <v>2684.83</v>
      </c>
      <c r="I69" s="151">
        <v>394.13884753635773</v>
      </c>
      <c r="J69" s="151">
        <v>-1363</v>
      </c>
      <c r="K69" s="151">
        <v>-1685</v>
      </c>
      <c r="L69" s="168"/>
      <c r="O69" s="144"/>
      <c r="P69" s="144"/>
      <c r="Q69" s="144"/>
      <c r="R69" s="153"/>
    </row>
    <row r="70" spans="1:18" s="148" customFormat="1" ht="12" customHeight="1">
      <c r="A70" s="154" t="s">
        <v>325</v>
      </c>
      <c r="B70" s="154"/>
      <c r="C70" s="169"/>
      <c r="D70" s="169"/>
      <c r="E70" s="169"/>
      <c r="F70" s="170"/>
      <c r="G70" s="167">
        <v>-626.61358099999995</v>
      </c>
      <c r="H70" s="151">
        <v>180.94789399999993</v>
      </c>
      <c r="I70" s="151">
        <v>-597.05564600000002</v>
      </c>
      <c r="J70" s="172">
        <v>0</v>
      </c>
      <c r="K70" s="172">
        <v>0</v>
      </c>
      <c r="L70" s="168"/>
      <c r="O70" s="144"/>
      <c r="P70" s="144"/>
      <c r="Q70" s="144"/>
      <c r="R70" s="153"/>
    </row>
    <row r="71" spans="1:18" s="148" customFormat="1" ht="12" customHeight="1">
      <c r="A71" s="149" t="s">
        <v>326</v>
      </c>
      <c r="B71" s="156"/>
      <c r="C71" s="173"/>
      <c r="D71" s="173"/>
      <c r="E71" s="173"/>
      <c r="F71" s="174"/>
      <c r="G71" s="167">
        <v>806.56017423357503</v>
      </c>
      <c r="H71" s="151">
        <v>1213.1145778017856</v>
      </c>
      <c r="I71" s="151">
        <v>1149</v>
      </c>
      <c r="J71" s="151">
        <v>1729</v>
      </c>
      <c r="K71" s="151">
        <v>-923</v>
      </c>
      <c r="L71" s="175"/>
      <c r="O71" s="144"/>
      <c r="P71" s="144"/>
      <c r="Q71" s="144"/>
    </row>
    <row r="72" spans="1:18" s="148" customFormat="1" ht="12" customHeight="1">
      <c r="A72" s="157" t="s">
        <v>317</v>
      </c>
      <c r="B72" s="157"/>
      <c r="C72" s="176"/>
      <c r="D72" s="176"/>
      <c r="E72" s="176"/>
      <c r="F72" s="177"/>
      <c r="G72" s="178">
        <v>3413.175227691775</v>
      </c>
      <c r="H72" s="179">
        <v>8682.8397505671837</v>
      </c>
      <c r="I72" s="159">
        <v>5317.463549687358</v>
      </c>
      <c r="J72" s="159">
        <v>5031.7280708849994</v>
      </c>
      <c r="K72" s="159">
        <v>3564.4831917420001</v>
      </c>
      <c r="L72" s="180"/>
      <c r="N72" s="111"/>
      <c r="O72" s="144"/>
      <c r="P72" s="144"/>
      <c r="Q72" s="144"/>
    </row>
    <row r="73" spans="1:18" s="63" customFormat="1" ht="7.5" customHeight="1">
      <c r="C73" s="181"/>
      <c r="M73" s="144"/>
      <c r="N73" s="144"/>
      <c r="O73" s="144"/>
    </row>
    <row r="74" spans="1:18" s="63" customFormat="1" ht="63" customHeight="1">
      <c r="A74" s="2334" t="s">
        <v>333</v>
      </c>
      <c r="B74" s="2334"/>
      <c r="C74" s="2334"/>
      <c r="D74" s="2334"/>
      <c r="E74" s="2334"/>
      <c r="F74" s="2334"/>
      <c r="G74" s="2334"/>
      <c r="H74" s="2334"/>
      <c r="I74" s="2334"/>
      <c r="J74" s="2334"/>
      <c r="K74" s="2334"/>
      <c r="L74" s="182"/>
      <c r="M74" s="144"/>
      <c r="N74" s="144"/>
      <c r="O74" s="144"/>
    </row>
    <row r="75" spans="1:18" s="63" customFormat="1" ht="69" customHeight="1">
      <c r="A75" s="2334" t="s">
        <v>334</v>
      </c>
      <c r="B75" s="2334"/>
      <c r="C75" s="2334"/>
      <c r="D75" s="2334"/>
      <c r="E75" s="2334"/>
      <c r="F75" s="2334"/>
      <c r="G75" s="2334"/>
      <c r="H75" s="2334"/>
      <c r="I75" s="2334"/>
      <c r="J75" s="2334"/>
      <c r="K75" s="2334"/>
      <c r="L75" s="182"/>
      <c r="M75" s="144"/>
      <c r="N75" s="144"/>
      <c r="O75" s="144"/>
    </row>
    <row r="76" spans="1:18" s="92" customFormat="1" ht="22.5" customHeight="1">
      <c r="A76" s="90"/>
      <c r="B76" s="90"/>
      <c r="C76" s="91"/>
      <c r="D76" s="91"/>
      <c r="E76" s="91"/>
      <c r="F76" s="91"/>
      <c r="G76" s="91"/>
      <c r="H76" s="91"/>
      <c r="I76" s="91"/>
      <c r="J76" s="91"/>
      <c r="K76" s="91"/>
    </row>
    <row r="77" spans="1:18" s="94" customFormat="1" ht="18.75" customHeight="1">
      <c r="A77" s="133" t="s">
        <v>335</v>
      </c>
      <c r="B77" s="133"/>
    </row>
    <row r="78" spans="1:18" s="95" customFormat="1" ht="12.75" customHeight="1"/>
    <row r="79" spans="1:18" s="148" customFormat="1" ht="13.5" customHeight="1">
      <c r="A79" s="183" t="s">
        <v>287</v>
      </c>
      <c r="B79" s="183"/>
      <c r="C79" s="97" t="s">
        <v>288</v>
      </c>
      <c r="D79" s="98" t="s">
        <v>289</v>
      </c>
      <c r="E79" s="98" t="s">
        <v>290</v>
      </c>
      <c r="F79" s="98" t="s">
        <v>291</v>
      </c>
      <c r="G79" s="98" t="s">
        <v>292</v>
      </c>
      <c r="H79" s="98" t="s">
        <v>293</v>
      </c>
      <c r="I79" s="98" t="s">
        <v>294</v>
      </c>
      <c r="J79" s="98" t="s">
        <v>295</v>
      </c>
      <c r="K79" s="98" t="s">
        <v>296</v>
      </c>
    </row>
    <row r="80" spans="1:18" s="188" customFormat="1" ht="12" customHeight="1">
      <c r="A80" s="184" t="s">
        <v>336</v>
      </c>
      <c r="B80" s="184"/>
      <c r="C80" s="185">
        <v>12880.0449854698</v>
      </c>
      <c r="D80" s="186">
        <v>13295.010847784801</v>
      </c>
      <c r="E80" s="187">
        <v>13934.356214840496</v>
      </c>
      <c r="F80" s="187">
        <v>14348.257479610002</v>
      </c>
      <c r="G80" s="187">
        <v>14424.754842</v>
      </c>
      <c r="H80" s="187">
        <v>14824.741658000001</v>
      </c>
      <c r="I80" s="187">
        <v>15533.074932000001</v>
      </c>
      <c r="J80" s="187">
        <v>15290.857004999998</v>
      </c>
      <c r="K80" s="187">
        <v>15425.848549</v>
      </c>
    </row>
    <row r="81" spans="1:12" s="188" customFormat="1" ht="12" customHeight="1">
      <c r="A81" s="189" t="s">
        <v>337</v>
      </c>
      <c r="B81" s="189"/>
      <c r="C81" s="190">
        <v>-4336.17894945432</v>
      </c>
      <c r="D81" s="191">
        <v>-4581.8732158705707</v>
      </c>
      <c r="E81" s="192">
        <v>-4871.8834327470031</v>
      </c>
      <c r="F81" s="192">
        <v>-5367.303225853997</v>
      </c>
      <c r="G81" s="192">
        <v>-5696.5594279999996</v>
      </c>
      <c r="H81" s="192">
        <v>-6238.042015</v>
      </c>
      <c r="I81" s="192">
        <v>-6832.7015279999996</v>
      </c>
      <c r="J81" s="192">
        <v>-7062.9146979999996</v>
      </c>
      <c r="K81" s="192">
        <v>-7558.5028940000002</v>
      </c>
    </row>
    <row r="82" spans="1:12" s="188" customFormat="1" ht="12" customHeight="1">
      <c r="A82" s="193" t="s">
        <v>95</v>
      </c>
      <c r="B82" s="193"/>
      <c r="C82" s="194">
        <v>8543.866036015439</v>
      </c>
      <c r="D82" s="195">
        <v>8713.13763191424</v>
      </c>
      <c r="E82" s="196">
        <v>9062.4727820934968</v>
      </c>
      <c r="F82" s="196">
        <v>8980.9542537560046</v>
      </c>
      <c r="G82" s="196">
        <v>8728.1954140000016</v>
      </c>
      <c r="H82" s="196">
        <v>8586.6996429999999</v>
      </c>
      <c r="I82" s="196">
        <v>8700.3734040000018</v>
      </c>
      <c r="J82" s="196">
        <v>8227.9423079999979</v>
      </c>
      <c r="K82" s="196">
        <v>7867.3456540000006</v>
      </c>
    </row>
    <row r="83" spans="1:12" s="188" customFormat="1" ht="12" customHeight="1">
      <c r="A83" s="184" t="s">
        <v>338</v>
      </c>
      <c r="B83" s="184"/>
      <c r="C83" s="185">
        <v>2992.4984374046103</v>
      </c>
      <c r="D83" s="186">
        <v>2793.8147324987999</v>
      </c>
      <c r="E83" s="187">
        <v>2915.7612840567999</v>
      </c>
      <c r="F83" s="187">
        <v>2867.0682882118999</v>
      </c>
      <c r="G83" s="187">
        <v>3244.4634890000002</v>
      </c>
      <c r="H83" s="187">
        <v>2935.8895619999998</v>
      </c>
      <c r="I83" s="187">
        <v>3007.6208350000024</v>
      </c>
      <c r="J83" s="187">
        <v>2851.6168229999994</v>
      </c>
      <c r="K83" s="187">
        <v>2858.3582999999999</v>
      </c>
      <c r="L83" s="197"/>
    </row>
    <row r="84" spans="1:12" s="188" customFormat="1" ht="12" customHeight="1">
      <c r="A84" s="198" t="s">
        <v>339</v>
      </c>
      <c r="B84" s="198"/>
      <c r="C84" s="199">
        <v>-856.39452657158995</v>
      </c>
      <c r="D84" s="200">
        <v>-802.72875622833999</v>
      </c>
      <c r="E84" s="201">
        <v>-834.08870326746046</v>
      </c>
      <c r="F84" s="201">
        <v>-787.24660114263975</v>
      </c>
      <c r="G84" s="201">
        <v>-755.34824600000002</v>
      </c>
      <c r="H84" s="201">
        <v>-724.21740199999999</v>
      </c>
      <c r="I84" s="201">
        <v>-694.30043799999999</v>
      </c>
      <c r="J84" s="201">
        <v>-622.30408199999999</v>
      </c>
      <c r="K84" s="201">
        <v>-616.578485</v>
      </c>
    </row>
    <row r="85" spans="1:12" s="188" customFormat="1" ht="12" customHeight="1">
      <c r="A85" s="198" t="s">
        <v>340</v>
      </c>
      <c r="B85" s="198"/>
      <c r="C85" s="199">
        <v>1028.7460501610501</v>
      </c>
      <c r="D85" s="200">
        <v>2384.3316121969601</v>
      </c>
      <c r="E85" s="201">
        <v>2163.7018943584599</v>
      </c>
      <c r="F85" s="201">
        <v>1945.3399344852405</v>
      </c>
      <c r="G85" s="201">
        <v>1173.7952229999996</v>
      </c>
      <c r="H85" s="201">
        <v>3400.0709940000002</v>
      </c>
      <c r="I85" s="201">
        <v>278.82329699999991</v>
      </c>
      <c r="J85" s="201">
        <v>1816.9076810000001</v>
      </c>
      <c r="K85" s="201">
        <v>1132.275678</v>
      </c>
    </row>
    <row r="86" spans="1:12" s="188" customFormat="1" ht="12" customHeight="1">
      <c r="A86" s="198" t="s">
        <v>341</v>
      </c>
      <c r="B86" s="202"/>
      <c r="C86" s="199">
        <v>-67.961280999999488</v>
      </c>
      <c r="D86" s="200">
        <v>8.7553670000002004</v>
      </c>
      <c r="E86" s="201">
        <v>-928.25109367999994</v>
      </c>
      <c r="F86" s="201">
        <v>-151.13749598999996</v>
      </c>
      <c r="G86" s="201">
        <v>-74.871883670000031</v>
      </c>
      <c r="H86" s="201">
        <v>-96.288475659999989</v>
      </c>
      <c r="I86" s="201">
        <v>-114.853078</v>
      </c>
      <c r="J86" s="201">
        <v>-86.741377999999997</v>
      </c>
      <c r="K86" s="201">
        <v>152.37209899999999</v>
      </c>
      <c r="L86" s="197"/>
    </row>
    <row r="87" spans="1:12" s="188" customFormat="1" ht="12" customHeight="1">
      <c r="A87" s="198" t="s">
        <v>342</v>
      </c>
      <c r="B87" s="202"/>
      <c r="C87" s="199">
        <v>234.35177400000001</v>
      </c>
      <c r="D87" s="200">
        <v>103.17640900000001</v>
      </c>
      <c r="E87" s="201">
        <v>247.01096899999993</v>
      </c>
      <c r="F87" s="201">
        <v>219.715191</v>
      </c>
      <c r="G87" s="201">
        <v>245.30462</v>
      </c>
      <c r="H87" s="201">
        <v>149.258511</v>
      </c>
      <c r="I87" s="201">
        <v>299.5722219999999</v>
      </c>
      <c r="J87" s="201">
        <v>223.15795299999999</v>
      </c>
      <c r="K87" s="201">
        <v>30.322784000000013</v>
      </c>
      <c r="L87" s="197"/>
    </row>
    <row r="88" spans="1:12" s="188" customFormat="1" ht="12" customHeight="1">
      <c r="A88" s="198" t="s">
        <v>300</v>
      </c>
      <c r="B88" s="202"/>
      <c r="C88" s="199">
        <v>203.56685099999999</v>
      </c>
      <c r="D88" s="200">
        <v>114.98853299999999</v>
      </c>
      <c r="E88" s="201">
        <v>132.036745</v>
      </c>
      <c r="F88" s="201">
        <v>131.56568300000001</v>
      </c>
      <c r="G88" s="201">
        <v>166.36099999999999</v>
      </c>
      <c r="H88" s="201">
        <v>103.54300000000001</v>
      </c>
      <c r="I88" s="201">
        <v>129.18700000000001</v>
      </c>
      <c r="J88" s="201">
        <v>121.23680000000002</v>
      </c>
      <c r="K88" s="201">
        <v>139.2022</v>
      </c>
      <c r="L88" s="197"/>
    </row>
    <row r="89" spans="1:12" s="188" customFormat="1" ht="12" customHeight="1">
      <c r="A89" s="203" t="s">
        <v>343</v>
      </c>
      <c r="B89" s="203"/>
      <c r="C89" s="199">
        <v>1148.1558676300001</v>
      </c>
      <c r="D89" s="200">
        <v>85.840813490000002</v>
      </c>
      <c r="E89" s="201">
        <v>-27.964288120000006</v>
      </c>
      <c r="F89" s="201">
        <v>-1.1495814800000019</v>
      </c>
      <c r="G89" s="201">
        <v>-73.647164000000004</v>
      </c>
      <c r="H89" s="201">
        <v>30.424531999999999</v>
      </c>
      <c r="I89" s="201">
        <v>43.500759999999971</v>
      </c>
      <c r="J89" s="201">
        <v>41.298863000000011</v>
      </c>
      <c r="K89" s="201">
        <v>34.008324999999999</v>
      </c>
    </row>
    <row r="90" spans="1:12" s="188" customFormat="1" ht="12" customHeight="1">
      <c r="A90" s="203" t="s">
        <v>344</v>
      </c>
      <c r="B90" s="203"/>
      <c r="C90" s="199">
        <v>-17.5131747</v>
      </c>
      <c r="D90" s="200">
        <v>-5.3472008999999998</v>
      </c>
      <c r="E90" s="201">
        <v>121.93525741999997</v>
      </c>
      <c r="F90" s="201">
        <v>143.14083719000001</v>
      </c>
      <c r="G90" s="201">
        <v>2.0566439999999995</v>
      </c>
      <c r="H90" s="201">
        <v>1.9456100000000001</v>
      </c>
      <c r="I90" s="201">
        <v>89.087592999999984</v>
      </c>
      <c r="J90" s="201">
        <v>-16.580748</v>
      </c>
      <c r="K90" s="201">
        <v>-3.3336269999999999</v>
      </c>
    </row>
    <row r="91" spans="1:12" s="188" customFormat="1" ht="12" customHeight="1">
      <c r="A91" s="189" t="s">
        <v>345</v>
      </c>
      <c r="B91" s="189"/>
      <c r="C91" s="190">
        <v>286.87313398359998</v>
      </c>
      <c r="D91" s="191">
        <v>259.29193812199998</v>
      </c>
      <c r="E91" s="192">
        <v>35.069295648703019</v>
      </c>
      <c r="F91" s="192">
        <v>105.18582905680194</v>
      </c>
      <c r="G91" s="192">
        <v>292.57101900000004</v>
      </c>
      <c r="H91" s="192">
        <v>329.12696</v>
      </c>
      <c r="I91" s="192">
        <v>313.02029000000005</v>
      </c>
      <c r="J91" s="192">
        <v>231.75431900000001</v>
      </c>
      <c r="K91" s="192">
        <v>360.52200900000003</v>
      </c>
    </row>
    <row r="92" spans="1:12" s="188" customFormat="1" ht="12" customHeight="1">
      <c r="A92" s="193" t="s">
        <v>98</v>
      </c>
      <c r="B92" s="193"/>
      <c r="C92" s="194">
        <v>4952.3231319076694</v>
      </c>
      <c r="D92" s="195">
        <v>4942.1234481794199</v>
      </c>
      <c r="E92" s="196">
        <v>3825.2113604165015</v>
      </c>
      <c r="F92" s="196">
        <v>4472.4820843313018</v>
      </c>
      <c r="G92" s="196">
        <v>4220.6847013299994</v>
      </c>
      <c r="H92" s="196">
        <v>6129.7532913399991</v>
      </c>
      <c r="I92" s="196">
        <v>3351.6584800000001</v>
      </c>
      <c r="J92" s="196">
        <v>4560.3462319999999</v>
      </c>
      <c r="K92" s="196">
        <v>4087.1492820000003</v>
      </c>
      <c r="L92" s="197"/>
    </row>
    <row r="93" spans="1:12" s="188" customFormat="1" ht="12" customHeight="1">
      <c r="A93" s="193" t="s">
        <v>303</v>
      </c>
      <c r="B93" s="193"/>
      <c r="C93" s="194">
        <v>13496.189167923101</v>
      </c>
      <c r="D93" s="195">
        <v>13655.2610800937</v>
      </c>
      <c r="E93" s="196">
        <v>12887.684142509999</v>
      </c>
      <c r="F93" s="196">
        <v>13453.436338087307</v>
      </c>
      <c r="G93" s="196">
        <v>12948.880115330001</v>
      </c>
      <c r="H93" s="196">
        <v>14716.452934339999</v>
      </c>
      <c r="I93" s="196">
        <v>12052.031884999997</v>
      </c>
      <c r="J93" s="196">
        <v>12788.288538000001</v>
      </c>
      <c r="K93" s="196">
        <v>11954.494938</v>
      </c>
    </row>
    <row r="94" spans="1:12" s="188" customFormat="1" ht="12" customHeight="1">
      <c r="A94" s="204" t="s">
        <v>346</v>
      </c>
      <c r="B94" s="204"/>
      <c r="C94" s="185">
        <v>-2910.5284165104304</v>
      </c>
      <c r="D94" s="186">
        <v>-3277.48522638954</v>
      </c>
      <c r="E94" s="187">
        <v>-1105.5583986256497</v>
      </c>
      <c r="F94" s="187">
        <v>-2904.9484424294496</v>
      </c>
      <c r="G94" s="187">
        <v>-2953.0710669999999</v>
      </c>
      <c r="H94" s="187">
        <v>-2858.599991</v>
      </c>
      <c r="I94" s="187">
        <v>-2620.4811770000001</v>
      </c>
      <c r="J94" s="187">
        <v>-2751.8043630000002</v>
      </c>
      <c r="K94" s="187">
        <v>-2789.3729340000004</v>
      </c>
    </row>
    <row r="95" spans="1:12" s="188" customFormat="1" ht="12" customHeight="1">
      <c r="A95" s="202" t="s">
        <v>347</v>
      </c>
      <c r="B95" s="202"/>
      <c r="C95" s="199">
        <v>-1964.80003370237</v>
      </c>
      <c r="D95" s="200">
        <v>-1765.06771903508</v>
      </c>
      <c r="E95" s="201">
        <v>-1930.6861808454214</v>
      </c>
      <c r="F95" s="201">
        <v>-1806.3120316300792</v>
      </c>
      <c r="G95" s="201">
        <v>-2055.9264089999997</v>
      </c>
      <c r="H95" s="201">
        <v>-1996.8879340000001</v>
      </c>
      <c r="I95" s="201">
        <v>-1895.9651329999997</v>
      </c>
      <c r="J95" s="201">
        <v>-1847.713608</v>
      </c>
      <c r="K95" s="201">
        <v>-1956.9848860000002</v>
      </c>
    </row>
    <row r="96" spans="1:12" s="188" customFormat="1" ht="12" customHeight="1">
      <c r="A96" s="205" t="s">
        <v>348</v>
      </c>
      <c r="B96" s="205"/>
      <c r="C96" s="190">
        <v>-509.92760674063999</v>
      </c>
      <c r="D96" s="191">
        <v>-668.06946402250003</v>
      </c>
      <c r="E96" s="192">
        <v>-589.66114396945977</v>
      </c>
      <c r="F96" s="192">
        <v>-608.05144090064005</v>
      </c>
      <c r="G96" s="192">
        <v>-517.9823439999999</v>
      </c>
      <c r="H96" s="192">
        <v>-582.61728800000003</v>
      </c>
      <c r="I96" s="192">
        <v>-571.1661620000001</v>
      </c>
      <c r="J96" s="192">
        <v>-562.88655999999992</v>
      </c>
      <c r="K96" s="192">
        <v>-486.29113500000005</v>
      </c>
    </row>
    <row r="97" spans="1:11" s="188" customFormat="1" ht="12" customHeight="1">
      <c r="A97" s="206" t="s">
        <v>349</v>
      </c>
      <c r="B97" s="206"/>
      <c r="C97" s="194">
        <v>-5385.2560569534407</v>
      </c>
      <c r="D97" s="195">
        <v>-5710.6224094471199</v>
      </c>
      <c r="E97" s="196">
        <v>-3625.9057234405309</v>
      </c>
      <c r="F97" s="196">
        <v>-5319.3119149601689</v>
      </c>
      <c r="G97" s="196">
        <v>-5526.9798199999996</v>
      </c>
      <c r="H97" s="196">
        <v>-5438.1052130000007</v>
      </c>
      <c r="I97" s="196">
        <v>-5087.6124729999992</v>
      </c>
      <c r="J97" s="196">
        <v>-5162.4045300000016</v>
      </c>
      <c r="K97" s="196">
        <v>-5232.6489549999988</v>
      </c>
    </row>
    <row r="98" spans="1:11" s="188" customFormat="1" ht="12" customHeight="1">
      <c r="A98" s="207" t="s">
        <v>305</v>
      </c>
      <c r="B98" s="207"/>
      <c r="C98" s="208">
        <v>8110.9331109696705</v>
      </c>
      <c r="D98" s="209">
        <v>7944.63867064654</v>
      </c>
      <c r="E98" s="210">
        <v>9261.7784190694692</v>
      </c>
      <c r="F98" s="210">
        <v>8134.1244231271385</v>
      </c>
      <c r="G98" s="210">
        <v>7421.9002953300014</v>
      </c>
      <c r="H98" s="210">
        <v>9278.3477213399983</v>
      </c>
      <c r="I98" s="210">
        <v>6964.4194119999993</v>
      </c>
      <c r="J98" s="210">
        <v>7625.8840080000009</v>
      </c>
      <c r="K98" s="210">
        <v>6721.8459830000011</v>
      </c>
    </row>
    <row r="99" spans="1:11" s="188" customFormat="1" ht="12" customHeight="1">
      <c r="A99" s="202" t="s">
        <v>306</v>
      </c>
      <c r="B99" s="202"/>
      <c r="C99" s="199">
        <v>-20.14038984434</v>
      </c>
      <c r="D99" s="200">
        <v>-5.9415017019</v>
      </c>
      <c r="E99" s="201">
        <v>-8.8225439219000066</v>
      </c>
      <c r="F99" s="201">
        <v>-2.6727484863000015</v>
      </c>
      <c r="G99" s="201">
        <v>44.670144000000001</v>
      </c>
      <c r="H99" s="201">
        <v>11.620803</v>
      </c>
      <c r="I99" s="201">
        <v>41.501221999999999</v>
      </c>
      <c r="J99" s="201">
        <v>13.309177</v>
      </c>
      <c r="K99" s="201">
        <v>-2.6955580000000001</v>
      </c>
    </row>
    <row r="100" spans="1:11" s="188" customFormat="1" ht="12" customHeight="1">
      <c r="A100" s="211" t="s">
        <v>115</v>
      </c>
      <c r="B100" s="211"/>
      <c r="C100" s="190">
        <v>-2321.2233198819999</v>
      </c>
      <c r="D100" s="191">
        <v>-1174.200106082</v>
      </c>
      <c r="E100" s="192">
        <v>-1420.4156189323003</v>
      </c>
      <c r="F100" s="192">
        <v>391.72359211649996</v>
      </c>
      <c r="G100" s="192">
        <v>-666.59406899999999</v>
      </c>
      <c r="H100" s="192">
        <v>-574.58509400000003</v>
      </c>
      <c r="I100" s="192">
        <v>-821.441281</v>
      </c>
      <c r="J100" s="192">
        <v>-183.23438400000009</v>
      </c>
      <c r="K100" s="192">
        <v>-554.05482199999994</v>
      </c>
    </row>
    <row r="101" spans="1:11" s="188" customFormat="1" ht="12" customHeight="1">
      <c r="A101" s="207" t="s">
        <v>307</v>
      </c>
      <c r="B101" s="207"/>
      <c r="C101" s="208">
        <v>5769.5694012433296</v>
      </c>
      <c r="D101" s="209">
        <v>6764.4970628626406</v>
      </c>
      <c r="E101" s="210">
        <v>7832.5402562152685</v>
      </c>
      <c r="F101" s="210">
        <v>8523.1752667573382</v>
      </c>
      <c r="G101" s="210">
        <v>6799.9763703300014</v>
      </c>
      <c r="H101" s="210">
        <v>8715.3834303399981</v>
      </c>
      <c r="I101" s="210">
        <v>6184.4793530000006</v>
      </c>
      <c r="J101" s="210">
        <v>7455.9588009999989</v>
      </c>
      <c r="K101" s="210">
        <v>6165.0956029999998</v>
      </c>
    </row>
    <row r="102" spans="1:11" s="188" customFormat="1" ht="12" customHeight="1">
      <c r="A102" s="149" t="s">
        <v>308</v>
      </c>
      <c r="B102" s="202"/>
      <c r="C102" s="199">
        <v>-1190.49763432131</v>
      </c>
      <c r="D102" s="200">
        <v>-1529.39609450228</v>
      </c>
      <c r="E102" s="201">
        <v>-1076.9677750569999</v>
      </c>
      <c r="F102" s="201">
        <v>-2138.5430703161996</v>
      </c>
      <c r="G102" s="201">
        <v>-1701.6027608325001</v>
      </c>
      <c r="H102" s="201">
        <v>-2130.9997740849999</v>
      </c>
      <c r="I102" s="201">
        <v>-1236.0065220000001</v>
      </c>
      <c r="J102" s="201">
        <v>-1827.9159850000001</v>
      </c>
      <c r="K102" s="201">
        <v>-1600.2154169999999</v>
      </c>
    </row>
    <row r="103" spans="1:11" s="188" customFormat="1" ht="12" customHeight="1">
      <c r="A103" s="212" t="s">
        <v>309</v>
      </c>
      <c r="B103" s="212"/>
      <c r="C103" s="190">
        <v>-10.430956800000001</v>
      </c>
      <c r="D103" s="191">
        <v>-12.9279811</v>
      </c>
      <c r="E103" s="192">
        <v>27.927850339999999</v>
      </c>
      <c r="F103" s="192">
        <v>-14.483456000000004</v>
      </c>
      <c r="G103" s="192">
        <v>-17.026275999999996</v>
      </c>
      <c r="H103" s="192">
        <v>-47.281469999999999</v>
      </c>
      <c r="I103" s="192">
        <v>16.465462000000002</v>
      </c>
      <c r="J103" s="192">
        <v>-8.203000000000003</v>
      </c>
      <c r="K103" s="192">
        <v>-11.491</v>
      </c>
    </row>
    <row r="104" spans="1:11" s="188" customFormat="1" ht="12" customHeight="1">
      <c r="A104" s="193" t="s">
        <v>310</v>
      </c>
      <c r="B104" s="193"/>
      <c r="C104" s="194">
        <v>4568.6408101220195</v>
      </c>
      <c r="D104" s="195">
        <v>5222.1729872603601</v>
      </c>
      <c r="E104" s="196">
        <v>6783.5003314982687</v>
      </c>
      <c r="F104" s="196">
        <v>6370.1487404411382</v>
      </c>
      <c r="G104" s="196">
        <v>5081.3473334975015</v>
      </c>
      <c r="H104" s="196">
        <v>6537.1021862549987</v>
      </c>
      <c r="I104" s="196">
        <v>4964.9382940000005</v>
      </c>
      <c r="J104" s="196">
        <v>5619.8398160000015</v>
      </c>
      <c r="K104" s="196">
        <v>4553.3891859999994</v>
      </c>
    </row>
    <row r="105" spans="1:11" s="215" customFormat="1" ht="12" customHeight="1">
      <c r="A105" s="213"/>
      <c r="B105" s="213"/>
      <c r="C105" s="214"/>
      <c r="D105" s="214"/>
      <c r="E105" s="214"/>
      <c r="F105" s="214"/>
      <c r="G105" s="214"/>
      <c r="H105" s="214"/>
      <c r="I105" s="214"/>
      <c r="J105" s="214"/>
      <c r="K105" s="214"/>
    </row>
    <row r="106" spans="1:11" s="188" customFormat="1" ht="12" customHeight="1">
      <c r="A106" s="2335" t="s">
        <v>311</v>
      </c>
      <c r="B106" s="2336"/>
      <c r="C106" s="185">
        <v>4453.9909801220192</v>
      </c>
      <c r="D106" s="186">
        <v>5107.2241072603601</v>
      </c>
      <c r="E106" s="186">
        <v>6657.9726814982687</v>
      </c>
      <c r="F106" s="186">
        <v>6245.1843654411387</v>
      </c>
      <c r="G106" s="186">
        <v>4971.5187134975013</v>
      </c>
      <c r="H106" s="186">
        <v>6522.9478612549983</v>
      </c>
      <c r="I106" s="186">
        <v>4964.9382940000005</v>
      </c>
      <c r="J106" s="186">
        <v>5619.8398160000015</v>
      </c>
      <c r="K106" s="186">
        <v>4553.3891859999994</v>
      </c>
    </row>
    <row r="107" spans="1:11" s="188" customFormat="1" ht="12" customHeight="1">
      <c r="A107" s="212" t="s">
        <v>350</v>
      </c>
      <c r="B107" s="212"/>
      <c r="C107" s="190">
        <v>114.64983000000001</v>
      </c>
      <c r="D107" s="191">
        <v>114.94888</v>
      </c>
      <c r="E107" s="191">
        <v>125.52764999999997</v>
      </c>
      <c r="F107" s="191">
        <v>124.96437500000002</v>
      </c>
      <c r="G107" s="191">
        <v>109.82862</v>
      </c>
      <c r="H107" s="191">
        <v>14.154325</v>
      </c>
      <c r="I107" s="191">
        <v>0</v>
      </c>
      <c r="J107" s="191">
        <v>0</v>
      </c>
      <c r="K107" s="191">
        <v>0</v>
      </c>
    </row>
    <row r="108" spans="1:11" s="188" customFormat="1" ht="12" customHeight="1">
      <c r="A108" s="193" t="s">
        <v>310</v>
      </c>
      <c r="B108" s="193"/>
      <c r="C108" s="194">
        <v>4568.6408101220195</v>
      </c>
      <c r="D108" s="195">
        <v>5222.1729872603601</v>
      </c>
      <c r="E108" s="195">
        <v>6783.5003314982687</v>
      </c>
      <c r="F108" s="195">
        <v>6370.1487404411382</v>
      </c>
      <c r="G108" s="195">
        <v>5081.3473334975015</v>
      </c>
      <c r="H108" s="195">
        <v>6537.1021862549987</v>
      </c>
      <c r="I108" s="195">
        <v>4964.9382940000005</v>
      </c>
      <c r="J108" s="195">
        <v>5619.8398160000015</v>
      </c>
      <c r="K108" s="195">
        <v>4553.3891859999994</v>
      </c>
    </row>
    <row r="109" spans="1:11" s="188" customFormat="1" ht="5.0999999999999996" customHeight="1">
      <c r="A109" s="216"/>
      <c r="B109" s="216"/>
      <c r="C109" s="217"/>
      <c r="D109" s="218"/>
      <c r="E109" s="219"/>
      <c r="F109" s="219"/>
      <c r="G109" s="219"/>
      <c r="H109" s="219"/>
      <c r="I109" s="219"/>
      <c r="J109" s="219"/>
      <c r="K109" s="219"/>
    </row>
    <row r="110" spans="1:11" s="188" customFormat="1" ht="12" customHeight="1">
      <c r="A110" s="198" t="s">
        <v>351</v>
      </c>
      <c r="B110" s="198"/>
      <c r="C110" s="220">
        <v>2.736190702627602</v>
      </c>
      <c r="D110" s="221">
        <v>3.1401629599938699</v>
      </c>
      <c r="E110" s="222">
        <v>4.1059807263177159</v>
      </c>
      <c r="F110" s="222">
        <v>3.830963705526182</v>
      </c>
      <c r="G110" s="222">
        <v>3.0405424111337269</v>
      </c>
      <c r="H110" s="221">
        <v>4.0056607880149206</v>
      </c>
      <c r="I110" s="221">
        <v>3.0506149715608126</v>
      </c>
      <c r="J110" s="221">
        <v>3.4502969952653961</v>
      </c>
      <c r="K110" s="221">
        <v>2.7969167751622623</v>
      </c>
    </row>
    <row r="111" spans="1:11" s="188" customFormat="1" ht="12" customHeight="1">
      <c r="A111" s="212" t="s">
        <v>352</v>
      </c>
      <c r="B111" s="212"/>
      <c r="C111" s="223">
        <v>2.7425986830530333</v>
      </c>
      <c r="D111" s="224">
        <v>3.1481116942857548</v>
      </c>
      <c r="E111" s="225">
        <v>4.097726987080005</v>
      </c>
      <c r="F111" s="225">
        <v>3.8398579241869641</v>
      </c>
      <c r="G111" s="225">
        <v>3.0509970116241125</v>
      </c>
      <c r="H111" s="224">
        <v>4.0347146493764239</v>
      </c>
      <c r="I111" s="224">
        <v>3.0404980714270149</v>
      </c>
      <c r="J111" s="224">
        <v>3.4553332217734156</v>
      </c>
      <c r="K111" s="224">
        <v>2.8039751155216162</v>
      </c>
    </row>
    <row r="112" spans="1:11" s="215" customFormat="1" ht="12" customHeight="1">
      <c r="A112" s="213"/>
      <c r="B112" s="213"/>
      <c r="C112" s="214"/>
      <c r="D112" s="214"/>
      <c r="E112" s="214"/>
      <c r="F112" s="214"/>
      <c r="G112" s="214"/>
      <c r="H112" s="214"/>
      <c r="I112" s="214"/>
      <c r="J112" s="214"/>
      <c r="K112" s="214"/>
    </row>
    <row r="113" spans="1:18" s="215" customFormat="1" ht="12" customHeight="1">
      <c r="A113" s="226" t="s">
        <v>353</v>
      </c>
      <c r="B113" s="213"/>
      <c r="C113" s="227"/>
      <c r="D113" s="227"/>
      <c r="E113" s="227"/>
      <c r="F113" s="227"/>
      <c r="G113" s="227"/>
      <c r="H113" s="227"/>
      <c r="I113" s="227"/>
      <c r="J113" s="227"/>
      <c r="K113" s="227"/>
    </row>
    <row r="114" spans="1:18" s="188" customFormat="1" ht="12" customHeight="1">
      <c r="A114" s="184" t="s">
        <v>354</v>
      </c>
      <c r="B114" s="184"/>
      <c r="C114" s="228">
        <v>9.3219499999999993</v>
      </c>
      <c r="D114" s="229">
        <v>9.5224200000000003</v>
      </c>
      <c r="E114" s="230">
        <v>9.3322599999999998</v>
      </c>
      <c r="F114" s="230">
        <v>9.1389087826086985</v>
      </c>
      <c r="G114" s="230">
        <v>8.5719015384615407</v>
      </c>
      <c r="H114" s="229">
        <v>8.73508</v>
      </c>
      <c r="I114" s="229">
        <v>8.5906376086956513</v>
      </c>
      <c r="J114" s="229">
        <v>8.2748074999999961</v>
      </c>
      <c r="K114" s="229">
        <v>8.2117884615384629</v>
      </c>
    </row>
    <row r="115" spans="1:18" s="188" customFormat="1" ht="12" customHeight="1">
      <c r="A115" s="212" t="s">
        <v>355</v>
      </c>
      <c r="B115" s="212"/>
      <c r="C115" s="223">
        <v>8.2551900000000007</v>
      </c>
      <c r="D115" s="224">
        <v>8.63809</v>
      </c>
      <c r="E115" s="225">
        <v>8.5213900000000002</v>
      </c>
      <c r="F115" s="225">
        <v>8.214704434782611</v>
      </c>
      <c r="G115" s="225">
        <v>7.7623273626373619</v>
      </c>
      <c r="H115" s="224">
        <v>7.7582300000000002</v>
      </c>
      <c r="I115" s="224">
        <v>6.8794848913043465</v>
      </c>
      <c r="J115" s="224">
        <v>6.2443225</v>
      </c>
      <c r="K115" s="224">
        <v>5.9885200000000003</v>
      </c>
    </row>
    <row r="116" spans="1:18" s="92" customFormat="1" ht="7.5" customHeight="1">
      <c r="A116" s="231"/>
      <c r="B116" s="231"/>
      <c r="M116" s="232"/>
      <c r="N116" s="232"/>
      <c r="O116" s="232"/>
      <c r="P116" s="232"/>
      <c r="Q116" s="232"/>
      <c r="R116" s="232"/>
    </row>
    <row r="117" spans="1:18" s="63" customFormat="1" ht="12.75" customHeight="1">
      <c r="A117" s="2334" t="s">
        <v>356</v>
      </c>
      <c r="B117" s="2334"/>
      <c r="C117" s="2334"/>
      <c r="D117" s="2334"/>
      <c r="E117" s="2334"/>
      <c r="F117" s="2334"/>
      <c r="G117" s="2334"/>
      <c r="H117" s="2334"/>
      <c r="I117" s="2334"/>
      <c r="J117" s="2334"/>
      <c r="K117" s="2334"/>
    </row>
    <row r="118" spans="1:18" s="92" customFormat="1" ht="22.5" customHeight="1">
      <c r="A118" s="231"/>
      <c r="B118" s="231"/>
      <c r="M118" s="232"/>
      <c r="N118" s="232"/>
      <c r="O118" s="232"/>
      <c r="P118" s="232"/>
      <c r="Q118" s="232"/>
      <c r="R118" s="232"/>
    </row>
    <row r="119" spans="1:18" s="94" customFormat="1" ht="18.75" customHeight="1">
      <c r="A119" s="133" t="s">
        <v>357</v>
      </c>
      <c r="B119" s="133"/>
    </row>
    <row r="120" spans="1:18" s="95" customFormat="1" ht="12.75" customHeight="1"/>
    <row r="121" spans="1:18" s="148" customFormat="1" ht="13.5" customHeight="1">
      <c r="A121" s="183" t="s">
        <v>287</v>
      </c>
      <c r="B121" s="183"/>
      <c r="C121" s="97" t="s">
        <v>288</v>
      </c>
      <c r="D121" s="98" t="s">
        <v>289</v>
      </c>
      <c r="E121" s="98" t="s">
        <v>290</v>
      </c>
      <c r="F121" s="98" t="s">
        <v>291</v>
      </c>
      <c r="G121" s="98" t="s">
        <v>292</v>
      </c>
      <c r="H121" s="98" t="s">
        <v>293</v>
      </c>
      <c r="I121" s="98" t="s">
        <v>294</v>
      </c>
      <c r="J121" s="98" t="s">
        <v>295</v>
      </c>
      <c r="K121" s="98" t="s">
        <v>296</v>
      </c>
    </row>
    <row r="122" spans="1:18" s="188" customFormat="1" ht="12" customHeight="1">
      <c r="A122" s="193" t="s">
        <v>310</v>
      </c>
      <c r="B122" s="193"/>
      <c r="C122" s="233">
        <v>4568.6408101220213</v>
      </c>
      <c r="D122" s="234">
        <v>5222.1729872603601</v>
      </c>
      <c r="E122" s="235">
        <v>6783.5</v>
      </c>
      <c r="F122" s="235">
        <v>6370.1491960535996</v>
      </c>
      <c r="G122" s="235">
        <v>5081.3475837330006</v>
      </c>
      <c r="H122" s="235">
        <v>6537.1016043969994</v>
      </c>
      <c r="I122" s="235">
        <v>4964.9382940000005</v>
      </c>
      <c r="J122" s="235">
        <v>5619.8398160000015</v>
      </c>
      <c r="K122" s="235">
        <v>4553.3891859999994</v>
      </c>
    </row>
    <row r="123" spans="1:18" s="188" customFormat="1" ht="12" customHeight="1">
      <c r="A123" s="198" t="s">
        <v>358</v>
      </c>
      <c r="B123" s="198"/>
      <c r="C123" s="236">
        <v>0</v>
      </c>
      <c r="D123" s="237">
        <v>-38.512999999999998</v>
      </c>
      <c r="E123" s="238">
        <v>30.763693570000004</v>
      </c>
      <c r="F123" s="238">
        <v>-219.55453000000003</v>
      </c>
      <c r="G123" s="238">
        <v>862.76139999999998</v>
      </c>
      <c r="H123" s="238">
        <v>-0.78500000000000003</v>
      </c>
      <c r="I123" s="238">
        <v>-1071.6040540000001</v>
      </c>
      <c r="J123" s="238">
        <v>-573.24376100000006</v>
      </c>
      <c r="K123" s="238">
        <v>-161.48245800000001</v>
      </c>
    </row>
    <row r="124" spans="1:18" s="188" customFormat="1" ht="12" customHeight="1">
      <c r="A124" s="198" t="s">
        <v>359</v>
      </c>
      <c r="B124" s="198"/>
      <c r="C124" s="236">
        <v>1.2089999999999999</v>
      </c>
      <c r="D124" s="237">
        <v>1.72</v>
      </c>
      <c r="E124" s="238">
        <v>-281.822</v>
      </c>
      <c r="F124" s="238">
        <v>-130.94300000000001</v>
      </c>
      <c r="G124" s="238">
        <v>181.49199999999999</v>
      </c>
      <c r="H124" s="238">
        <v>27.231999999999999</v>
      </c>
      <c r="I124" s="238">
        <v>108.33100000000002</v>
      </c>
      <c r="J124" s="238">
        <v>41.137999999999991</v>
      </c>
      <c r="K124" s="238">
        <v>31.521000000000001</v>
      </c>
    </row>
    <row r="125" spans="1:18" s="188" customFormat="1" ht="12" customHeight="1">
      <c r="A125" s="205" t="s">
        <v>360</v>
      </c>
      <c r="B125" s="239"/>
      <c r="C125" s="240">
        <v>-1.2089999999999999</v>
      </c>
      <c r="D125" s="241">
        <v>-1.72</v>
      </c>
      <c r="E125" s="242">
        <v>281.822</v>
      </c>
      <c r="F125" s="242">
        <v>130.94300000000001</v>
      </c>
      <c r="G125" s="242">
        <v>-181.49199999999999</v>
      </c>
      <c r="H125" s="242">
        <v>-27.231999999999999</v>
      </c>
      <c r="I125" s="242">
        <v>-108.33100000000002</v>
      </c>
      <c r="J125" s="242">
        <v>-41.137999999999991</v>
      </c>
      <c r="K125" s="242">
        <v>-31.521000000000001</v>
      </c>
      <c r="L125" s="197"/>
    </row>
    <row r="126" spans="1:18" s="188" customFormat="1" ht="12" customHeight="1">
      <c r="A126" s="243" t="s">
        <v>361</v>
      </c>
      <c r="B126" s="244"/>
      <c r="C126" s="245">
        <v>0</v>
      </c>
      <c r="D126" s="246">
        <v>-38.512999999999998</v>
      </c>
      <c r="E126" s="247">
        <v>30.763693570000015</v>
      </c>
      <c r="F126" s="247">
        <v>-219.55453000000003</v>
      </c>
      <c r="G126" s="247">
        <v>862.76139999999998</v>
      </c>
      <c r="H126" s="247">
        <v>-0.78500000000000003</v>
      </c>
      <c r="I126" s="247">
        <v>-1071.6040540000001</v>
      </c>
      <c r="J126" s="247">
        <v>-573.24376100000006</v>
      </c>
      <c r="K126" s="247">
        <v>-161.48245800000001</v>
      </c>
      <c r="L126" s="197"/>
    </row>
    <row r="127" spans="1:18" s="188" customFormat="1" ht="12" customHeight="1">
      <c r="A127" s="184" t="s">
        <v>362</v>
      </c>
      <c r="B127" s="184"/>
      <c r="C127" s="248">
        <v>-1340.1545824280684</v>
      </c>
      <c r="D127" s="249">
        <v>-4376.2602425800796</v>
      </c>
      <c r="E127" s="250">
        <v>2368.5291171635399</v>
      </c>
      <c r="F127" s="250">
        <v>5325.9285860141808</v>
      </c>
      <c r="G127" s="250">
        <v>-697.09126880799977</v>
      </c>
      <c r="H127" s="250">
        <v>2614.9912688079999</v>
      </c>
      <c r="I127" s="250">
        <v>6294.3071049999999</v>
      </c>
      <c r="J127" s="250">
        <v>451.46619100000004</v>
      </c>
      <c r="K127" s="250">
        <v>1264.2844909999999</v>
      </c>
    </row>
    <row r="128" spans="1:18" s="188" customFormat="1" ht="12" customHeight="1">
      <c r="A128" s="198" t="s">
        <v>363</v>
      </c>
      <c r="B128" s="198"/>
      <c r="C128" s="236">
        <v>-43.112069844800097</v>
      </c>
      <c r="D128" s="237"/>
      <c r="E128" s="238"/>
      <c r="F128" s="238"/>
      <c r="G128" s="238"/>
      <c r="H128" s="238"/>
      <c r="I128" s="238"/>
      <c r="J128" s="238"/>
      <c r="K128" s="238"/>
    </row>
    <row r="129" spans="1:12" s="188" customFormat="1" ht="12" customHeight="1">
      <c r="A129" s="198" t="s">
        <v>364</v>
      </c>
      <c r="B129" s="198"/>
      <c r="C129" s="236">
        <v>843.07600000000002</v>
      </c>
      <c r="D129" s="237">
        <v>2968.0940000000001</v>
      </c>
      <c r="E129" s="238">
        <v>-1577.5429999999997</v>
      </c>
      <c r="F129" s="238">
        <v>-3410.9430000000002</v>
      </c>
      <c r="G129" s="238">
        <v>401.88400000000001</v>
      </c>
      <c r="H129" s="238">
        <v>-1616.0360000000001</v>
      </c>
      <c r="I129" s="238">
        <v>-3926.46</v>
      </c>
      <c r="J129" s="238">
        <v>-398.05700000000002</v>
      </c>
      <c r="K129" s="238">
        <v>-703.08999999999992</v>
      </c>
    </row>
    <row r="130" spans="1:12" s="188" customFormat="1" ht="12" customHeight="1">
      <c r="A130" s="198" t="s">
        <v>365</v>
      </c>
      <c r="B130" s="198"/>
      <c r="C130" s="236"/>
      <c r="D130" s="237">
        <v>-33.476834962280698</v>
      </c>
      <c r="E130" s="238">
        <v>888.62</v>
      </c>
      <c r="F130" s="238"/>
      <c r="G130" s="238"/>
      <c r="H130" s="238"/>
      <c r="I130" s="238"/>
      <c r="J130" s="238"/>
      <c r="K130" s="238"/>
    </row>
    <row r="131" spans="1:12" s="188" customFormat="1" ht="21" customHeight="1">
      <c r="A131" s="2337" t="s">
        <v>366</v>
      </c>
      <c r="B131" s="2338"/>
      <c r="C131" s="240">
        <v>-855.14316503771931</v>
      </c>
      <c r="D131" s="241"/>
      <c r="E131" s="242"/>
      <c r="F131" s="242"/>
      <c r="G131" s="242"/>
      <c r="H131" s="242"/>
      <c r="I131" s="242"/>
      <c r="J131" s="242"/>
      <c r="K131" s="242"/>
    </row>
    <row r="132" spans="1:12" s="188" customFormat="1" ht="21" customHeight="1">
      <c r="A132" s="2339" t="s">
        <v>367</v>
      </c>
      <c r="B132" s="2340"/>
      <c r="C132" s="245">
        <v>-1395.3338173105883</v>
      </c>
      <c r="D132" s="246">
        <v>-1441.6430775423601</v>
      </c>
      <c r="E132" s="247">
        <v>1679.6061171635404</v>
      </c>
      <c r="F132" s="247">
        <v>1914.9855860141799</v>
      </c>
      <c r="G132" s="247">
        <v>-295.20726880799998</v>
      </c>
      <c r="H132" s="247">
        <v>998.95526880800003</v>
      </c>
      <c r="I132" s="247">
        <v>2367.8471049999998</v>
      </c>
      <c r="J132" s="247">
        <v>53.409191000000021</v>
      </c>
      <c r="K132" s="247">
        <v>561.19449099999997</v>
      </c>
      <c r="L132" s="197"/>
    </row>
    <row r="133" spans="1:12" s="188" customFormat="1" ht="12" customHeight="1">
      <c r="A133" s="193" t="s">
        <v>368</v>
      </c>
      <c r="B133" s="193"/>
      <c r="C133" s="233">
        <v>-1395.3338173105883</v>
      </c>
      <c r="D133" s="234">
        <v>-1480.1560775423602</v>
      </c>
      <c r="E133" s="235">
        <v>1710.3698107335404</v>
      </c>
      <c r="F133" s="235">
        <v>1695.4310560141803</v>
      </c>
      <c r="G133" s="235">
        <v>567.55413119199977</v>
      </c>
      <c r="H133" s="235">
        <v>998.17026880800006</v>
      </c>
      <c r="I133" s="235">
        <v>1296.2430509999999</v>
      </c>
      <c r="J133" s="235">
        <v>-519.83456999999999</v>
      </c>
      <c r="K133" s="235">
        <v>399.71203300000002</v>
      </c>
    </row>
    <row r="134" spans="1:12" s="252" customFormat="1" ht="12" customHeight="1">
      <c r="A134" s="193" t="s">
        <v>369</v>
      </c>
      <c r="B134" s="193"/>
      <c r="C134" s="233">
        <v>3173.3069928114328</v>
      </c>
      <c r="D134" s="234">
        <v>3742.0169097180005</v>
      </c>
      <c r="E134" s="235">
        <v>8493.8694877417984</v>
      </c>
      <c r="F134" s="235">
        <v>8065.5802520678026</v>
      </c>
      <c r="G134" s="235">
        <v>5648.9017149249994</v>
      </c>
      <c r="H134" s="235">
        <v>7535.2718732049998</v>
      </c>
      <c r="I134" s="235">
        <v>6261.1813430000002</v>
      </c>
      <c r="J134" s="235">
        <v>5100.0052459999988</v>
      </c>
      <c r="K134" s="235">
        <v>4953.1012210000008</v>
      </c>
      <c r="L134" s="251"/>
    </row>
    <row r="135" spans="1:12" s="63" customFormat="1" ht="7.5" customHeight="1"/>
    <row r="136" spans="1:12" s="253" customFormat="1" ht="42" customHeight="1">
      <c r="A136" s="2332" t="s">
        <v>370</v>
      </c>
      <c r="B136" s="2332"/>
      <c r="C136" s="2332"/>
      <c r="D136" s="2332"/>
      <c r="E136" s="2332"/>
      <c r="F136" s="2332"/>
      <c r="G136" s="2332"/>
      <c r="H136" s="2332"/>
      <c r="I136" s="2332"/>
      <c r="J136" s="2332"/>
      <c r="K136" s="2332"/>
    </row>
    <row r="137" spans="1:12" s="92" customFormat="1" ht="22.5" customHeight="1">
      <c r="A137" s="90"/>
      <c r="B137" s="90"/>
      <c r="C137" s="91"/>
      <c r="D137" s="91"/>
      <c r="E137" s="91"/>
      <c r="F137" s="91"/>
      <c r="G137" s="91"/>
      <c r="H137" s="91"/>
      <c r="I137" s="91"/>
      <c r="J137" s="91"/>
      <c r="K137" s="91"/>
    </row>
    <row r="138" spans="1:12" s="94" customFormat="1" ht="18.75" customHeight="1">
      <c r="A138" s="93" t="s">
        <v>371</v>
      </c>
      <c r="B138" s="93"/>
    </row>
    <row r="139" spans="1:12" s="95" customFormat="1" ht="12.75" customHeight="1"/>
    <row r="140" spans="1:12" s="148" customFormat="1" ht="13.5" customHeight="1">
      <c r="A140" s="183" t="s">
        <v>287</v>
      </c>
      <c r="B140" s="183"/>
      <c r="C140" s="254"/>
      <c r="D140" s="254"/>
      <c r="E140" s="254"/>
      <c r="F140" s="97" t="s">
        <v>328</v>
      </c>
      <c r="G140" s="98" t="s">
        <v>329</v>
      </c>
      <c r="H140" s="98" t="s">
        <v>330</v>
      </c>
      <c r="I140" s="98" t="s">
        <v>331</v>
      </c>
      <c r="J140" s="255" t="s">
        <v>332</v>
      </c>
      <c r="K140" s="255" t="s">
        <v>372</v>
      </c>
    </row>
    <row r="141" spans="1:12" s="188" customFormat="1" ht="12" customHeight="1">
      <c r="A141" s="184" t="s">
        <v>336</v>
      </c>
      <c r="B141" s="184"/>
      <c r="C141" s="256"/>
      <c r="D141" s="256"/>
      <c r="E141" s="256"/>
      <c r="F141" s="248">
        <v>26175.055833254501</v>
      </c>
      <c r="G141" s="249">
        <v>57532.110194450499</v>
      </c>
      <c r="H141" s="249">
        <v>61445.477029000001</v>
      </c>
      <c r="I141" s="249">
        <v>60403.773218000002</v>
      </c>
      <c r="J141" s="250">
        <v>63068.313016</v>
      </c>
      <c r="K141" s="250">
        <v>60074.777682</v>
      </c>
    </row>
    <row r="142" spans="1:12" s="188" customFormat="1" ht="12" customHeight="1">
      <c r="A142" s="189" t="s">
        <v>337</v>
      </c>
      <c r="B142" s="189"/>
      <c r="C142" s="257"/>
      <c r="D142" s="257"/>
      <c r="E142" s="257"/>
      <c r="F142" s="240">
        <v>-8918.0521653248798</v>
      </c>
      <c r="G142" s="241">
        <v>-22173.788101601</v>
      </c>
      <c r="H142" s="241">
        <v>-28958.570241000001</v>
      </c>
      <c r="I142" s="241">
        <v>-30211.863419000001</v>
      </c>
      <c r="J142" s="242">
        <v>-35852.500724999998</v>
      </c>
      <c r="K142" s="242">
        <v>-34822.572416000003</v>
      </c>
    </row>
    <row r="143" spans="1:12" s="188" customFormat="1" ht="12" customHeight="1">
      <c r="A143" s="193" t="s">
        <v>95</v>
      </c>
      <c r="B143" s="193"/>
      <c r="C143" s="258"/>
      <c r="D143" s="258"/>
      <c r="E143" s="258"/>
      <c r="F143" s="233">
        <v>17257.003667929701</v>
      </c>
      <c r="G143" s="234">
        <v>35358.322092849499</v>
      </c>
      <c r="H143" s="234">
        <v>32486.906788</v>
      </c>
      <c r="I143" s="234">
        <v>30191.909799000001</v>
      </c>
      <c r="J143" s="235">
        <v>27215.812290999998</v>
      </c>
      <c r="K143" s="235">
        <v>25252.205266000001</v>
      </c>
    </row>
    <row r="144" spans="1:12" s="188" customFormat="1" ht="12" customHeight="1">
      <c r="A144" s="184" t="s">
        <v>338</v>
      </c>
      <c r="B144" s="184"/>
      <c r="C144" s="256"/>
      <c r="D144" s="256"/>
      <c r="E144" s="256"/>
      <c r="F144" s="248">
        <v>5786.3131699034093</v>
      </c>
      <c r="G144" s="249">
        <v>11963.1826232687</v>
      </c>
      <c r="H144" s="249">
        <v>11565.465577000001</v>
      </c>
      <c r="I144" s="249">
        <v>10915.860251</v>
      </c>
      <c r="J144" s="250">
        <v>10432.666128000001</v>
      </c>
      <c r="K144" s="250">
        <v>10146.933708</v>
      </c>
    </row>
    <row r="145" spans="1:11" s="188" customFormat="1" ht="12" customHeight="1">
      <c r="A145" s="202" t="s">
        <v>339</v>
      </c>
      <c r="B145" s="202"/>
      <c r="C145" s="259"/>
      <c r="D145" s="259"/>
      <c r="E145" s="259"/>
      <c r="F145" s="236">
        <v>-1659.1232827999302</v>
      </c>
      <c r="G145" s="237">
        <v>-3100.9009524101002</v>
      </c>
      <c r="H145" s="237">
        <v>-2596.5481410000002</v>
      </c>
      <c r="I145" s="237">
        <v>-2378.7411390000002</v>
      </c>
      <c r="J145" s="238">
        <v>-2336.682937</v>
      </c>
      <c r="K145" s="238">
        <v>-2256.377469</v>
      </c>
    </row>
    <row r="146" spans="1:11" s="188" customFormat="1" ht="12" customHeight="1">
      <c r="A146" s="198" t="s">
        <v>340</v>
      </c>
      <c r="B146" s="202"/>
      <c r="C146" s="259"/>
      <c r="D146" s="259"/>
      <c r="E146" s="259"/>
      <c r="F146" s="236">
        <v>3413.07766235801</v>
      </c>
      <c r="G146" s="237">
        <v>8682.9080458437002</v>
      </c>
      <c r="H146" s="237">
        <v>5317.0960690000002</v>
      </c>
      <c r="I146" s="237">
        <v>5031.7280710000005</v>
      </c>
      <c r="J146" s="238">
        <v>3910.1286460000001</v>
      </c>
      <c r="K146" s="238">
        <v>7660.6859189999996</v>
      </c>
    </row>
    <row r="147" spans="1:11" s="188" customFormat="1" ht="12" customHeight="1">
      <c r="A147" s="202" t="s">
        <v>341</v>
      </c>
      <c r="B147" s="202"/>
      <c r="C147" s="259"/>
      <c r="D147" s="259"/>
      <c r="E147" s="259"/>
      <c r="F147" s="236">
        <v>-59.2059139999999</v>
      </c>
      <c r="G147" s="237">
        <v>-1250.5489490000002</v>
      </c>
      <c r="H147" s="237">
        <v>-79.207863000000003</v>
      </c>
      <c r="I147" s="237">
        <v>554.10624099999995</v>
      </c>
      <c r="J147" s="238">
        <v>1032.222</v>
      </c>
      <c r="K147" s="238">
        <v>62.747</v>
      </c>
    </row>
    <row r="148" spans="1:11" s="188" customFormat="1" ht="12" customHeight="1">
      <c r="A148" s="202" t="s">
        <v>342</v>
      </c>
      <c r="B148" s="202"/>
      <c r="C148" s="259"/>
      <c r="D148" s="259"/>
      <c r="E148" s="259"/>
      <c r="F148" s="236">
        <v>337.52818300000001</v>
      </c>
      <c r="G148" s="237">
        <v>861.28929099999993</v>
      </c>
      <c r="H148" s="237">
        <v>688.27703499999996</v>
      </c>
      <c r="I148" s="237">
        <v>466.52666499999998</v>
      </c>
      <c r="J148" s="238">
        <v>-318.63600000000002</v>
      </c>
      <c r="K148" s="238">
        <v>88.393000000000001</v>
      </c>
    </row>
    <row r="149" spans="1:11" s="188" customFormat="1" ht="12" customHeight="1">
      <c r="A149" s="202" t="s">
        <v>300</v>
      </c>
      <c r="B149" s="202"/>
      <c r="C149" s="259"/>
      <c r="D149" s="259"/>
      <c r="E149" s="259"/>
      <c r="F149" s="236">
        <v>318.555384</v>
      </c>
      <c r="G149" s="237">
        <v>533.50642800000003</v>
      </c>
      <c r="H149" s="237">
        <v>491.48</v>
      </c>
      <c r="I149" s="237">
        <v>417.76600000000002</v>
      </c>
      <c r="J149" s="238">
        <v>325.322</v>
      </c>
      <c r="K149" s="238">
        <v>244.23599999999999</v>
      </c>
    </row>
    <row r="150" spans="1:11" s="188" customFormat="1" ht="12" customHeight="1">
      <c r="A150" s="213" t="s">
        <v>343</v>
      </c>
      <c r="B150" s="213"/>
      <c r="C150" s="259"/>
      <c r="D150" s="259"/>
      <c r="E150" s="259"/>
      <c r="F150" s="236">
        <v>1233.9966811200002</v>
      </c>
      <c r="G150" s="237">
        <v>-72.336501600000005</v>
      </c>
      <c r="H150" s="237">
        <v>225.92058399999999</v>
      </c>
      <c r="I150" s="237">
        <v>361.61129499999998</v>
      </c>
      <c r="J150" s="238">
        <v>788.57959500000004</v>
      </c>
      <c r="K150" s="238">
        <v>76.591695000000001</v>
      </c>
    </row>
    <row r="151" spans="1:11" s="188" customFormat="1" ht="12" customHeight="1">
      <c r="A151" s="213" t="s">
        <v>344</v>
      </c>
      <c r="B151" s="213"/>
      <c r="C151" s="259"/>
      <c r="D151" s="259"/>
      <c r="E151" s="259"/>
      <c r="F151" s="236">
        <v>-22.860375600000001</v>
      </c>
      <c r="G151" s="237">
        <v>269.07834860999998</v>
      </c>
      <c r="H151" s="237">
        <v>82.101130999999995</v>
      </c>
      <c r="I151" s="237">
        <v>-85.535297</v>
      </c>
      <c r="J151" s="238">
        <v>-340.14803999999998</v>
      </c>
      <c r="K151" s="238">
        <v>-32.201450999999999</v>
      </c>
    </row>
    <row r="152" spans="1:11" s="188" customFormat="1" ht="12" customHeight="1">
      <c r="A152" s="211" t="s">
        <v>345</v>
      </c>
      <c r="B152" s="211"/>
      <c r="C152" s="257"/>
      <c r="D152" s="257"/>
      <c r="E152" s="257"/>
      <c r="F152" s="240">
        <v>546.16507210560007</v>
      </c>
      <c r="G152" s="241">
        <v>761.95310370550499</v>
      </c>
      <c r="H152" s="241">
        <v>1181.9982170000001</v>
      </c>
      <c r="I152" s="241">
        <v>1143.68625</v>
      </c>
      <c r="J152" s="242">
        <v>1007.311727</v>
      </c>
      <c r="K152" s="242">
        <v>762.69162500000004</v>
      </c>
    </row>
    <row r="153" spans="1:11" s="188" customFormat="1" ht="12" customHeight="1">
      <c r="A153" s="206" t="s">
        <v>98</v>
      </c>
      <c r="B153" s="206"/>
      <c r="C153" s="258"/>
      <c r="D153" s="258"/>
      <c r="E153" s="258"/>
      <c r="F153" s="233">
        <v>9894.4465800870894</v>
      </c>
      <c r="G153" s="234">
        <v>18648.131437417807</v>
      </c>
      <c r="H153" s="234">
        <v>16876.582608000001</v>
      </c>
      <c r="I153" s="234">
        <v>16427.008335999999</v>
      </c>
      <c r="J153" s="235">
        <v>14500.763118999999</v>
      </c>
      <c r="K153" s="235">
        <v>16753.700026999999</v>
      </c>
    </row>
    <row r="154" spans="1:11" s="188" customFormat="1" ht="12" customHeight="1">
      <c r="A154" s="206" t="s">
        <v>303</v>
      </c>
      <c r="B154" s="206"/>
      <c r="C154" s="258"/>
      <c r="D154" s="258"/>
      <c r="E154" s="258"/>
      <c r="F154" s="233">
        <v>27151.450248016801</v>
      </c>
      <c r="G154" s="234">
        <v>54006.453530267303</v>
      </c>
      <c r="H154" s="234">
        <v>49363.489395999997</v>
      </c>
      <c r="I154" s="234">
        <v>46618.918136</v>
      </c>
      <c r="J154" s="235">
        <v>41716.575409999998</v>
      </c>
      <c r="K154" s="235">
        <v>42005.905293000003</v>
      </c>
    </row>
    <row r="155" spans="1:11" s="188" customFormat="1" ht="12" customHeight="1">
      <c r="A155" s="204" t="s">
        <v>346</v>
      </c>
      <c r="B155" s="204"/>
      <c r="C155" s="256"/>
      <c r="D155" s="256"/>
      <c r="E155" s="256"/>
      <c r="F155" s="248">
        <v>-6188.0136428999695</v>
      </c>
      <c r="G155" s="249">
        <v>-9822.1778990550993</v>
      </c>
      <c r="H155" s="249">
        <v>-10871.806773</v>
      </c>
      <c r="I155" s="249">
        <v>-11306.640604</v>
      </c>
      <c r="J155" s="250">
        <v>-10986.530545</v>
      </c>
      <c r="K155" s="250">
        <v>-10279.196475000001</v>
      </c>
    </row>
    <row r="156" spans="1:11" s="188" customFormat="1" ht="12" customHeight="1">
      <c r="A156" s="202" t="s">
        <v>347</v>
      </c>
      <c r="B156" s="202"/>
      <c r="C156" s="259"/>
      <c r="D156" s="259"/>
      <c r="E156" s="259"/>
      <c r="F156" s="236">
        <v>-3729.8677527374498</v>
      </c>
      <c r="G156" s="237">
        <v>-7789.8125554755006</v>
      </c>
      <c r="H156" s="237">
        <v>-7644.6235299999998</v>
      </c>
      <c r="I156" s="237">
        <v>-7849.9489540000004</v>
      </c>
      <c r="J156" s="238">
        <v>-7451.2704640000002</v>
      </c>
      <c r="K156" s="238">
        <v>-7721.7226849999997</v>
      </c>
    </row>
    <row r="157" spans="1:11" s="188" customFormat="1" ht="12" customHeight="1">
      <c r="A157" s="205" t="s">
        <v>348</v>
      </c>
      <c r="B157" s="205"/>
      <c r="C157" s="257"/>
      <c r="D157" s="257"/>
      <c r="E157" s="257"/>
      <c r="F157" s="240">
        <v>-1177.9970707631401</v>
      </c>
      <c r="G157" s="241">
        <v>-2298.3122168700997</v>
      </c>
      <c r="H157" s="241">
        <v>-2158.2173929999999</v>
      </c>
      <c r="I157" s="241">
        <v>-2718.6066959999998</v>
      </c>
      <c r="J157" s="242">
        <v>-2322.1285280000002</v>
      </c>
      <c r="K157" s="242">
        <v>-2171.567219</v>
      </c>
    </row>
    <row r="158" spans="1:11" s="188" customFormat="1" ht="12" customHeight="1">
      <c r="A158" s="206" t="s">
        <v>349</v>
      </c>
      <c r="B158" s="206"/>
      <c r="C158" s="258"/>
      <c r="D158" s="258"/>
      <c r="E158" s="258"/>
      <c r="F158" s="233">
        <v>-11095.8784664006</v>
      </c>
      <c r="G158" s="234">
        <v>-19910.302671400699</v>
      </c>
      <c r="H158" s="234">
        <v>-20674.647696</v>
      </c>
      <c r="I158" s="234">
        <v>-21875.196253999999</v>
      </c>
      <c r="J158" s="235">
        <v>-20759.929537</v>
      </c>
      <c r="K158" s="235">
        <v>-20172.486379999998</v>
      </c>
    </row>
    <row r="159" spans="1:11" s="188" customFormat="1" ht="12" customHeight="1">
      <c r="A159" s="207" t="s">
        <v>305</v>
      </c>
      <c r="B159" s="207"/>
      <c r="C159" s="260"/>
      <c r="D159" s="260"/>
      <c r="E159" s="260"/>
      <c r="F159" s="261">
        <v>16055.5717816162</v>
      </c>
      <c r="G159" s="262">
        <v>34096.150858866604</v>
      </c>
      <c r="H159" s="262">
        <v>28688.841700000001</v>
      </c>
      <c r="I159" s="262">
        <v>24743.721882000002</v>
      </c>
      <c r="J159" s="263">
        <v>20956.645873000001</v>
      </c>
      <c r="K159" s="263">
        <v>21833.418913000001</v>
      </c>
    </row>
    <row r="160" spans="1:11" s="188" customFormat="1" ht="12" customHeight="1">
      <c r="A160" s="202" t="s">
        <v>306</v>
      </c>
      <c r="B160" s="202"/>
      <c r="C160" s="259"/>
      <c r="D160" s="259"/>
      <c r="E160" s="259"/>
      <c r="F160" s="236">
        <v>-26.081891546240001</v>
      </c>
      <c r="G160" s="237">
        <v>44.795654591799995</v>
      </c>
      <c r="H160" s="237">
        <v>52.090705999999997</v>
      </c>
      <c r="I160" s="237">
        <v>150.72533899999999</v>
      </c>
      <c r="J160" s="238">
        <v>-1.3226089999999999</v>
      </c>
      <c r="K160" s="238">
        <v>18.814968</v>
      </c>
    </row>
    <row r="161" spans="1:13" s="188" customFormat="1" ht="12" customHeight="1">
      <c r="A161" s="211" t="s">
        <v>115</v>
      </c>
      <c r="B161" s="211"/>
      <c r="C161" s="257"/>
      <c r="D161" s="257"/>
      <c r="E161" s="257"/>
      <c r="F161" s="240">
        <v>-3495.4234259640002</v>
      </c>
      <c r="G161" s="241">
        <v>-2269.8711898158003</v>
      </c>
      <c r="H161" s="241">
        <v>-1638.896058</v>
      </c>
      <c r="I161" s="241">
        <v>-2185.0442400000002</v>
      </c>
      <c r="J161" s="242">
        <v>-3179.3650259999999</v>
      </c>
      <c r="K161" s="242">
        <v>-3444.8531419999999</v>
      </c>
    </row>
    <row r="162" spans="1:13" s="188" customFormat="1" ht="12" customHeight="1">
      <c r="A162" s="207" t="s">
        <v>307</v>
      </c>
      <c r="B162" s="207"/>
      <c r="C162" s="260"/>
      <c r="D162" s="260"/>
      <c r="E162" s="260"/>
      <c r="F162" s="261">
        <v>12534.066464105999</v>
      </c>
      <c r="G162" s="262">
        <v>31871.075323642603</v>
      </c>
      <c r="H162" s="262">
        <v>27102.036348000001</v>
      </c>
      <c r="I162" s="262">
        <v>22709.402980999999</v>
      </c>
      <c r="J162" s="263">
        <v>17775.958236999999</v>
      </c>
      <c r="K162" s="263">
        <v>18407.380740000001</v>
      </c>
    </row>
    <row r="163" spans="1:13" s="188" customFormat="1" ht="12" customHeight="1">
      <c r="A163" s="202" t="s">
        <v>308</v>
      </c>
      <c r="B163" s="202"/>
      <c r="C163" s="259"/>
      <c r="D163" s="259"/>
      <c r="E163" s="259"/>
      <c r="F163" s="236">
        <v>-2719.8937288235902</v>
      </c>
      <c r="G163" s="237">
        <v>-7048.1133802906998</v>
      </c>
      <c r="H163" s="237">
        <v>-6463.1737439999997</v>
      </c>
      <c r="I163" s="237">
        <v>-5202.0693709999996</v>
      </c>
      <c r="J163" s="238">
        <v>-4080.558704</v>
      </c>
      <c r="K163" s="238">
        <v>-5423.2139209999996</v>
      </c>
    </row>
    <row r="164" spans="1:13" s="188" customFormat="1" ht="12" customHeight="1">
      <c r="A164" s="212" t="s">
        <v>309</v>
      </c>
      <c r="B164" s="212"/>
      <c r="C164" s="257"/>
      <c r="D164" s="257"/>
      <c r="E164" s="257"/>
      <c r="F164" s="240">
        <v>-23.358937900000001</v>
      </c>
      <c r="G164" s="241">
        <v>-50.863351659999999</v>
      </c>
      <c r="H164" s="241">
        <v>-22.222538</v>
      </c>
      <c r="I164" s="241">
        <v>4.0087719999999996</v>
      </c>
      <c r="J164" s="242">
        <v>96.338790000000003</v>
      </c>
      <c r="K164" s="242">
        <v>-5.4059999999999997</v>
      </c>
    </row>
    <row r="165" spans="1:13" s="188" customFormat="1" ht="12" customHeight="1">
      <c r="A165" s="193" t="s">
        <v>310</v>
      </c>
      <c r="B165" s="193"/>
      <c r="C165" s="258"/>
      <c r="D165" s="258"/>
      <c r="E165" s="258"/>
      <c r="F165" s="233">
        <v>9790.8137973823814</v>
      </c>
      <c r="G165" s="234">
        <v>24772.098591691905</v>
      </c>
      <c r="H165" s="234">
        <v>20616.640067</v>
      </c>
      <c r="I165" s="234">
        <v>17511.342381999999</v>
      </c>
      <c r="J165" s="235">
        <v>13791.738323</v>
      </c>
      <c r="K165" s="235">
        <v>12978.760818000001</v>
      </c>
    </row>
    <row r="166" spans="1:13" s="215" customFormat="1" ht="12" customHeight="1">
      <c r="A166" s="213"/>
      <c r="B166" s="213"/>
      <c r="C166" s="214"/>
      <c r="D166" s="214"/>
      <c r="E166" s="214"/>
      <c r="F166" s="214"/>
      <c r="G166" s="214"/>
      <c r="H166" s="214"/>
      <c r="I166" s="214"/>
      <c r="J166" s="214"/>
    </row>
    <row r="167" spans="1:13" s="188" customFormat="1" ht="12" customHeight="1">
      <c r="A167" s="2335" t="s">
        <v>311</v>
      </c>
      <c r="B167" s="2335"/>
      <c r="C167" s="2335"/>
      <c r="D167" s="2335"/>
      <c r="E167" s="2335"/>
      <c r="F167" s="185">
        <v>9561.2150873823794</v>
      </c>
      <c r="G167" s="186">
        <v>24397.623621691906</v>
      </c>
      <c r="H167" s="186">
        <v>20616.640067</v>
      </c>
      <c r="I167" s="187">
        <v>17511.342381999999</v>
      </c>
      <c r="J167" s="187">
        <v>13791.738323</v>
      </c>
      <c r="K167" s="187">
        <v>12978.760818000001</v>
      </c>
    </row>
    <row r="168" spans="1:13" s="188" customFormat="1" ht="12" customHeight="1">
      <c r="A168" s="203" t="s">
        <v>350</v>
      </c>
      <c r="B168" s="203"/>
      <c r="C168" s="259"/>
      <c r="D168" s="259"/>
      <c r="E168" s="259"/>
      <c r="F168" s="199">
        <v>229.59870999999998</v>
      </c>
      <c r="G168" s="200">
        <v>374.47496999999998</v>
      </c>
      <c r="H168" s="200">
        <v>0</v>
      </c>
      <c r="I168" s="200">
        <v>0</v>
      </c>
      <c r="J168" s="200">
        <v>0</v>
      </c>
      <c r="K168" s="200">
        <v>0</v>
      </c>
    </row>
    <row r="169" spans="1:13" s="188" customFormat="1" ht="12" customHeight="1">
      <c r="A169" s="189" t="s">
        <v>373</v>
      </c>
      <c r="B169" s="189"/>
      <c r="C169" s="264"/>
      <c r="D169" s="264"/>
      <c r="E169" s="265"/>
      <c r="F169" s="190">
        <v>0</v>
      </c>
      <c r="G169" s="191">
        <v>0</v>
      </c>
      <c r="H169" s="191">
        <v>0</v>
      </c>
      <c r="I169" s="191">
        <v>0</v>
      </c>
      <c r="J169" s="191">
        <v>0</v>
      </c>
      <c r="K169" s="191">
        <v>0</v>
      </c>
    </row>
    <row r="170" spans="1:13" s="188" customFormat="1" ht="12" customHeight="1">
      <c r="A170" s="193" t="s">
        <v>310</v>
      </c>
      <c r="B170" s="193"/>
      <c r="C170" s="258"/>
      <c r="D170" s="258"/>
      <c r="E170" s="258"/>
      <c r="F170" s="194">
        <v>9790.8137973823814</v>
      </c>
      <c r="G170" s="195">
        <v>24772.098591691905</v>
      </c>
      <c r="H170" s="195">
        <v>20616.640067</v>
      </c>
      <c r="I170" s="196">
        <v>17511.342381999999</v>
      </c>
      <c r="J170" s="196">
        <v>13791.738323</v>
      </c>
      <c r="K170" s="196">
        <v>12978.760818000001</v>
      </c>
    </row>
    <row r="171" spans="1:13" s="188" customFormat="1" ht="5.0999999999999996" customHeight="1">
      <c r="A171" s="216"/>
      <c r="B171" s="216"/>
      <c r="C171" s="266"/>
      <c r="D171" s="266"/>
      <c r="E171" s="267"/>
      <c r="F171" s="217"/>
      <c r="G171" s="218"/>
      <c r="H171" s="218"/>
      <c r="I171" s="218"/>
      <c r="J171" s="219"/>
      <c r="K171" s="219"/>
    </row>
    <row r="172" spans="1:13" s="188" customFormat="1" ht="12" customHeight="1">
      <c r="A172" s="198" t="s">
        <v>351</v>
      </c>
      <c r="B172" s="198"/>
      <c r="C172" s="214"/>
      <c r="D172" s="214"/>
      <c r="E172" s="268"/>
      <c r="F172" s="220">
        <v>5.8761814668881032</v>
      </c>
      <c r="G172" s="221">
        <v>14.982502586037826</v>
      </c>
      <c r="H172" s="221">
        <v>12.667163280286399</v>
      </c>
      <c r="I172" s="221">
        <v>10.754220278928051</v>
      </c>
      <c r="J172" s="222">
        <v>8.4750306944980185</v>
      </c>
      <c r="K172" s="222">
        <v>7.9841883393396902</v>
      </c>
    </row>
    <row r="173" spans="1:13" s="188" customFormat="1" ht="12" customHeight="1">
      <c r="A173" s="212" t="s">
        <v>352</v>
      </c>
      <c r="B173" s="212"/>
      <c r="C173" s="264"/>
      <c r="D173" s="264"/>
      <c r="E173" s="269"/>
      <c r="F173" s="223">
        <v>5.890537524849325</v>
      </c>
      <c r="G173" s="224">
        <v>15.013750348019368</v>
      </c>
      <c r="H173" s="224">
        <v>12.680817130595351</v>
      </c>
      <c r="I173" s="224">
        <v>10.751758376453896</v>
      </c>
      <c r="J173" s="225">
        <v>8.4158304556884413</v>
      </c>
      <c r="K173" s="225">
        <v>7.9875139667064099</v>
      </c>
    </row>
    <row r="174" spans="1:13" s="215" customFormat="1" ht="12" customHeight="1">
      <c r="A174" s="213"/>
      <c r="B174" s="213"/>
      <c r="C174" s="214"/>
      <c r="D174" s="214"/>
      <c r="E174" s="214"/>
      <c r="F174" s="214"/>
      <c r="G174" s="214"/>
      <c r="H174" s="214"/>
      <c r="I174" s="214"/>
      <c r="J174" s="214"/>
      <c r="K174" s="214"/>
    </row>
    <row r="175" spans="1:13" s="215" customFormat="1" ht="12" customHeight="1">
      <c r="A175" s="226" t="s">
        <v>353</v>
      </c>
      <c r="B175" s="213"/>
      <c r="C175" s="214"/>
      <c r="D175" s="214"/>
      <c r="E175" s="214"/>
      <c r="F175" s="214"/>
      <c r="G175" s="214"/>
      <c r="H175" s="214"/>
      <c r="I175" s="214"/>
      <c r="J175" s="214"/>
      <c r="K175" s="214"/>
    </row>
    <row r="176" spans="1:13" s="188" customFormat="1" ht="12" customHeight="1">
      <c r="A176" s="184" t="s">
        <v>354</v>
      </c>
      <c r="B176" s="184"/>
      <c r="C176" s="270"/>
      <c r="D176" s="270"/>
      <c r="E176" s="270"/>
      <c r="F176" s="228">
        <v>9.4221800000000009</v>
      </c>
      <c r="G176" s="229">
        <v>8.9467099999999995</v>
      </c>
      <c r="H176" s="230">
        <v>8.3574599999999997</v>
      </c>
      <c r="I176" s="229">
        <v>7.8084300000000004</v>
      </c>
      <c r="J176" s="229">
        <v>7.4786400000000004</v>
      </c>
      <c r="K176" s="229">
        <v>7.7969999999999997</v>
      </c>
      <c r="M176" s="271"/>
    </row>
    <row r="177" spans="1:19" s="188" customFormat="1" ht="12" customHeight="1">
      <c r="A177" s="212" t="s">
        <v>355</v>
      </c>
      <c r="B177" s="212"/>
      <c r="C177" s="264"/>
      <c r="D177" s="264"/>
      <c r="E177" s="264"/>
      <c r="F177" s="223">
        <v>8.4466400000000004</v>
      </c>
      <c r="G177" s="224">
        <v>8.0666740000000008</v>
      </c>
      <c r="H177" s="225">
        <v>6.3038999999999996</v>
      </c>
      <c r="I177" s="224">
        <v>5.8787799999999999</v>
      </c>
      <c r="J177" s="224">
        <v>5.8197599999999996</v>
      </c>
      <c r="K177" s="224">
        <v>5.6052299999999997</v>
      </c>
      <c r="M177" s="271"/>
      <c r="N177" s="215"/>
      <c r="O177" s="215"/>
      <c r="P177" s="215"/>
      <c r="Q177" s="215"/>
      <c r="R177" s="215"/>
      <c r="S177" s="215"/>
    </row>
    <row r="178" spans="1:19" s="92" customFormat="1" ht="7.5" customHeight="1">
      <c r="A178" s="231"/>
      <c r="B178" s="231"/>
      <c r="M178" s="232"/>
      <c r="N178" s="232"/>
      <c r="O178" s="232"/>
      <c r="P178" s="232"/>
      <c r="Q178" s="232"/>
      <c r="R178" s="232"/>
      <c r="S178" s="272"/>
    </row>
    <row r="179" spans="1:19" s="63" customFormat="1" ht="12.75" customHeight="1">
      <c r="A179" s="2334" t="s">
        <v>356</v>
      </c>
      <c r="B179" s="2334"/>
      <c r="C179" s="2334"/>
      <c r="D179" s="2334"/>
      <c r="E179" s="2334"/>
      <c r="F179" s="2334"/>
      <c r="G179" s="2334"/>
      <c r="H179" s="2334"/>
      <c r="I179" s="2334"/>
      <c r="J179" s="2334"/>
      <c r="K179" s="2334"/>
    </row>
    <row r="180" spans="1:19" s="92" customFormat="1" ht="22.5" customHeight="1">
      <c r="A180" s="231"/>
      <c r="B180" s="231"/>
      <c r="N180" s="232"/>
      <c r="O180" s="272"/>
      <c r="P180" s="272"/>
      <c r="Q180" s="272"/>
    </row>
    <row r="181" spans="1:19" s="94" customFormat="1" ht="18.75" customHeight="1">
      <c r="A181" s="133" t="s">
        <v>374</v>
      </c>
      <c r="B181" s="133"/>
    </row>
    <row r="182" spans="1:19" s="95" customFormat="1" ht="12.75" customHeight="1"/>
    <row r="183" spans="1:19" s="148" customFormat="1" ht="13.5" customHeight="1">
      <c r="A183" s="183" t="s">
        <v>287</v>
      </c>
      <c r="B183" s="183"/>
      <c r="C183" s="254"/>
      <c r="D183" s="254"/>
      <c r="E183" s="254"/>
      <c r="F183" s="97" t="s">
        <v>328</v>
      </c>
      <c r="G183" s="98" t="s">
        <v>329</v>
      </c>
      <c r="H183" s="98" t="s">
        <v>330</v>
      </c>
      <c r="I183" s="98" t="s">
        <v>331</v>
      </c>
      <c r="J183" s="255" t="s">
        <v>332</v>
      </c>
      <c r="K183" s="255" t="s">
        <v>372</v>
      </c>
    </row>
    <row r="184" spans="1:19" s="188" customFormat="1" ht="12" customHeight="1">
      <c r="A184" s="193" t="s">
        <v>310</v>
      </c>
      <c r="B184" s="193"/>
      <c r="C184" s="273"/>
      <c r="D184" s="273"/>
      <c r="E184" s="273"/>
      <c r="F184" s="233">
        <v>9790.8137973823814</v>
      </c>
      <c r="G184" s="234">
        <v>24772.0980611919</v>
      </c>
      <c r="H184" s="234">
        <v>20616.640067</v>
      </c>
      <c r="I184" s="234">
        <v>17511.342381999999</v>
      </c>
      <c r="J184" s="235">
        <v>13791.738323</v>
      </c>
      <c r="K184" s="235">
        <v>12978.760818000001</v>
      </c>
    </row>
    <row r="185" spans="1:19" s="188" customFormat="1" ht="12" customHeight="1">
      <c r="A185" s="198" t="s">
        <v>358</v>
      </c>
      <c r="B185" s="198"/>
      <c r="C185" s="274"/>
      <c r="D185" s="274"/>
      <c r="E185" s="274"/>
      <c r="F185" s="236">
        <v>-38.512999999999998</v>
      </c>
      <c r="G185" s="237">
        <v>673.18556357</v>
      </c>
      <c r="H185" s="237">
        <v>-2100.8201170000002</v>
      </c>
      <c r="I185" s="238">
        <v>-468.696797</v>
      </c>
      <c r="J185" s="238">
        <v>2946.6550000000002</v>
      </c>
      <c r="K185" s="201">
        <v>0</v>
      </c>
    </row>
    <row r="186" spans="1:19" s="188" customFormat="1" ht="12" customHeight="1">
      <c r="A186" s="198" t="s">
        <v>359</v>
      </c>
      <c r="B186" s="198"/>
      <c r="C186" s="274"/>
      <c r="D186" s="274"/>
      <c r="E186" s="274"/>
      <c r="F186" s="236">
        <v>2.9289999999999998</v>
      </c>
      <c r="G186" s="237">
        <v>-204.041</v>
      </c>
      <c r="H186" s="237">
        <v>191.428</v>
      </c>
      <c r="I186" s="238">
        <v>123.584</v>
      </c>
      <c r="J186" s="238">
        <v>45.411999999999999</v>
      </c>
      <c r="K186" s="201">
        <v>0</v>
      </c>
    </row>
    <row r="187" spans="1:19" s="188" customFormat="1" ht="12" customHeight="1">
      <c r="A187" s="205" t="s">
        <v>360</v>
      </c>
      <c r="B187" s="205"/>
      <c r="C187" s="275"/>
      <c r="D187" s="275"/>
      <c r="E187" s="275"/>
      <c r="F187" s="240">
        <v>-2.9289999999999998</v>
      </c>
      <c r="G187" s="241">
        <v>204.041</v>
      </c>
      <c r="H187" s="241">
        <v>-191.428</v>
      </c>
      <c r="I187" s="242">
        <v>-123.584</v>
      </c>
      <c r="J187" s="242">
        <v>-45.411999999999999</v>
      </c>
      <c r="K187" s="192">
        <v>0</v>
      </c>
      <c r="L187" s="197"/>
    </row>
    <row r="188" spans="1:19" s="188" customFormat="1" ht="12" customHeight="1">
      <c r="A188" s="243" t="s">
        <v>361</v>
      </c>
      <c r="B188" s="243"/>
      <c r="C188" s="276"/>
      <c r="D188" s="276"/>
      <c r="E188" s="276"/>
      <c r="F188" s="245">
        <v>-38.512999999999998</v>
      </c>
      <c r="G188" s="246">
        <v>673.18556357</v>
      </c>
      <c r="H188" s="246">
        <v>-2100.8201170000002</v>
      </c>
      <c r="I188" s="247">
        <v>-468.696797</v>
      </c>
      <c r="J188" s="247">
        <v>2946.6550000000002</v>
      </c>
      <c r="K188" s="277">
        <v>0</v>
      </c>
      <c r="L188" s="197"/>
    </row>
    <row r="189" spans="1:19" s="188" customFormat="1" ht="12" customHeight="1">
      <c r="A189" s="184" t="s">
        <v>362</v>
      </c>
      <c r="B189" s="184"/>
      <c r="C189" s="278"/>
      <c r="D189" s="278"/>
      <c r="E189" s="278"/>
      <c r="F189" s="248">
        <v>-5716.414825008148</v>
      </c>
      <c r="G189" s="249">
        <v>9612.3577031777204</v>
      </c>
      <c r="H189" s="249">
        <v>7148.7628800000002</v>
      </c>
      <c r="I189" s="250">
        <v>3478.0380030000001</v>
      </c>
      <c r="J189" s="250">
        <v>-1216.3994439999999</v>
      </c>
      <c r="K189" s="250">
        <v>-143.07693353006451</v>
      </c>
    </row>
    <row r="190" spans="1:19" s="188" customFormat="1" ht="12" customHeight="1">
      <c r="A190" s="198" t="s">
        <v>363</v>
      </c>
      <c r="B190" s="198"/>
      <c r="C190" s="274"/>
      <c r="D190" s="274"/>
      <c r="E190" s="274"/>
      <c r="F190" s="236">
        <v>-43.112069844800097</v>
      </c>
      <c r="G190" s="237"/>
      <c r="H190" s="237"/>
      <c r="I190" s="238"/>
      <c r="J190" s="238"/>
      <c r="K190" s="238"/>
    </row>
    <row r="191" spans="1:19" s="188" customFormat="1" ht="12" customHeight="1">
      <c r="A191" s="198" t="s">
        <v>364</v>
      </c>
      <c r="B191" s="198"/>
      <c r="C191" s="274"/>
      <c r="D191" s="274"/>
      <c r="E191" s="274"/>
      <c r="F191" s="236">
        <v>3811.17</v>
      </c>
      <c r="G191" s="237">
        <v>-6202.6379999999999</v>
      </c>
      <c r="H191" s="237">
        <v>-4526.1570000000002</v>
      </c>
      <c r="I191" s="238">
        <v>-2424.8620000000001</v>
      </c>
      <c r="J191" s="238">
        <v>1006.045</v>
      </c>
      <c r="K191" s="238">
        <v>90.389874530064503</v>
      </c>
    </row>
    <row r="192" spans="1:19" s="188" customFormat="1" ht="12" customHeight="1">
      <c r="A192" s="198" t="s">
        <v>365</v>
      </c>
      <c r="B192" s="198"/>
      <c r="C192" s="274"/>
      <c r="D192" s="274"/>
      <c r="E192" s="274"/>
      <c r="F192" s="236">
        <v>-33.476834962280698</v>
      </c>
      <c r="G192" s="237">
        <v>888.62</v>
      </c>
      <c r="H192" s="237"/>
      <c r="I192" s="238"/>
      <c r="J192" s="238"/>
      <c r="K192" s="201"/>
    </row>
    <row r="193" spans="1:12" s="188" customFormat="1" ht="12" customHeight="1">
      <c r="A193" s="198" t="s">
        <v>366</v>
      </c>
      <c r="B193" s="205"/>
      <c r="C193" s="275"/>
      <c r="D193" s="275"/>
      <c r="E193" s="275"/>
      <c r="F193" s="240">
        <v>-855.14316503771931</v>
      </c>
      <c r="G193" s="241"/>
      <c r="H193" s="241"/>
      <c r="I193" s="242"/>
      <c r="J193" s="242"/>
      <c r="K193" s="242"/>
    </row>
    <row r="194" spans="1:12" s="188" customFormat="1" ht="21" customHeight="1">
      <c r="A194" s="2339" t="s">
        <v>367</v>
      </c>
      <c r="B194" s="2339"/>
      <c r="C194" s="276"/>
      <c r="D194" s="276"/>
      <c r="E194" s="276"/>
      <c r="F194" s="245">
        <v>-2836.9768948529486</v>
      </c>
      <c r="G194" s="246">
        <v>4298.3397031777204</v>
      </c>
      <c r="H194" s="246">
        <v>2622.6058800000001</v>
      </c>
      <c r="I194" s="247">
        <v>1053.176003</v>
      </c>
      <c r="J194" s="247">
        <v>-210.354444</v>
      </c>
      <c r="K194" s="247">
        <v>-52.687058999999998</v>
      </c>
      <c r="L194" s="197"/>
    </row>
    <row r="195" spans="1:12" s="188" customFormat="1" ht="12" customHeight="1">
      <c r="A195" s="193" t="s">
        <v>368</v>
      </c>
      <c r="B195" s="193"/>
      <c r="C195" s="273"/>
      <c r="D195" s="273"/>
      <c r="E195" s="273"/>
      <c r="F195" s="233">
        <v>-2875.4898948529485</v>
      </c>
      <c r="G195" s="234">
        <v>4971.5252667477207</v>
      </c>
      <c r="H195" s="234">
        <v>521.78576199999998</v>
      </c>
      <c r="I195" s="235">
        <v>584.47920599999998</v>
      </c>
      <c r="J195" s="235">
        <v>2736.3005560000001</v>
      </c>
      <c r="K195" s="235">
        <v>-52.687058999999998</v>
      </c>
    </row>
    <row r="196" spans="1:12" s="252" customFormat="1" ht="12" customHeight="1">
      <c r="A196" s="193" t="s">
        <v>369</v>
      </c>
      <c r="B196" s="193"/>
      <c r="C196" s="273"/>
      <c r="D196" s="273"/>
      <c r="E196" s="273"/>
      <c r="F196" s="233">
        <v>6915.3239025294324</v>
      </c>
      <c r="G196" s="234">
        <v>29743.623327939622</v>
      </c>
      <c r="H196" s="234">
        <v>21138.425829</v>
      </c>
      <c r="I196" s="235">
        <v>18095.821586999999</v>
      </c>
      <c r="J196" s="235">
        <v>16528.038877999999</v>
      </c>
      <c r="K196" s="235">
        <v>12926.073759000001</v>
      </c>
      <c r="L196" s="251"/>
    </row>
    <row r="197" spans="1:12" s="252" customFormat="1" ht="7.5" customHeight="1">
      <c r="A197" s="216"/>
      <c r="B197" s="216"/>
      <c r="C197" s="267"/>
      <c r="D197" s="267"/>
      <c r="E197" s="267"/>
      <c r="F197" s="267"/>
      <c r="G197" s="266"/>
      <c r="H197" s="266"/>
      <c r="I197" s="267"/>
      <c r="J197" s="267"/>
      <c r="K197" s="267"/>
      <c r="L197" s="251"/>
    </row>
    <row r="198" spans="1:12" s="188" customFormat="1" ht="42" customHeight="1">
      <c r="A198" s="2332" t="s">
        <v>370</v>
      </c>
      <c r="B198" s="2332"/>
      <c r="C198" s="2332"/>
      <c r="D198" s="2332"/>
      <c r="E198" s="2332"/>
      <c r="F198" s="2332"/>
      <c r="G198" s="2332"/>
      <c r="H198" s="2332"/>
      <c r="I198" s="2332"/>
      <c r="J198" s="2332"/>
      <c r="K198" s="2332"/>
    </row>
    <row r="199" spans="1:12" s="92" customFormat="1" ht="22.5" customHeight="1">
      <c r="A199" s="90"/>
      <c r="B199" s="90"/>
      <c r="C199" s="91"/>
      <c r="D199" s="91"/>
      <c r="E199" s="91"/>
      <c r="F199" s="91"/>
      <c r="G199" s="91"/>
      <c r="H199" s="91"/>
      <c r="I199" s="91"/>
      <c r="J199" s="91"/>
      <c r="K199" s="91"/>
    </row>
    <row r="200" spans="1:12" s="94" customFormat="1" ht="18.75" customHeight="1">
      <c r="A200" s="133" t="s">
        <v>375</v>
      </c>
      <c r="B200" s="133"/>
    </row>
    <row r="201" spans="1:12" s="95" customFormat="1" ht="12.75" customHeight="1"/>
    <row r="202" spans="1:12" s="284" customFormat="1" ht="13.5" customHeight="1">
      <c r="A202" s="279"/>
      <c r="B202" s="279"/>
      <c r="C202" s="280" t="s">
        <v>376</v>
      </c>
      <c r="D202" s="281" t="s">
        <v>377</v>
      </c>
      <c r="E202" s="281" t="s">
        <v>378</v>
      </c>
      <c r="F202" s="281" t="s">
        <v>379</v>
      </c>
      <c r="G202" s="282" t="s">
        <v>376</v>
      </c>
      <c r="H202" s="282" t="s">
        <v>377</v>
      </c>
      <c r="I202" s="283" t="s">
        <v>378</v>
      </c>
      <c r="J202" s="283" t="s">
        <v>379</v>
      </c>
      <c r="K202" s="283" t="s">
        <v>376</v>
      </c>
    </row>
    <row r="203" spans="1:12" s="284" customFormat="1" ht="13.5" customHeight="1">
      <c r="A203" s="285" t="s">
        <v>287</v>
      </c>
      <c r="B203" s="285"/>
      <c r="C203" s="286" t="s">
        <v>380</v>
      </c>
      <c r="D203" s="287" t="s">
        <v>380</v>
      </c>
      <c r="E203" s="287" t="s">
        <v>329</v>
      </c>
      <c r="F203" s="287" t="s">
        <v>329</v>
      </c>
      <c r="G203" s="287" t="s">
        <v>329</v>
      </c>
      <c r="H203" s="287" t="s">
        <v>329</v>
      </c>
      <c r="I203" s="287" t="s">
        <v>330</v>
      </c>
      <c r="J203" s="287" t="s">
        <v>330</v>
      </c>
      <c r="K203" s="287" t="s">
        <v>330</v>
      </c>
    </row>
    <row r="204" spans="1:12" s="284" customFormat="1" ht="13.5" customHeight="1">
      <c r="A204" s="288" t="s">
        <v>381</v>
      </c>
      <c r="B204" s="289"/>
      <c r="C204" s="290"/>
      <c r="D204" s="291"/>
      <c r="E204" s="291"/>
      <c r="F204" s="291"/>
      <c r="G204" s="291"/>
      <c r="H204" s="291"/>
      <c r="I204" s="291"/>
      <c r="J204" s="291"/>
      <c r="K204" s="291"/>
    </row>
    <row r="205" spans="1:12" s="188" customFormat="1" ht="12" customHeight="1">
      <c r="A205" s="198" t="s">
        <v>382</v>
      </c>
      <c r="B205" s="198"/>
      <c r="C205" s="292">
        <v>154438.37787728399</v>
      </c>
      <c r="D205" s="293">
        <v>166586.704586337</v>
      </c>
      <c r="E205" s="293">
        <v>19317.201663683798</v>
      </c>
      <c r="F205" s="293">
        <v>186873.53400000001</v>
      </c>
      <c r="G205" s="293">
        <v>158812.27063700001</v>
      </c>
      <c r="H205" s="293">
        <v>304557.572254</v>
      </c>
      <c r="I205" s="293">
        <v>58505.157837999999</v>
      </c>
      <c r="J205" s="293">
        <v>213374.75446699999</v>
      </c>
      <c r="K205" s="293">
        <v>171346.28130500001</v>
      </c>
    </row>
    <row r="206" spans="1:12" s="188" customFormat="1" ht="12" customHeight="1">
      <c r="A206" s="294" t="s">
        <v>383</v>
      </c>
      <c r="B206" s="294"/>
      <c r="C206" s="292">
        <v>214901.76199874401</v>
      </c>
      <c r="D206" s="293">
        <v>180064.79241839002</v>
      </c>
      <c r="E206" s="293">
        <v>301216.20244235301</v>
      </c>
      <c r="F206" s="293">
        <v>238405.05</v>
      </c>
      <c r="G206" s="293">
        <v>247773.837142</v>
      </c>
      <c r="H206" s="293">
        <v>203498.92678000001</v>
      </c>
      <c r="I206" s="293">
        <v>373409.07725099998</v>
      </c>
      <c r="J206" s="293">
        <v>111976.860443</v>
      </c>
      <c r="K206" s="293">
        <v>191487.363557</v>
      </c>
    </row>
    <row r="207" spans="1:12" s="188" customFormat="1" ht="12" customHeight="1">
      <c r="A207" s="294" t="s">
        <v>384</v>
      </c>
      <c r="B207" s="294"/>
      <c r="C207" s="292">
        <v>1542285.44266224</v>
      </c>
      <c r="D207" s="293">
        <v>1534902.26201799</v>
      </c>
      <c r="E207" s="293">
        <v>1542743.93369825</v>
      </c>
      <c r="F207" s="293">
        <v>1531236.507</v>
      </c>
      <c r="G207" s="293">
        <v>1491303.9834439999</v>
      </c>
      <c r="H207" s="293">
        <v>1476185.604824</v>
      </c>
      <c r="I207" s="293">
        <v>1438839.237439</v>
      </c>
      <c r="J207" s="293">
        <v>1387742.129773</v>
      </c>
      <c r="K207" s="293">
        <v>1369270.953894</v>
      </c>
    </row>
    <row r="208" spans="1:12" s="188" customFormat="1" ht="12" customHeight="1">
      <c r="A208" s="295" t="s">
        <v>385</v>
      </c>
      <c r="B208" s="295"/>
      <c r="C208" s="292">
        <v>300705.80084287503</v>
      </c>
      <c r="D208" s="293">
        <v>286272.60430815502</v>
      </c>
      <c r="E208" s="293">
        <v>289695.16681726201</v>
      </c>
      <c r="F208" s="293">
        <v>303756.97399999999</v>
      </c>
      <c r="G208" s="293">
        <v>284088.32284600002</v>
      </c>
      <c r="H208" s="293">
        <v>287905.52910799999</v>
      </c>
      <c r="I208" s="293">
        <v>268302.45311900001</v>
      </c>
      <c r="J208" s="293">
        <v>269756.87675499998</v>
      </c>
      <c r="K208" s="293">
        <v>265786.64630000002</v>
      </c>
    </row>
    <row r="209" spans="1:11" s="188" customFormat="1" ht="12" customHeight="1">
      <c r="A209" s="294" t="s">
        <v>386</v>
      </c>
      <c r="B209" s="294"/>
      <c r="C209" s="292">
        <v>25626.332539080002</v>
      </c>
      <c r="D209" s="293">
        <v>27577.5225165175</v>
      </c>
      <c r="E209" s="293">
        <v>19340.7349470275</v>
      </c>
      <c r="F209" s="293">
        <v>23040.682000000001</v>
      </c>
      <c r="G209" s="293">
        <v>26148.889996999998</v>
      </c>
      <c r="H209" s="293">
        <v>26545.451271999998</v>
      </c>
      <c r="I209" s="293">
        <v>26869.582689999999</v>
      </c>
      <c r="J209" s="293">
        <v>27215.096858000001</v>
      </c>
      <c r="K209" s="293">
        <v>30756.111936000001</v>
      </c>
    </row>
    <row r="210" spans="1:11" s="188" customFormat="1" ht="12" customHeight="1">
      <c r="A210" s="294" t="s">
        <v>387</v>
      </c>
      <c r="B210" s="294"/>
      <c r="C210" s="292">
        <v>52892.825144000002</v>
      </c>
      <c r="D210" s="293">
        <v>50966.960987999999</v>
      </c>
      <c r="E210" s="293">
        <v>49679.141573000001</v>
      </c>
      <c r="F210" s="293">
        <v>46343.616000000002</v>
      </c>
      <c r="G210" s="293">
        <v>47511.577934000001</v>
      </c>
      <c r="H210" s="293">
        <v>45606.542814</v>
      </c>
      <c r="I210" s="293">
        <v>42866.368349999997</v>
      </c>
      <c r="J210" s="293">
        <v>40779.816645999999</v>
      </c>
      <c r="K210" s="293">
        <v>39457.941962999997</v>
      </c>
    </row>
    <row r="211" spans="1:11" s="188" customFormat="1" ht="12" customHeight="1">
      <c r="A211" s="294" t="s">
        <v>388</v>
      </c>
      <c r="B211" s="294"/>
      <c r="C211" s="292">
        <v>198953.06181548603</v>
      </c>
      <c r="D211" s="293">
        <v>215742.51599310699</v>
      </c>
      <c r="E211" s="293">
        <v>203028.52565700901</v>
      </c>
      <c r="F211" s="293">
        <v>217399.49299999999</v>
      </c>
      <c r="G211" s="293">
        <v>181833.81474</v>
      </c>
      <c r="H211" s="293">
        <v>240880.530031</v>
      </c>
      <c r="I211" s="293">
        <v>235736.042919</v>
      </c>
      <c r="J211" s="293">
        <v>153396.739577</v>
      </c>
      <c r="K211" s="293">
        <v>141665.72658799999</v>
      </c>
    </row>
    <row r="212" spans="1:11" s="188" customFormat="1" ht="12" customHeight="1">
      <c r="A212" s="294" t="s">
        <v>389</v>
      </c>
      <c r="B212" s="294"/>
      <c r="C212" s="292">
        <v>99489.019090000002</v>
      </c>
      <c r="D212" s="293">
        <v>100515.965222</v>
      </c>
      <c r="E212" s="293">
        <v>105223.69237100001</v>
      </c>
      <c r="F212" s="293">
        <v>108941.753</v>
      </c>
      <c r="G212" s="293">
        <v>111187.019072</v>
      </c>
      <c r="H212" s="293">
        <v>113611.385167</v>
      </c>
      <c r="I212" s="293">
        <v>118667.402503</v>
      </c>
      <c r="J212" s="293">
        <v>123314.53773900001</v>
      </c>
      <c r="K212" s="293">
        <v>138273.40959200001</v>
      </c>
    </row>
    <row r="213" spans="1:11" s="188" customFormat="1" ht="12" customHeight="1">
      <c r="A213" s="294" t="s">
        <v>390</v>
      </c>
      <c r="B213" s="294"/>
      <c r="C213" s="292">
        <v>16419.122869759998</v>
      </c>
      <c r="D213" s="293">
        <v>15415.90191348</v>
      </c>
      <c r="E213" s="293">
        <v>16733.944806920001</v>
      </c>
      <c r="F213" s="293">
        <v>26513.992999999999</v>
      </c>
      <c r="G213" s="293">
        <v>28027.855338000001</v>
      </c>
      <c r="H213" s="293">
        <v>28421.916921</v>
      </c>
      <c r="I213" s="293">
        <v>30403.853685999999</v>
      </c>
      <c r="J213" s="293">
        <v>29989.145710000001</v>
      </c>
      <c r="K213" s="293">
        <v>31240.939856000001</v>
      </c>
    </row>
    <row r="214" spans="1:11" s="188" customFormat="1" ht="12" customHeight="1">
      <c r="A214" s="294" t="s">
        <v>391</v>
      </c>
      <c r="B214" s="294"/>
      <c r="C214" s="292">
        <v>7869.4452103316044</v>
      </c>
      <c r="D214" s="293">
        <v>9714.9404290864331</v>
      </c>
      <c r="E214" s="293">
        <v>9525.0454415224176</v>
      </c>
      <c r="F214" s="293">
        <v>8450.3760000000002</v>
      </c>
      <c r="G214" s="293">
        <v>5957.2181970000001</v>
      </c>
      <c r="H214" s="293">
        <v>5949.416365</v>
      </c>
      <c r="I214" s="293">
        <v>5866.2290629999998</v>
      </c>
      <c r="J214" s="293">
        <v>5785.9619830000001</v>
      </c>
      <c r="K214" s="293">
        <v>5880.7904950000002</v>
      </c>
    </row>
    <row r="215" spans="1:11" s="215" customFormat="1" ht="12" customHeight="1">
      <c r="A215" s="296" t="s">
        <v>392</v>
      </c>
      <c r="B215" s="296"/>
      <c r="C215" s="292">
        <v>5902.8038297375997</v>
      </c>
      <c r="D215" s="297">
        <v>5962.9645520905997</v>
      </c>
      <c r="E215" s="297">
        <v>6075.7316278845001</v>
      </c>
      <c r="F215" s="297">
        <v>6123.1859999999997</v>
      </c>
      <c r="G215" s="297">
        <v>6153.2044960000003</v>
      </c>
      <c r="H215" s="297">
        <v>6192.0806430000002</v>
      </c>
      <c r="I215" s="297">
        <v>6285.6781989999999</v>
      </c>
      <c r="J215" s="297">
        <v>6181.9021480000001</v>
      </c>
      <c r="K215" s="297">
        <v>6302.3323330000003</v>
      </c>
    </row>
    <row r="216" spans="1:11" s="188" customFormat="1" ht="12" customHeight="1">
      <c r="A216" s="294" t="s">
        <v>393</v>
      </c>
      <c r="B216" s="294"/>
      <c r="C216" s="292">
        <v>1060.5107246725001</v>
      </c>
      <c r="D216" s="293">
        <v>1099.50944298084</v>
      </c>
      <c r="E216" s="293">
        <v>1150.9719258556001</v>
      </c>
      <c r="F216" s="293">
        <v>1315.269</v>
      </c>
      <c r="G216" s="293">
        <v>1227.0342519999999</v>
      </c>
      <c r="H216" s="293">
        <v>1251.423106</v>
      </c>
      <c r="I216" s="293">
        <v>1212.787951</v>
      </c>
      <c r="J216" s="293">
        <v>1188.3740660000001</v>
      </c>
      <c r="K216" s="293">
        <v>1099.4401310000001</v>
      </c>
    </row>
    <row r="217" spans="1:11" s="188" customFormat="1" ht="12" customHeight="1">
      <c r="A217" s="294" t="s">
        <v>394</v>
      </c>
      <c r="B217" s="294"/>
      <c r="C217" s="292">
        <v>8565.4484437049105</v>
      </c>
      <c r="D217" s="293">
        <v>8716.7057823821306</v>
      </c>
      <c r="E217" s="293">
        <v>8859.9497835133006</v>
      </c>
      <c r="F217" s="293">
        <v>11837.599</v>
      </c>
      <c r="G217" s="293">
        <v>13717.166031000001</v>
      </c>
      <c r="H217" s="293">
        <v>13633.75614</v>
      </c>
      <c r="I217" s="293">
        <v>13830.462036999999</v>
      </c>
      <c r="J217" s="293">
        <v>13421.672359</v>
      </c>
      <c r="K217" s="293">
        <v>13513.961241999999</v>
      </c>
    </row>
    <row r="218" spans="1:11" s="188" customFormat="1" ht="12" customHeight="1">
      <c r="A218" s="296" t="s">
        <v>395</v>
      </c>
      <c r="B218" s="296"/>
      <c r="C218" s="292">
        <v>180.25859112999999</v>
      </c>
      <c r="D218" s="293">
        <v>203.95058259000001</v>
      </c>
      <c r="E218" s="293">
        <v>200.43077002859999</v>
      </c>
      <c r="F218" s="293">
        <v>193.374</v>
      </c>
      <c r="G218" s="293">
        <v>573.65978299999995</v>
      </c>
      <c r="H218" s="293">
        <v>677.72858699999995</v>
      </c>
      <c r="I218" s="293">
        <v>692.47954000000004</v>
      </c>
      <c r="J218" s="293">
        <v>238.249698</v>
      </c>
      <c r="K218" s="293">
        <v>1118.572424</v>
      </c>
    </row>
    <row r="219" spans="1:11" s="188" customFormat="1" ht="12" customHeight="1">
      <c r="A219" s="189" t="s">
        <v>396</v>
      </c>
      <c r="B219" s="189"/>
      <c r="C219" s="298">
        <v>35867.270031577602</v>
      </c>
      <c r="D219" s="299">
        <v>35337.524871823101</v>
      </c>
      <c r="E219" s="299">
        <v>25739.008992728901</v>
      </c>
      <c r="F219" s="299">
        <v>33285.813999999998</v>
      </c>
      <c r="G219" s="299">
        <v>37423.159456000001</v>
      </c>
      <c r="H219" s="299">
        <v>34961.643401000001</v>
      </c>
      <c r="I219" s="299">
        <v>27854.530502000001</v>
      </c>
      <c r="J219" s="299">
        <v>38538.899235999997</v>
      </c>
      <c r="K219" s="299">
        <v>38498.897158</v>
      </c>
    </row>
    <row r="220" spans="1:11" s="188" customFormat="1" ht="12" customHeight="1">
      <c r="A220" s="193" t="s">
        <v>397</v>
      </c>
      <c r="B220" s="193"/>
      <c r="C220" s="300">
        <v>2665157.4816706302</v>
      </c>
      <c r="D220" s="301">
        <v>2639080.8256249297</v>
      </c>
      <c r="E220" s="301">
        <v>2598529.6825180403</v>
      </c>
      <c r="F220" s="301">
        <v>2743717.22</v>
      </c>
      <c r="G220" s="301">
        <v>2641739.0133639998</v>
      </c>
      <c r="H220" s="301">
        <v>2789879.5074149999</v>
      </c>
      <c r="I220" s="301">
        <v>2649341.3430849998</v>
      </c>
      <c r="J220" s="301">
        <v>2422901.0174599998</v>
      </c>
      <c r="K220" s="301">
        <v>2445699.3687720001</v>
      </c>
    </row>
    <row r="221" spans="1:11" s="284" customFormat="1" ht="13.5" customHeight="1">
      <c r="A221" s="288" t="s">
        <v>398</v>
      </c>
      <c r="B221" s="289"/>
      <c r="C221" s="290"/>
      <c r="D221" s="291"/>
      <c r="E221" s="291"/>
      <c r="F221" s="291"/>
      <c r="G221" s="291"/>
      <c r="H221" s="291"/>
      <c r="I221" s="291"/>
      <c r="J221" s="291"/>
      <c r="K221" s="291"/>
    </row>
    <row r="222" spans="1:11" s="188" customFormat="1" ht="12" customHeight="1">
      <c r="A222" s="198" t="s">
        <v>399</v>
      </c>
      <c r="B222" s="198"/>
      <c r="C222" s="292">
        <v>189824.317962192</v>
      </c>
      <c r="D222" s="293">
        <v>160778.05876926699</v>
      </c>
      <c r="E222" s="293">
        <v>161537.156337867</v>
      </c>
      <c r="F222" s="293">
        <v>253331.87400000001</v>
      </c>
      <c r="G222" s="293">
        <v>228807.40454700001</v>
      </c>
      <c r="H222" s="293">
        <v>263201.21796799998</v>
      </c>
      <c r="I222" s="293">
        <v>214214.47771199999</v>
      </c>
      <c r="J222" s="293">
        <v>187029.502075</v>
      </c>
      <c r="K222" s="293">
        <v>214438.289062</v>
      </c>
    </row>
    <row r="223" spans="1:11" s="188" customFormat="1" ht="12" customHeight="1">
      <c r="A223" s="294" t="s">
        <v>400</v>
      </c>
      <c r="B223" s="294"/>
      <c r="C223" s="292">
        <v>961138.20060946199</v>
      </c>
      <c r="D223" s="293">
        <v>927559.22905831807</v>
      </c>
      <c r="E223" s="293">
        <v>944428.10576962202</v>
      </c>
      <c r="F223" s="293">
        <v>970022.88800000004</v>
      </c>
      <c r="G223" s="293">
        <v>969969.59885199997</v>
      </c>
      <c r="H223" s="293">
        <v>963101.94828200003</v>
      </c>
      <c r="I223" s="293">
        <v>941534.05895099998</v>
      </c>
      <c r="J223" s="293">
        <v>887812.57085100003</v>
      </c>
      <c r="K223" s="293">
        <v>881920.11032400001</v>
      </c>
    </row>
    <row r="224" spans="1:11" s="188" customFormat="1" ht="12" customHeight="1">
      <c r="A224" s="294" t="s">
        <v>388</v>
      </c>
      <c r="B224" s="294"/>
      <c r="C224" s="292">
        <v>156121.09894502501</v>
      </c>
      <c r="D224" s="293">
        <v>173397.60981193199</v>
      </c>
      <c r="E224" s="293">
        <v>154663.031514448</v>
      </c>
      <c r="F224" s="293">
        <v>169044.78099999999</v>
      </c>
      <c r="G224" s="293">
        <v>141055.16693599999</v>
      </c>
      <c r="H224" s="293">
        <v>191047.58765599999</v>
      </c>
      <c r="I224" s="293">
        <v>184970.965321</v>
      </c>
      <c r="J224" s="293">
        <v>126158.196001</v>
      </c>
      <c r="K224" s="293">
        <v>108922.4495</v>
      </c>
    </row>
    <row r="225" spans="1:11" s="188" customFormat="1" ht="12" customHeight="1">
      <c r="A225" s="294" t="s">
        <v>401</v>
      </c>
      <c r="B225" s="294"/>
      <c r="C225" s="292">
        <v>811523.45744497294</v>
      </c>
      <c r="D225" s="293">
        <v>829996.95368419192</v>
      </c>
      <c r="E225" s="293">
        <v>804928.28951451695</v>
      </c>
      <c r="F225" s="293">
        <v>830313.26399999997</v>
      </c>
      <c r="G225" s="293">
        <v>775208.39031000005</v>
      </c>
      <c r="H225" s="293">
        <v>853409.60243199999</v>
      </c>
      <c r="I225" s="293">
        <v>812025.11081700004</v>
      </c>
      <c r="J225" s="293">
        <v>724761.44361099997</v>
      </c>
      <c r="K225" s="293">
        <v>742191.53068600001</v>
      </c>
    </row>
    <row r="226" spans="1:11" s="188" customFormat="1" ht="12" customHeight="1">
      <c r="A226" s="294" t="s">
        <v>402</v>
      </c>
      <c r="B226" s="294"/>
      <c r="C226" s="292">
        <v>52892.825144000002</v>
      </c>
      <c r="D226" s="293">
        <v>50966.960987999999</v>
      </c>
      <c r="E226" s="293">
        <v>49679.141573000001</v>
      </c>
      <c r="F226" s="293">
        <v>46343.616000000002</v>
      </c>
      <c r="G226" s="293">
        <v>47511.577934000001</v>
      </c>
      <c r="H226" s="293">
        <v>45606.542814</v>
      </c>
      <c r="I226" s="293">
        <v>42866.368349999997</v>
      </c>
      <c r="J226" s="293">
        <v>40779.816645999999</v>
      </c>
      <c r="K226" s="293">
        <v>39457.941962999997</v>
      </c>
    </row>
    <row r="227" spans="1:11" s="188" customFormat="1" ht="12" customHeight="1">
      <c r="A227" s="296" t="s">
        <v>403</v>
      </c>
      <c r="B227" s="296"/>
      <c r="C227" s="292">
        <v>210026.92178799998</v>
      </c>
      <c r="D227" s="293">
        <v>210230.37152000002</v>
      </c>
      <c r="E227" s="293">
        <v>208725.88399999999</v>
      </c>
      <c r="F227" s="293">
        <v>205256.78129732001</v>
      </c>
      <c r="G227" s="293">
        <v>207023.51078433002</v>
      </c>
      <c r="H227" s="293">
        <v>206880.05667466001</v>
      </c>
      <c r="I227" s="293">
        <v>216576.74418400001</v>
      </c>
      <c r="J227" s="293">
        <v>217624.50016600001</v>
      </c>
      <c r="K227" s="293">
        <v>224093.255829</v>
      </c>
    </row>
    <row r="228" spans="1:11" s="188" customFormat="1" ht="12" customHeight="1">
      <c r="A228" s="296" t="s">
        <v>404</v>
      </c>
      <c r="B228" s="296"/>
      <c r="C228" s="302">
        <v>2107.5728399999998</v>
      </c>
      <c r="D228" s="303">
        <v>2124.8205269999999</v>
      </c>
      <c r="E228" s="303">
        <v>1845.5739860000001</v>
      </c>
      <c r="F228" s="303">
        <v>1920.7080820000001</v>
      </c>
      <c r="G228" s="303">
        <v>1966.80987</v>
      </c>
      <c r="H228" s="303">
        <v>1974.45487</v>
      </c>
      <c r="I228" s="303">
        <v>1737.1928700000001</v>
      </c>
      <c r="J228" s="303">
        <v>2023.4380000000001</v>
      </c>
      <c r="K228" s="303">
        <v>2071.625</v>
      </c>
    </row>
    <row r="229" spans="1:11" s="188" customFormat="1" ht="12" customHeight="1">
      <c r="A229" s="294" t="s">
        <v>405</v>
      </c>
      <c r="B229" s="294"/>
      <c r="C229" s="292">
        <v>5080.2609754717705</v>
      </c>
      <c r="D229" s="293">
        <v>4186.0015457236395</v>
      </c>
      <c r="E229" s="293">
        <v>2092.6728997985001</v>
      </c>
      <c r="F229" s="293">
        <v>4259.7061816567202</v>
      </c>
      <c r="G229" s="293">
        <v>3831.5046360000001</v>
      </c>
      <c r="H229" s="293">
        <v>2982.8697619999998</v>
      </c>
      <c r="I229" s="293">
        <v>1722.7881010000001</v>
      </c>
      <c r="J229" s="293">
        <v>4604.4067169999998</v>
      </c>
      <c r="K229" s="293">
        <v>3056.6548910000001</v>
      </c>
    </row>
    <row r="230" spans="1:11" s="188" customFormat="1" ht="12" customHeight="1">
      <c r="A230" s="296" t="s">
        <v>406</v>
      </c>
      <c r="B230" s="296"/>
      <c r="C230" s="292">
        <v>7950.1717402049999</v>
      </c>
      <c r="D230" s="293">
        <v>7779.5237047085002</v>
      </c>
      <c r="E230" s="293">
        <v>7671.8580260674998</v>
      </c>
      <c r="F230" s="293">
        <v>6723.4970910714992</v>
      </c>
      <c r="G230" s="293">
        <v>6868.0027349174998</v>
      </c>
      <c r="H230" s="293">
        <v>6177.2948180849999</v>
      </c>
      <c r="I230" s="293">
        <v>6130.1906759999993</v>
      </c>
      <c r="J230" s="293">
        <v>2961.4669410000001</v>
      </c>
      <c r="K230" s="293">
        <v>3134.8053920000002</v>
      </c>
    </row>
    <row r="231" spans="1:11" s="188" customFormat="1" ht="12" customHeight="1">
      <c r="A231" s="294" t="s">
        <v>407</v>
      </c>
      <c r="B231" s="294"/>
      <c r="C231" s="292">
        <v>43173.747139097803</v>
      </c>
      <c r="D231" s="293">
        <v>44008.560653908404</v>
      </c>
      <c r="E231" s="293">
        <v>37674.591813246305</v>
      </c>
      <c r="F231" s="293">
        <v>37302.191834375095</v>
      </c>
      <c r="G231" s="293">
        <v>50705.834941000001</v>
      </c>
      <c r="H231" s="293">
        <v>43997.372141</v>
      </c>
      <c r="I231" s="293">
        <v>31907.777310000001</v>
      </c>
      <c r="J231" s="293">
        <v>43322.347709000001</v>
      </c>
      <c r="K231" s="293">
        <v>45379.311809999999</v>
      </c>
    </row>
    <row r="232" spans="1:11" s="188" customFormat="1" ht="12" customHeight="1">
      <c r="A232" s="294" t="s">
        <v>408</v>
      </c>
      <c r="B232" s="294"/>
      <c r="C232" s="292">
        <v>59.314999999999998</v>
      </c>
      <c r="D232" s="293">
        <v>56.379279170000004</v>
      </c>
      <c r="E232" s="293">
        <v>71.269298250000006</v>
      </c>
      <c r="F232" s="293">
        <v>54.816255080000005</v>
      </c>
      <c r="G232" s="293">
        <v>75.922466</v>
      </c>
      <c r="H232" s="293">
        <v>126.542056</v>
      </c>
      <c r="I232" s="293">
        <v>100.07974</v>
      </c>
      <c r="J232" s="293">
        <v>89.210999999999999</v>
      </c>
      <c r="K232" s="293">
        <v>884.41498000000001</v>
      </c>
    </row>
    <row r="233" spans="1:11" s="188" customFormat="1" ht="12" customHeight="1">
      <c r="A233" s="294" t="s">
        <v>409</v>
      </c>
      <c r="B233" s="294"/>
      <c r="C233" s="292">
        <v>1725.3920890812999</v>
      </c>
      <c r="D233" s="293">
        <v>1570.40972884283</v>
      </c>
      <c r="E233" s="293">
        <v>1284.5369209327</v>
      </c>
      <c r="F233" s="293">
        <v>1191.92212974221</v>
      </c>
      <c r="G233" s="293">
        <v>1172.49038</v>
      </c>
      <c r="H233" s="293">
        <v>1120.7745910000001</v>
      </c>
      <c r="I233" s="293">
        <v>1172.0015040000001</v>
      </c>
      <c r="J233" s="293">
        <v>1154.7128250000001</v>
      </c>
      <c r="K233" s="293">
        <v>1171.4871949999999</v>
      </c>
    </row>
    <row r="234" spans="1:11" s="188" customFormat="1" ht="12" customHeight="1">
      <c r="A234" s="294" t="s">
        <v>410</v>
      </c>
      <c r="B234" s="294"/>
      <c r="C234" s="292">
        <v>2757.0340597710001</v>
      </c>
      <c r="D234" s="293">
        <v>2683.7995760455001</v>
      </c>
      <c r="E234" s="293">
        <v>2549.32419463</v>
      </c>
      <c r="F234" s="293">
        <v>5077.2011458959996</v>
      </c>
      <c r="G234" s="293">
        <v>4744.0127629999997</v>
      </c>
      <c r="H234" s="293">
        <v>5940.7252550000003</v>
      </c>
      <c r="I234" s="293">
        <v>6005.6432009999999</v>
      </c>
      <c r="J234" s="293">
        <v>5330.3771429999997</v>
      </c>
      <c r="K234" s="293">
        <v>4542.5849619999999</v>
      </c>
    </row>
    <row r="235" spans="1:11" s="188" customFormat="1" ht="12" customHeight="1">
      <c r="A235" s="294" t="s">
        <v>411</v>
      </c>
      <c r="B235" s="294"/>
      <c r="C235" s="292">
        <v>29498.052388999997</v>
      </c>
      <c r="D235" s="293">
        <v>29825.852488</v>
      </c>
      <c r="E235" s="293">
        <v>30953.210489000001</v>
      </c>
      <c r="F235" s="293">
        <v>30616.830397999998</v>
      </c>
      <c r="G235" s="293">
        <v>28577.751987</v>
      </c>
      <c r="H235" s="293">
        <v>29542.496321999999</v>
      </c>
      <c r="I235" s="293">
        <v>29318.661824999999</v>
      </c>
      <c r="J235" s="293">
        <v>26668.174446000001</v>
      </c>
      <c r="K235" s="293">
        <v>26980.591181</v>
      </c>
    </row>
    <row r="236" spans="1:11" s="252" customFormat="1" ht="12" customHeight="1">
      <c r="A236" s="304" t="s">
        <v>412</v>
      </c>
      <c r="B236" s="304"/>
      <c r="C236" s="305">
        <v>2473878.3681262797</v>
      </c>
      <c r="D236" s="306">
        <v>2445164.5313351103</v>
      </c>
      <c r="E236" s="306">
        <v>2408104.6463373797</v>
      </c>
      <c r="F236" s="306">
        <v>2561460.0781625626</v>
      </c>
      <c r="G236" s="306">
        <v>2467517.9791412479</v>
      </c>
      <c r="H236" s="306">
        <v>2615109.4856417449</v>
      </c>
      <c r="I236" s="306">
        <v>2490282.0605619992</v>
      </c>
      <c r="J236" s="306">
        <v>2270320.1641319999</v>
      </c>
      <c r="K236" s="306">
        <v>2298245.052776</v>
      </c>
    </row>
    <row r="237" spans="1:11" s="188" customFormat="1" ht="12" customHeight="1">
      <c r="A237" s="294"/>
      <c r="B237" s="294"/>
      <c r="C237" s="292"/>
      <c r="D237" s="293"/>
      <c r="E237" s="293"/>
      <c r="F237" s="293"/>
      <c r="G237" s="293"/>
      <c r="H237" s="293"/>
      <c r="I237" s="293"/>
      <c r="J237" s="293"/>
      <c r="K237" s="293"/>
    </row>
    <row r="238" spans="1:11" s="188" customFormat="1" ht="12" customHeight="1">
      <c r="A238" s="294" t="s">
        <v>413</v>
      </c>
      <c r="B238" s="294"/>
      <c r="C238" s="292">
        <v>16281.98461</v>
      </c>
      <c r="D238" s="293">
        <v>16267.874609999999</v>
      </c>
      <c r="E238" s="293">
        <v>16256.57761</v>
      </c>
      <c r="F238" s="293">
        <v>16286.319609999999</v>
      </c>
      <c r="G238" s="293">
        <v>16287.988507</v>
      </c>
      <c r="H238" s="293">
        <v>16285.387148</v>
      </c>
      <c r="I238" s="293">
        <v>16272.689539999999</v>
      </c>
      <c r="J238" s="293">
        <v>16287.988893</v>
      </c>
      <c r="K238" s="293">
        <v>16287.989696000001</v>
      </c>
    </row>
    <row r="239" spans="1:11" s="188" customFormat="1" ht="12" customHeight="1">
      <c r="A239" s="294" t="s">
        <v>414</v>
      </c>
      <c r="B239" s="294"/>
      <c r="C239" s="292">
        <v>22608.928620000002</v>
      </c>
      <c r="D239" s="293">
        <v>22608.928620000002</v>
      </c>
      <c r="E239" s="293">
        <v>22608.928620000002</v>
      </c>
      <c r="F239" s="293">
        <v>22608.928620000002</v>
      </c>
      <c r="G239" s="293">
        <v>22608.928548</v>
      </c>
      <c r="H239" s="293">
        <v>22608.929029999999</v>
      </c>
      <c r="I239" s="293">
        <v>22608.928926000001</v>
      </c>
      <c r="J239" s="293">
        <v>22608.928752</v>
      </c>
      <c r="K239" s="293">
        <v>22608.929649999998</v>
      </c>
    </row>
    <row r="240" spans="1:11" s="188" customFormat="1" ht="12" customHeight="1">
      <c r="A240" s="294" t="s">
        <v>415</v>
      </c>
      <c r="B240" s="294"/>
      <c r="C240" s="292">
        <v>9558.7814299999991</v>
      </c>
      <c r="D240" s="293">
        <v>8067.3516100000006</v>
      </c>
      <c r="E240" s="293">
        <v>8352.7302099999997</v>
      </c>
      <c r="F240" s="293">
        <v>8251.4863100000002</v>
      </c>
      <c r="G240" s="293">
        <v>8152.8414570000004</v>
      </c>
      <c r="H240" s="293">
        <v>8067.5168549999999</v>
      </c>
      <c r="I240" s="293"/>
      <c r="J240" s="293"/>
      <c r="K240" s="293"/>
    </row>
    <row r="241" spans="1:11" s="188" customFormat="1" ht="12" customHeight="1">
      <c r="A241" s="294" t="s">
        <v>416</v>
      </c>
      <c r="B241" s="294"/>
      <c r="C241" s="292">
        <v>142829.38821016898</v>
      </c>
      <c r="D241" s="293">
        <v>146972.20063677401</v>
      </c>
      <c r="E241" s="293">
        <v>143206.83035767201</v>
      </c>
      <c r="F241" s="293">
        <v>135110.438284003</v>
      </c>
      <c r="G241" s="293">
        <v>127171.27593975249</v>
      </c>
      <c r="H241" s="293">
        <v>127808.18917325498</v>
      </c>
      <c r="I241" s="293">
        <v>120177.619729</v>
      </c>
      <c r="J241" s="293">
        <v>113683.887021</v>
      </c>
      <c r="K241" s="293">
        <v>108557.37531</v>
      </c>
    </row>
    <row r="242" spans="1:11" s="252" customFormat="1" ht="12" customHeight="1">
      <c r="A242" s="307" t="s">
        <v>417</v>
      </c>
      <c r="B242" s="307"/>
      <c r="C242" s="308">
        <v>191279.08287016902</v>
      </c>
      <c r="D242" s="309">
        <v>193916.35547677401</v>
      </c>
      <c r="E242" s="309">
        <v>190425.06679767201</v>
      </c>
      <c r="F242" s="309">
        <v>182257.17282400301</v>
      </c>
      <c r="G242" s="309">
        <v>174221.03445175249</v>
      </c>
      <c r="H242" s="309">
        <v>174770.022206255</v>
      </c>
      <c r="I242" s="309">
        <v>159059.23819499998</v>
      </c>
      <c r="J242" s="309">
        <v>152580.804665</v>
      </c>
      <c r="K242" s="309">
        <v>147454.29465600001</v>
      </c>
    </row>
    <row r="243" spans="1:11" s="188" customFormat="1" ht="12" customHeight="1">
      <c r="A243" s="193" t="s">
        <v>418</v>
      </c>
      <c r="B243" s="193"/>
      <c r="C243" s="300">
        <v>2665157.4509964501</v>
      </c>
      <c r="D243" s="301">
        <v>2639080.8868118799</v>
      </c>
      <c r="E243" s="301">
        <v>2598529.7131350497</v>
      </c>
      <c r="F243" s="301">
        <v>2743717.2509865654</v>
      </c>
      <c r="G243" s="301">
        <v>2641739.0135930004</v>
      </c>
      <c r="H243" s="301">
        <v>2789879.5078480002</v>
      </c>
      <c r="I243" s="301">
        <v>2649341.2987569999</v>
      </c>
      <c r="J243" s="301">
        <v>2422900.9687970001</v>
      </c>
      <c r="K243" s="301">
        <v>2445699.3474320001</v>
      </c>
    </row>
    <row r="244" spans="1:11" s="215" customFormat="1" ht="12" customHeight="1">
      <c r="A244" s="213"/>
      <c r="B244" s="213"/>
      <c r="C244" s="214"/>
      <c r="D244" s="214"/>
      <c r="E244" s="214"/>
      <c r="F244" s="214"/>
      <c r="G244" s="214"/>
      <c r="H244" s="214"/>
      <c r="I244" s="214"/>
      <c r="J244" s="214"/>
      <c r="K244" s="214"/>
    </row>
    <row r="245" spans="1:11" s="215" customFormat="1" ht="12" customHeight="1">
      <c r="A245" s="226" t="s">
        <v>419</v>
      </c>
      <c r="B245" s="213"/>
      <c r="C245" s="214"/>
      <c r="D245" s="214"/>
      <c r="E245" s="214"/>
      <c r="F245" s="214"/>
      <c r="G245" s="214"/>
      <c r="H245" s="214"/>
      <c r="I245" s="214"/>
      <c r="J245" s="214"/>
      <c r="K245" s="214"/>
    </row>
    <row r="246" spans="1:11" s="188" customFormat="1" ht="12" customHeight="1">
      <c r="A246" s="184" t="s">
        <v>354</v>
      </c>
      <c r="B246" s="184"/>
      <c r="C246" s="228">
        <v>9.3094599999999996</v>
      </c>
      <c r="D246" s="229">
        <v>9.4399300000000004</v>
      </c>
      <c r="E246" s="230">
        <v>9.6</v>
      </c>
      <c r="F246" s="230">
        <v>9.5256959999999999</v>
      </c>
      <c r="G246" s="230">
        <v>8.7849400000000006</v>
      </c>
      <c r="H246" s="229">
        <v>8.6963600000000003</v>
      </c>
      <c r="I246" s="229">
        <v>8.9788300000000003</v>
      </c>
      <c r="J246" s="229">
        <v>8.1015800000000002</v>
      </c>
      <c r="K246" s="229">
        <v>8.3995700000000006</v>
      </c>
    </row>
    <row r="247" spans="1:11" s="188" customFormat="1" ht="12" customHeight="1">
      <c r="A247" s="212" t="s">
        <v>355</v>
      </c>
      <c r="B247" s="212"/>
      <c r="C247" s="223">
        <v>8.3744499999999995</v>
      </c>
      <c r="D247" s="224">
        <v>8.2795500000000004</v>
      </c>
      <c r="E247" s="225">
        <v>8.8000000000000007</v>
      </c>
      <c r="F247" s="225">
        <v>8.5153499999999998</v>
      </c>
      <c r="G247" s="225">
        <v>7.84335</v>
      </c>
      <c r="H247" s="224">
        <v>8.09755</v>
      </c>
      <c r="I247" s="224">
        <v>7.3872499999999999</v>
      </c>
      <c r="J247" s="224">
        <v>6.4260000000000002</v>
      </c>
      <c r="K247" s="224">
        <v>6.1470000000000002</v>
      </c>
    </row>
    <row r="248" spans="1:11" s="188" customFormat="1" ht="12" customHeight="1">
      <c r="A248" s="203"/>
      <c r="B248" s="203"/>
      <c r="C248" s="214"/>
      <c r="D248" s="268"/>
      <c r="E248" s="268"/>
      <c r="F248" s="268"/>
      <c r="G248" s="268"/>
      <c r="H248" s="268"/>
      <c r="I248" s="268"/>
      <c r="J248" s="268"/>
    </row>
    <row r="249" spans="1:11" s="92" customFormat="1" ht="22.5" customHeight="1">
      <c r="A249" s="90"/>
      <c r="B249" s="90"/>
      <c r="C249" s="91"/>
      <c r="D249" s="91"/>
      <c r="E249" s="91"/>
      <c r="F249" s="91"/>
      <c r="G249" s="91"/>
      <c r="H249" s="91"/>
      <c r="I249" s="91"/>
      <c r="J249" s="91"/>
      <c r="K249" s="91"/>
    </row>
    <row r="250" spans="1:11" s="94" customFormat="1" ht="18.75" customHeight="1">
      <c r="A250" s="93" t="s">
        <v>420</v>
      </c>
      <c r="B250" s="93"/>
    </row>
    <row r="251" spans="1:11" s="95" customFormat="1" ht="12.75" customHeight="1"/>
    <row r="252" spans="1:11" s="284" customFormat="1" ht="13.5" customHeight="1">
      <c r="A252" s="279"/>
      <c r="B252" s="279"/>
      <c r="C252" s="310"/>
      <c r="D252" s="311"/>
      <c r="E252" s="311"/>
      <c r="F252" s="312"/>
      <c r="G252" s="281" t="s">
        <v>378</v>
      </c>
      <c r="H252" s="283" t="s">
        <v>378</v>
      </c>
      <c r="I252" s="283" t="s">
        <v>378</v>
      </c>
      <c r="J252" s="283" t="s">
        <v>378</v>
      </c>
      <c r="K252" s="283" t="s">
        <v>378</v>
      </c>
    </row>
    <row r="253" spans="1:11" s="284" customFormat="1" ht="13.5" customHeight="1">
      <c r="A253" s="285" t="s">
        <v>287</v>
      </c>
      <c r="B253" s="285"/>
      <c r="C253" s="313"/>
      <c r="D253" s="313"/>
      <c r="E253" s="313"/>
      <c r="F253" s="314"/>
      <c r="G253" s="287" t="s">
        <v>329</v>
      </c>
      <c r="H253" s="315" t="s">
        <v>330</v>
      </c>
      <c r="I253" s="315" t="s">
        <v>331</v>
      </c>
      <c r="J253" s="315" t="s">
        <v>332</v>
      </c>
      <c r="K253" s="315" t="s">
        <v>372</v>
      </c>
    </row>
    <row r="254" spans="1:11" s="284" customFormat="1" ht="13.5" customHeight="1">
      <c r="A254" s="288" t="s">
        <v>381</v>
      </c>
      <c r="B254" s="289"/>
      <c r="C254" s="316"/>
      <c r="D254" s="316"/>
      <c r="E254" s="316"/>
      <c r="F254" s="317"/>
      <c r="G254" s="318"/>
      <c r="H254" s="291"/>
      <c r="I254" s="291"/>
      <c r="J254" s="291"/>
      <c r="K254" s="291"/>
    </row>
    <row r="255" spans="1:11" s="188" customFormat="1" ht="12" customHeight="1">
      <c r="A255" s="198" t="s">
        <v>382</v>
      </c>
      <c r="B255" s="198"/>
      <c r="C255" s="319"/>
      <c r="D255" s="319"/>
      <c r="E255" s="319"/>
      <c r="F255" s="320"/>
      <c r="G255" s="297">
        <v>19317.201663683798</v>
      </c>
      <c r="H255" s="293">
        <v>58505.157837999999</v>
      </c>
      <c r="I255" s="293">
        <v>167171.36564500001</v>
      </c>
      <c r="J255" s="293">
        <v>298892.20367199997</v>
      </c>
      <c r="K255" s="293">
        <v>224580.98509500001</v>
      </c>
    </row>
    <row r="256" spans="1:11" s="188" customFormat="1" ht="12" customHeight="1">
      <c r="A256" s="294" t="s">
        <v>383</v>
      </c>
      <c r="B256" s="294"/>
      <c r="C256" s="319"/>
      <c r="D256" s="319"/>
      <c r="E256" s="319"/>
      <c r="F256" s="320"/>
      <c r="G256" s="297">
        <v>301216.20244235301</v>
      </c>
      <c r="H256" s="293">
        <v>373409.07725099998</v>
      </c>
      <c r="I256" s="293">
        <v>180881.70864600001</v>
      </c>
      <c r="J256" s="293">
        <v>37135.696687000003</v>
      </c>
      <c r="K256" s="293">
        <v>28753.685592999998</v>
      </c>
    </row>
    <row r="257" spans="1:11" s="188" customFormat="1" ht="12" customHeight="1">
      <c r="A257" s="294" t="s">
        <v>384</v>
      </c>
      <c r="B257" s="294"/>
      <c r="C257" s="319"/>
      <c r="D257" s="319"/>
      <c r="E257" s="319"/>
      <c r="F257" s="320"/>
      <c r="G257" s="297">
        <v>1542743.93369825</v>
      </c>
      <c r="H257" s="293">
        <v>1438839.237439</v>
      </c>
      <c r="I257" s="293">
        <v>1340831.0276560001</v>
      </c>
      <c r="J257" s="293">
        <v>1297891.5100469999</v>
      </c>
      <c r="K257" s="293">
        <v>1279259.354336</v>
      </c>
    </row>
    <row r="258" spans="1:11" s="188" customFormat="1" ht="12" customHeight="1">
      <c r="A258" s="295" t="s">
        <v>385</v>
      </c>
      <c r="B258" s="295"/>
      <c r="C258" s="319"/>
      <c r="D258" s="319"/>
      <c r="E258" s="319"/>
      <c r="F258" s="320"/>
      <c r="G258" s="297">
        <v>289695.16681726201</v>
      </c>
      <c r="H258" s="293">
        <v>268302.45311900001</v>
      </c>
      <c r="I258" s="293">
        <v>277764.26092500001</v>
      </c>
      <c r="J258" s="293">
        <v>245737.97247899999</v>
      </c>
      <c r="K258" s="293">
        <v>177980.10177499999</v>
      </c>
    </row>
    <row r="259" spans="1:11" s="188" customFormat="1" ht="12" customHeight="1">
      <c r="A259" s="294" t="s">
        <v>386</v>
      </c>
      <c r="B259" s="294"/>
      <c r="C259" s="319"/>
      <c r="D259" s="319"/>
      <c r="E259" s="319"/>
      <c r="F259" s="320"/>
      <c r="G259" s="297">
        <v>19340.7349470275</v>
      </c>
      <c r="H259" s="293">
        <v>26869.582689999999</v>
      </c>
      <c r="I259" s="293">
        <v>29825.851051000001</v>
      </c>
      <c r="J259" s="293">
        <v>27300.147100999999</v>
      </c>
      <c r="K259" s="293">
        <v>53011.998982999998</v>
      </c>
    </row>
    <row r="260" spans="1:11" s="188" customFormat="1" ht="12" customHeight="1">
      <c r="A260" s="294" t="s">
        <v>387</v>
      </c>
      <c r="B260" s="294"/>
      <c r="C260" s="319"/>
      <c r="D260" s="319"/>
      <c r="E260" s="319"/>
      <c r="F260" s="320"/>
      <c r="G260" s="297">
        <v>49679.141573000001</v>
      </c>
      <c r="H260" s="293">
        <v>42866.368349999997</v>
      </c>
      <c r="I260" s="293">
        <v>35512.056342999997</v>
      </c>
      <c r="J260" s="293">
        <v>28269.11</v>
      </c>
      <c r="K260" s="293">
        <v>23775.84</v>
      </c>
    </row>
    <row r="261" spans="1:11" s="188" customFormat="1" ht="12" customHeight="1">
      <c r="A261" s="294" t="s">
        <v>388</v>
      </c>
      <c r="B261" s="294"/>
      <c r="C261" s="319"/>
      <c r="D261" s="319"/>
      <c r="E261" s="319"/>
      <c r="F261" s="320"/>
      <c r="G261" s="297">
        <v>203028.52565700901</v>
      </c>
      <c r="H261" s="293">
        <v>235736.042919</v>
      </c>
      <c r="I261" s="293">
        <v>130939.237097</v>
      </c>
      <c r="J261" s="293">
        <v>152023.63942699999</v>
      </c>
      <c r="K261" s="293">
        <v>96693.421113999997</v>
      </c>
    </row>
    <row r="262" spans="1:11" s="188" customFormat="1" ht="12" customHeight="1">
      <c r="A262" s="294" t="s">
        <v>389</v>
      </c>
      <c r="B262" s="294"/>
      <c r="C262" s="319"/>
      <c r="D262" s="319"/>
      <c r="E262" s="319"/>
      <c r="F262" s="320"/>
      <c r="G262" s="297">
        <v>105223.69237100001</v>
      </c>
      <c r="H262" s="293">
        <v>118667.402503</v>
      </c>
      <c r="I262" s="293">
        <v>152882.672215</v>
      </c>
      <c r="J262" s="293">
        <v>157330.38009699999</v>
      </c>
      <c r="K262" s="293">
        <v>166965.23634599999</v>
      </c>
    </row>
    <row r="263" spans="1:11" s="188" customFormat="1" ht="12" customHeight="1">
      <c r="A263" s="294" t="s">
        <v>390</v>
      </c>
      <c r="B263" s="294"/>
      <c r="C263" s="319"/>
      <c r="D263" s="319"/>
      <c r="E263" s="319"/>
      <c r="F263" s="320"/>
      <c r="G263" s="297">
        <v>16733.944806920001</v>
      </c>
      <c r="H263" s="293">
        <v>30403.853685999999</v>
      </c>
      <c r="I263" s="293">
        <v>32753.122715000001</v>
      </c>
      <c r="J263" s="293">
        <v>38856.741682</v>
      </c>
      <c r="K263" s="293">
        <v>42796.274394</v>
      </c>
    </row>
    <row r="264" spans="1:11" s="188" customFormat="1" ht="12" customHeight="1">
      <c r="A264" s="294" t="s">
        <v>391</v>
      </c>
      <c r="B264" s="294"/>
      <c r="C264" s="319"/>
      <c r="D264" s="319"/>
      <c r="E264" s="319"/>
      <c r="F264" s="320"/>
      <c r="G264" s="297">
        <v>9525.0454415224031</v>
      </c>
      <c r="H264" s="293">
        <v>5866.2290629999998</v>
      </c>
      <c r="I264" s="293">
        <v>5801.8069260000002</v>
      </c>
      <c r="J264" s="293">
        <v>5276.040062</v>
      </c>
      <c r="K264" s="293">
        <v>2189.0459729999998</v>
      </c>
    </row>
    <row r="265" spans="1:11" s="215" customFormat="1" ht="12" customHeight="1">
      <c r="A265" s="296" t="s">
        <v>392</v>
      </c>
      <c r="B265" s="296"/>
      <c r="C265" s="321"/>
      <c r="D265" s="321"/>
      <c r="E265" s="321"/>
      <c r="F265" s="320"/>
      <c r="G265" s="297">
        <v>6075.7316278845001</v>
      </c>
      <c r="H265" s="297">
        <v>6285.6781989999999</v>
      </c>
      <c r="I265" s="297">
        <v>6511.2986220000003</v>
      </c>
      <c r="J265" s="297">
        <v>6718.0993559999997</v>
      </c>
      <c r="K265" s="297">
        <v>7003.4903869999998</v>
      </c>
    </row>
    <row r="266" spans="1:11" s="188" customFormat="1" ht="12" customHeight="1">
      <c r="A266" s="294" t="s">
        <v>393</v>
      </c>
      <c r="B266" s="294"/>
      <c r="C266" s="319"/>
      <c r="D266" s="319"/>
      <c r="E266" s="319"/>
      <c r="F266" s="320"/>
      <c r="G266" s="297">
        <v>1150.9719258556001</v>
      </c>
      <c r="H266" s="293">
        <v>1212.787951</v>
      </c>
      <c r="I266" s="293">
        <v>1104.0824</v>
      </c>
      <c r="J266" s="293">
        <v>1123.0908770000001</v>
      </c>
      <c r="K266" s="293">
        <v>643.45848599999999</v>
      </c>
    </row>
    <row r="267" spans="1:11" s="188" customFormat="1" ht="12" customHeight="1">
      <c r="A267" s="294" t="s">
        <v>394</v>
      </c>
      <c r="B267" s="294"/>
      <c r="C267" s="319"/>
      <c r="D267" s="319"/>
      <c r="E267" s="319"/>
      <c r="F267" s="320"/>
      <c r="G267" s="297">
        <v>8859.9497835133006</v>
      </c>
      <c r="H267" s="293">
        <v>13830.462036999999</v>
      </c>
      <c r="I267" s="293">
        <v>12497.641906000001</v>
      </c>
      <c r="J267" s="293">
        <v>10824.597227</v>
      </c>
      <c r="K267" s="293">
        <v>6335.7735419999999</v>
      </c>
    </row>
    <row r="268" spans="1:11" s="188" customFormat="1" ht="12" customHeight="1">
      <c r="A268" s="296" t="s">
        <v>395</v>
      </c>
      <c r="B268" s="296"/>
      <c r="C268" s="319"/>
      <c r="D268" s="319"/>
      <c r="E268" s="319"/>
      <c r="F268" s="320"/>
      <c r="G268" s="297">
        <v>200.43077002859999</v>
      </c>
      <c r="H268" s="293">
        <v>692.47954000000004</v>
      </c>
      <c r="I268" s="293">
        <v>225.12578500000001</v>
      </c>
      <c r="J268" s="293">
        <v>416.95536600000003</v>
      </c>
      <c r="K268" s="293">
        <v>1053.7598370000001</v>
      </c>
    </row>
    <row r="269" spans="1:11" s="188" customFormat="1" ht="12" customHeight="1">
      <c r="A269" s="189" t="s">
        <v>396</v>
      </c>
      <c r="B269" s="189"/>
      <c r="C269" s="322"/>
      <c r="D269" s="322"/>
      <c r="E269" s="322"/>
      <c r="F269" s="323"/>
      <c r="G269" s="324">
        <v>25739.008992728901</v>
      </c>
      <c r="H269" s="299">
        <v>27854.530502000001</v>
      </c>
      <c r="I269" s="299">
        <v>30805.800221000001</v>
      </c>
      <c r="J269" s="299">
        <v>21568.505915999998</v>
      </c>
      <c r="K269" s="299">
        <v>15055.487488000001</v>
      </c>
    </row>
    <row r="270" spans="1:11" s="188" customFormat="1" ht="12" customHeight="1">
      <c r="A270" s="193" t="s">
        <v>397</v>
      </c>
      <c r="B270" s="193"/>
      <c r="C270" s="325"/>
      <c r="D270" s="325"/>
      <c r="E270" s="325"/>
      <c r="F270" s="326"/>
      <c r="G270" s="327">
        <v>2598529.6825180375</v>
      </c>
      <c r="H270" s="301">
        <v>2649341.3430849998</v>
      </c>
      <c r="I270" s="301">
        <v>2405507.0581530002</v>
      </c>
      <c r="J270" s="301">
        <v>2329364.6899970002</v>
      </c>
      <c r="K270" s="301">
        <v>2126097.9133490003</v>
      </c>
    </row>
    <row r="271" spans="1:11" s="284" customFormat="1" ht="13.5" customHeight="1">
      <c r="A271" s="288" t="s">
        <v>398</v>
      </c>
      <c r="B271" s="289"/>
      <c r="C271" s="316"/>
      <c r="D271" s="316"/>
      <c r="E271" s="316"/>
      <c r="F271" s="317"/>
      <c r="G271" s="318"/>
      <c r="H271" s="291"/>
      <c r="I271" s="291"/>
      <c r="J271" s="291"/>
      <c r="K271" s="291"/>
    </row>
    <row r="272" spans="1:11" s="188" customFormat="1" ht="12" customHeight="1">
      <c r="A272" s="198" t="s">
        <v>399</v>
      </c>
      <c r="B272" s="198"/>
      <c r="C272" s="319"/>
      <c r="D272" s="319"/>
      <c r="E272" s="319"/>
      <c r="F272" s="320"/>
      <c r="G272" s="297">
        <v>161537.156337867</v>
      </c>
      <c r="H272" s="293">
        <v>214214.47771199999</v>
      </c>
      <c r="I272" s="293">
        <v>234218.572419</v>
      </c>
      <c r="J272" s="293">
        <v>251388.01332299999</v>
      </c>
      <c r="K272" s="293">
        <v>279552.77598799998</v>
      </c>
    </row>
    <row r="273" spans="1:11" s="188" customFormat="1" ht="12" customHeight="1">
      <c r="A273" s="294" t="s">
        <v>400</v>
      </c>
      <c r="B273" s="294"/>
      <c r="C273" s="319"/>
      <c r="D273" s="319"/>
      <c r="E273" s="319"/>
      <c r="F273" s="320"/>
      <c r="G273" s="297">
        <v>944428.10576962202</v>
      </c>
      <c r="H273" s="293">
        <v>941534.05895099998</v>
      </c>
      <c r="I273" s="293">
        <v>867903.88793600001</v>
      </c>
      <c r="J273" s="293">
        <v>810959.35391900002</v>
      </c>
      <c r="K273" s="293">
        <v>740035.52974799997</v>
      </c>
    </row>
    <row r="274" spans="1:11" s="188" customFormat="1" ht="12" customHeight="1">
      <c r="A274" s="294" t="s">
        <v>388</v>
      </c>
      <c r="B274" s="294"/>
      <c r="C274" s="319"/>
      <c r="D274" s="319"/>
      <c r="E274" s="319"/>
      <c r="F274" s="320"/>
      <c r="G274" s="297">
        <v>154663.031514448</v>
      </c>
      <c r="H274" s="293">
        <v>184970.965321</v>
      </c>
      <c r="I274" s="293">
        <v>111310.06991999999</v>
      </c>
      <c r="J274" s="293">
        <v>118714.36155</v>
      </c>
      <c r="K274" s="293">
        <v>64365.256877</v>
      </c>
    </row>
    <row r="275" spans="1:11" s="188" customFormat="1" ht="12" customHeight="1">
      <c r="A275" s="294" t="s">
        <v>401</v>
      </c>
      <c r="B275" s="294"/>
      <c r="C275" s="319"/>
      <c r="D275" s="319"/>
      <c r="E275" s="319"/>
      <c r="F275" s="320"/>
      <c r="G275" s="297">
        <v>804928.28951451695</v>
      </c>
      <c r="H275" s="293">
        <v>812025.11081700004</v>
      </c>
      <c r="I275" s="293">
        <v>711554.97179500002</v>
      </c>
      <c r="J275" s="293">
        <v>708047.19683999999</v>
      </c>
      <c r="K275" s="293">
        <v>635156.991851</v>
      </c>
    </row>
    <row r="276" spans="1:11" s="188" customFormat="1" ht="12" customHeight="1">
      <c r="A276" s="294" t="s">
        <v>402</v>
      </c>
      <c r="B276" s="294"/>
      <c r="C276" s="319"/>
      <c r="D276" s="319"/>
      <c r="E276" s="319"/>
      <c r="F276" s="320"/>
      <c r="G276" s="297">
        <v>49679.141573000001</v>
      </c>
      <c r="H276" s="293">
        <v>42866.368349999997</v>
      </c>
      <c r="I276" s="293">
        <v>35512.056342999997</v>
      </c>
      <c r="J276" s="293">
        <v>28269.11</v>
      </c>
      <c r="K276" s="293">
        <v>23775.84</v>
      </c>
    </row>
    <row r="277" spans="1:11" s="188" customFormat="1" ht="12" customHeight="1">
      <c r="A277" s="296" t="s">
        <v>403</v>
      </c>
      <c r="B277" s="296"/>
      <c r="C277" s="319"/>
      <c r="D277" s="319"/>
      <c r="E277" s="319"/>
      <c r="F277" s="320"/>
      <c r="G277" s="297">
        <v>208725.88399999999</v>
      </c>
      <c r="H277" s="293">
        <v>216576.74418400001</v>
      </c>
      <c r="I277" s="293">
        <v>230905.62040399999</v>
      </c>
      <c r="J277" s="293">
        <v>221184.86199999999</v>
      </c>
      <c r="K277" s="293">
        <v>212270.77900000001</v>
      </c>
    </row>
    <row r="278" spans="1:11" s="188" customFormat="1" ht="12" customHeight="1">
      <c r="A278" s="296" t="s">
        <v>404</v>
      </c>
      <c r="B278" s="296"/>
      <c r="C278" s="328"/>
      <c r="D278" s="328"/>
      <c r="E278" s="328"/>
      <c r="F278" s="329"/>
      <c r="G278" s="330">
        <v>1845.5739860000001</v>
      </c>
      <c r="H278" s="303">
        <v>1737.1928700000001</v>
      </c>
      <c r="I278" s="303">
        <v>1957.67</v>
      </c>
      <c r="J278" s="303">
        <v>1779.7809999999999</v>
      </c>
      <c r="K278" s="303">
        <v>1589.258</v>
      </c>
    </row>
    <row r="279" spans="1:11" s="188" customFormat="1" ht="12" customHeight="1">
      <c r="A279" s="294" t="s">
        <v>405</v>
      </c>
      <c r="B279" s="294"/>
      <c r="C279" s="319"/>
      <c r="D279" s="319"/>
      <c r="E279" s="319"/>
      <c r="F279" s="320"/>
      <c r="G279" s="297">
        <v>2092.6728997985001</v>
      </c>
      <c r="H279" s="293">
        <v>1722.7881010000001</v>
      </c>
      <c r="I279" s="293">
        <v>3277.4292449999998</v>
      </c>
      <c r="J279" s="293">
        <v>6830.7878520000004</v>
      </c>
      <c r="K279" s="293">
        <v>634.20994499999995</v>
      </c>
    </row>
    <row r="280" spans="1:11" s="188" customFormat="1" ht="12" customHeight="1">
      <c r="A280" s="296" t="s">
        <v>406</v>
      </c>
      <c r="B280" s="296"/>
      <c r="C280" s="319"/>
      <c r="D280" s="319"/>
      <c r="E280" s="319"/>
      <c r="F280" s="320"/>
      <c r="G280" s="297">
        <v>7671.8580260674998</v>
      </c>
      <c r="H280" s="293">
        <v>6130.1906759999993</v>
      </c>
      <c r="I280" s="293">
        <v>3205.0145659999998</v>
      </c>
      <c r="J280" s="293">
        <v>1803.803038</v>
      </c>
      <c r="K280" s="293">
        <v>4896.5796389999996</v>
      </c>
    </row>
    <row r="281" spans="1:11" s="188" customFormat="1" ht="12" customHeight="1">
      <c r="A281" s="294" t="s">
        <v>407</v>
      </c>
      <c r="B281" s="294"/>
      <c r="C281" s="319"/>
      <c r="D281" s="319"/>
      <c r="E281" s="319"/>
      <c r="F281" s="320"/>
      <c r="G281" s="297">
        <v>37674.591813246305</v>
      </c>
      <c r="H281" s="293">
        <v>31907.777310000001</v>
      </c>
      <c r="I281" s="293">
        <v>31933.834683000001</v>
      </c>
      <c r="J281" s="293">
        <v>27324.856305000001</v>
      </c>
      <c r="K281" s="293">
        <v>17767.353598999998</v>
      </c>
    </row>
    <row r="282" spans="1:11" s="188" customFormat="1" ht="12" customHeight="1">
      <c r="A282" s="294" t="s">
        <v>408</v>
      </c>
      <c r="B282" s="294"/>
      <c r="C282" s="319"/>
      <c r="D282" s="319"/>
      <c r="E282" s="319"/>
      <c r="F282" s="320"/>
      <c r="G282" s="297">
        <v>71.269298250000006</v>
      </c>
      <c r="H282" s="293">
        <v>100.07974</v>
      </c>
      <c r="I282" s="293">
        <v>53.05</v>
      </c>
      <c r="J282" s="293">
        <v>75.620279999999994</v>
      </c>
      <c r="K282" s="293">
        <v>382.755</v>
      </c>
    </row>
    <row r="283" spans="1:11" s="188" customFormat="1" ht="12" customHeight="1">
      <c r="A283" s="294" t="s">
        <v>409</v>
      </c>
      <c r="B283" s="294"/>
      <c r="C283" s="319"/>
      <c r="D283" s="319"/>
      <c r="E283" s="319"/>
      <c r="F283" s="320"/>
      <c r="G283" s="297">
        <v>1284.5369209327</v>
      </c>
      <c r="H283" s="293">
        <v>1172.0015040000001</v>
      </c>
      <c r="I283" s="293">
        <v>1454.453581</v>
      </c>
      <c r="J283" s="293">
        <v>769.89336300000002</v>
      </c>
      <c r="K283" s="293">
        <v>570.44669799999997</v>
      </c>
    </row>
    <row r="284" spans="1:11" s="188" customFormat="1" ht="12" customHeight="1">
      <c r="A284" s="294" t="s">
        <v>410</v>
      </c>
      <c r="B284" s="294"/>
      <c r="C284" s="319"/>
      <c r="D284" s="319"/>
      <c r="E284" s="319"/>
      <c r="F284" s="320"/>
      <c r="G284" s="297">
        <v>2549.32419463</v>
      </c>
      <c r="H284" s="293">
        <v>6005.6432009999999</v>
      </c>
      <c r="I284" s="293">
        <v>4000.5913439999999</v>
      </c>
      <c r="J284" s="293">
        <v>3904.2579909999999</v>
      </c>
      <c r="K284" s="293">
        <v>3122.7364969999999</v>
      </c>
    </row>
    <row r="285" spans="1:11" s="188" customFormat="1" ht="12" customHeight="1">
      <c r="A285" s="294" t="s">
        <v>411</v>
      </c>
      <c r="B285" s="294"/>
      <c r="C285" s="319"/>
      <c r="D285" s="319"/>
      <c r="E285" s="319"/>
      <c r="F285" s="320"/>
      <c r="G285" s="297">
        <v>30953.210489000001</v>
      </c>
      <c r="H285" s="293">
        <v>29318.661824999999</v>
      </c>
      <c r="I285" s="293">
        <v>26276.283626</v>
      </c>
      <c r="J285" s="293">
        <v>21090.089623</v>
      </c>
      <c r="K285" s="293">
        <v>24162.990696000001</v>
      </c>
    </row>
    <row r="286" spans="1:11" s="252" customFormat="1" ht="12" customHeight="1">
      <c r="A286" s="304" t="s">
        <v>412</v>
      </c>
      <c r="B286" s="304"/>
      <c r="C286" s="331"/>
      <c r="D286" s="331"/>
      <c r="E286" s="331"/>
      <c r="F286" s="332"/>
      <c r="G286" s="333">
        <v>2408104.6463373792</v>
      </c>
      <c r="H286" s="306">
        <v>2490282.0605619992</v>
      </c>
      <c r="I286" s="306">
        <v>2263563.5058619999</v>
      </c>
      <c r="J286" s="306">
        <v>2202141.9870830001</v>
      </c>
      <c r="K286" s="306">
        <v>2008283.5035359999</v>
      </c>
    </row>
    <row r="287" spans="1:11" s="188" customFormat="1" ht="12" customHeight="1">
      <c r="A287" s="294"/>
      <c r="B287" s="294"/>
      <c r="C287" s="319"/>
      <c r="D287" s="319"/>
      <c r="E287" s="319"/>
      <c r="F287" s="320"/>
      <c r="G287" s="297"/>
      <c r="H287" s="293"/>
      <c r="I287" s="293"/>
      <c r="J287" s="293"/>
      <c r="K287" s="293"/>
    </row>
    <row r="288" spans="1:11" s="188" customFormat="1" ht="12" customHeight="1">
      <c r="A288" s="294" t="s">
        <v>413</v>
      </c>
      <c r="B288" s="294"/>
      <c r="C288" s="319"/>
      <c r="D288" s="319"/>
      <c r="E288" s="319"/>
      <c r="F288" s="334"/>
      <c r="G288" s="335">
        <v>16256.57761</v>
      </c>
      <c r="H288" s="336">
        <v>16272.689539999999</v>
      </c>
      <c r="I288" s="336">
        <v>16278.14315</v>
      </c>
      <c r="J288" s="336">
        <v>16268.505223</v>
      </c>
      <c r="K288" s="336">
        <v>16259.539298</v>
      </c>
    </row>
    <row r="289" spans="1:17" s="188" customFormat="1" ht="12" customHeight="1">
      <c r="A289" s="294" t="s">
        <v>414</v>
      </c>
      <c r="B289" s="294"/>
      <c r="C289" s="319"/>
      <c r="D289" s="319"/>
      <c r="E289" s="319"/>
      <c r="F289" s="334"/>
      <c r="G289" s="335">
        <v>22608.928620000002</v>
      </c>
      <c r="H289" s="336">
        <v>22608.928926000001</v>
      </c>
      <c r="I289" s="336">
        <v>22608.929491999999</v>
      </c>
      <c r="J289" s="336">
        <v>22608.929254999999</v>
      </c>
      <c r="K289" s="336">
        <v>22608.928876999998</v>
      </c>
    </row>
    <row r="290" spans="1:17" s="188" customFormat="1" ht="12" customHeight="1">
      <c r="A290" s="294" t="s">
        <v>415</v>
      </c>
      <c r="B290" s="294"/>
      <c r="C290" s="319"/>
      <c r="D290" s="319"/>
      <c r="E290" s="319"/>
      <c r="F290" s="334"/>
      <c r="G290" s="335">
        <v>8352.7302099999997</v>
      </c>
      <c r="H290" s="336">
        <v>0</v>
      </c>
      <c r="I290" s="336">
        <v>0</v>
      </c>
      <c r="J290" s="336">
        <v>0</v>
      </c>
      <c r="K290" s="336">
        <v>0</v>
      </c>
    </row>
    <row r="291" spans="1:17" s="188" customFormat="1" ht="12" customHeight="1">
      <c r="A291" s="294" t="s">
        <v>416</v>
      </c>
      <c r="B291" s="294"/>
      <c r="C291" s="319"/>
      <c r="D291" s="319"/>
      <c r="E291" s="319"/>
      <c r="F291" s="334"/>
      <c r="G291" s="335">
        <v>143206.83035767201</v>
      </c>
      <c r="H291" s="336">
        <v>120177.619729</v>
      </c>
      <c r="I291" s="336">
        <v>103056.50659400001</v>
      </c>
      <c r="J291" s="336">
        <v>88345.294748</v>
      </c>
      <c r="K291" s="336">
        <v>78946.052943000002</v>
      </c>
    </row>
    <row r="292" spans="1:17" s="252" customFormat="1" ht="12" customHeight="1">
      <c r="A292" s="307" t="s">
        <v>417</v>
      </c>
      <c r="B292" s="307"/>
      <c r="C292" s="337"/>
      <c r="D292" s="337"/>
      <c r="E292" s="337"/>
      <c r="F292" s="338"/>
      <c r="G292" s="339">
        <v>190425.06679767201</v>
      </c>
      <c r="H292" s="340">
        <v>159059.23819499998</v>
      </c>
      <c r="I292" s="340">
        <v>141943.579237</v>
      </c>
      <c r="J292" s="340">
        <v>127222.729227</v>
      </c>
      <c r="K292" s="340">
        <v>117814.521117</v>
      </c>
    </row>
    <row r="293" spans="1:17" s="188" customFormat="1" ht="12" customHeight="1">
      <c r="A293" s="193" t="s">
        <v>418</v>
      </c>
      <c r="B293" s="193"/>
      <c r="C293" s="325"/>
      <c r="D293" s="325"/>
      <c r="E293" s="325"/>
      <c r="F293" s="341"/>
      <c r="G293" s="342">
        <v>2598529.7131350511</v>
      </c>
      <c r="H293" s="343">
        <v>2649341.2987569999</v>
      </c>
      <c r="I293" s="343">
        <v>2405507.085099</v>
      </c>
      <c r="J293" s="343">
        <v>2329364.71631</v>
      </c>
      <c r="K293" s="343">
        <v>2126098.0246529998</v>
      </c>
    </row>
    <row r="294" spans="1:17" s="215" customFormat="1" ht="12" customHeight="1">
      <c r="A294" s="213"/>
      <c r="B294" s="213"/>
      <c r="C294" s="214"/>
      <c r="D294" s="214"/>
      <c r="E294" s="214"/>
      <c r="F294" s="214"/>
      <c r="G294" s="214"/>
      <c r="H294" s="214"/>
      <c r="I294" s="214"/>
      <c r="J294" s="214"/>
      <c r="K294" s="214"/>
    </row>
    <row r="295" spans="1:17" s="215" customFormat="1" ht="12" customHeight="1">
      <c r="A295" s="226" t="s">
        <v>419</v>
      </c>
      <c r="B295" s="213"/>
      <c r="C295" s="214"/>
      <c r="D295" s="214"/>
      <c r="E295" s="214"/>
      <c r="F295" s="214"/>
      <c r="G295" s="214"/>
      <c r="H295" s="214"/>
      <c r="I295" s="214"/>
      <c r="J295" s="214"/>
      <c r="K295" s="214"/>
    </row>
    <row r="296" spans="1:17" s="188" customFormat="1" ht="12" customHeight="1">
      <c r="A296" s="184" t="s">
        <v>354</v>
      </c>
      <c r="B296" s="184"/>
      <c r="C296" s="270"/>
      <c r="D296" s="270"/>
      <c r="E296" s="270"/>
      <c r="F296" s="344"/>
      <c r="G296" s="229">
        <v>9.6</v>
      </c>
      <c r="H296" s="229">
        <v>8.9788300000000003</v>
      </c>
      <c r="I296" s="229">
        <v>8.3700799999999997</v>
      </c>
      <c r="J296" s="229">
        <v>7.3671600000000002</v>
      </c>
      <c r="K296" s="229">
        <v>7.7659099999999999</v>
      </c>
    </row>
    <row r="297" spans="1:17" s="188" customFormat="1" ht="12" customHeight="1">
      <c r="A297" s="212" t="s">
        <v>355</v>
      </c>
      <c r="B297" s="212"/>
      <c r="C297" s="264"/>
      <c r="D297" s="264"/>
      <c r="E297" s="264"/>
      <c r="F297" s="345"/>
      <c r="G297" s="224">
        <v>8.8000000000000007</v>
      </c>
      <c r="H297" s="224">
        <v>7.3872499999999999</v>
      </c>
      <c r="I297" s="224">
        <v>6.0743</v>
      </c>
      <c r="J297" s="224">
        <v>5.5852000000000004</v>
      </c>
      <c r="K297" s="224">
        <v>5.9857500000000003</v>
      </c>
    </row>
    <row r="298" spans="1:17" s="63" customFormat="1" ht="7.5" customHeight="1"/>
    <row r="299" spans="1:17" s="91" customFormat="1" ht="22.5" customHeight="1">
      <c r="A299" s="90"/>
      <c r="N299" s="346"/>
      <c r="O299" s="346"/>
      <c r="P299" s="346"/>
      <c r="Q299" s="346"/>
    </row>
    <row r="300" spans="1:17" s="94" customFormat="1" ht="18.75" customHeight="1">
      <c r="A300" s="133" t="s">
        <v>421</v>
      </c>
    </row>
    <row r="301" spans="1:17" s="95" customFormat="1" ht="12.75" customHeight="1"/>
    <row r="302" spans="1:17" s="348" customFormat="1" ht="13.5" customHeight="1">
      <c r="A302" s="96"/>
      <c r="B302" s="347"/>
      <c r="C302" s="97" t="s">
        <v>288</v>
      </c>
      <c r="D302" s="98" t="s">
        <v>289</v>
      </c>
      <c r="E302" s="98" t="s">
        <v>290</v>
      </c>
      <c r="F302" s="98" t="s">
        <v>291</v>
      </c>
      <c r="G302" s="98" t="s">
        <v>292</v>
      </c>
      <c r="H302" s="98" t="s">
        <v>293</v>
      </c>
      <c r="I302" s="98" t="s">
        <v>294</v>
      </c>
      <c r="J302" s="98" t="s">
        <v>295</v>
      </c>
      <c r="K302" s="98" t="s">
        <v>296</v>
      </c>
    </row>
    <row r="303" spans="1:17" s="354" customFormat="1" ht="12.95" customHeight="1">
      <c r="A303" s="349" t="s">
        <v>422</v>
      </c>
      <c r="B303" s="350"/>
      <c r="C303" s="351"/>
      <c r="D303" s="352"/>
      <c r="E303" s="353"/>
      <c r="F303" s="353"/>
      <c r="G303" s="353"/>
      <c r="H303" s="353"/>
      <c r="I303" s="353"/>
      <c r="J303" s="353"/>
      <c r="K303" s="353"/>
    </row>
    <row r="304" spans="1:17" s="354" customFormat="1" ht="18.95" customHeight="1">
      <c r="A304" s="355">
        <v>1</v>
      </c>
      <c r="B304" s="356" t="s">
        <v>423</v>
      </c>
      <c r="C304" s="357">
        <v>1.3267760032980116</v>
      </c>
      <c r="D304" s="358">
        <v>1.3506763829865662</v>
      </c>
      <c r="E304" s="358">
        <v>1.3219391859399408</v>
      </c>
      <c r="F304" s="358">
        <v>1.3185750191414938</v>
      </c>
      <c r="G304" s="358">
        <v>1.3211833071529808</v>
      </c>
      <c r="H304" s="358">
        <v>1.3398285357788955</v>
      </c>
      <c r="I304" s="358">
        <v>1.3134071837460857</v>
      </c>
      <c r="J304" s="358">
        <v>1.3080148887471923</v>
      </c>
      <c r="K304" s="358">
        <v>1.309334955172577</v>
      </c>
    </row>
    <row r="305" spans="1:11" s="363" customFormat="1" ht="11.1" customHeight="1">
      <c r="A305" s="359">
        <v>2</v>
      </c>
      <c r="B305" s="360" t="s">
        <v>424</v>
      </c>
      <c r="C305" s="361">
        <v>2.0772371752135665</v>
      </c>
      <c r="D305" s="362">
        <v>2.073698247244288</v>
      </c>
      <c r="E305" s="362">
        <v>2.1134969706821045</v>
      </c>
      <c r="F305" s="362">
        <v>2.1330991400395471</v>
      </c>
      <c r="G305" s="362">
        <v>2.1744196486102059</v>
      </c>
      <c r="H305" s="362">
        <v>2.2795348068233459</v>
      </c>
      <c r="I305" s="362">
        <v>2.2848112950960746</v>
      </c>
      <c r="J305" s="362">
        <v>2.2901284832429281</v>
      </c>
      <c r="K305" s="362">
        <v>2.3657126876930619</v>
      </c>
    </row>
    <row r="306" spans="1:11" s="354" customFormat="1" ht="11.1" customHeight="1">
      <c r="A306" s="359">
        <v>3</v>
      </c>
      <c r="B306" s="360" t="s">
        <v>425</v>
      </c>
      <c r="C306" s="364">
        <v>0.17618894987615108</v>
      </c>
      <c r="D306" s="365">
        <v>0.24009579934935921</v>
      </c>
      <c r="E306" s="365">
        <v>0.11764342459258956</v>
      </c>
      <c r="F306" s="365">
        <v>7.5441357930321265E-2</v>
      </c>
      <c r="G306" s="365">
        <v>-2.0326168357298044E-2</v>
      </c>
      <c r="H306" s="365">
        <v>-0.13057502106647306</v>
      </c>
      <c r="I306" s="365">
        <v>-0.16953679104820601</v>
      </c>
      <c r="J306" s="365">
        <v>-0.19233122334450889</v>
      </c>
      <c r="K306" s="365">
        <v>-0.30629815784057296</v>
      </c>
    </row>
    <row r="307" spans="1:11" s="354" customFormat="1" ht="12.95" customHeight="1">
      <c r="A307" s="366" t="s">
        <v>426</v>
      </c>
      <c r="B307" s="367"/>
      <c r="C307" s="368"/>
      <c r="D307" s="369"/>
      <c r="E307" s="370"/>
      <c r="F307" s="370"/>
      <c r="G307" s="370"/>
      <c r="H307" s="370"/>
      <c r="I307" s="370"/>
      <c r="J307" s="370"/>
      <c r="K307" s="370"/>
    </row>
    <row r="308" spans="1:11" s="354" customFormat="1" ht="11.1" customHeight="1">
      <c r="A308" s="359">
        <v>4</v>
      </c>
      <c r="B308" s="360" t="s">
        <v>427</v>
      </c>
      <c r="C308" s="371">
        <v>36.694233240876926</v>
      </c>
      <c r="D308" s="372">
        <v>36.192083177259235</v>
      </c>
      <c r="E308" s="373">
        <v>29.832194807262166</v>
      </c>
      <c r="F308" s="373">
        <v>33.199171820577156</v>
      </c>
      <c r="G308" s="373">
        <v>32.457853547501628</v>
      </c>
      <c r="H308" s="373">
        <v>41.629943367684085</v>
      </c>
      <c r="I308" s="373">
        <v>27.809906063818879</v>
      </c>
      <c r="J308" s="373">
        <v>35.660332635200355</v>
      </c>
      <c r="K308" s="373">
        <v>34.189225931661795</v>
      </c>
    </row>
    <row r="309" spans="1:11" s="354" customFormat="1" ht="11.1" customHeight="1">
      <c r="A309" s="359">
        <v>5</v>
      </c>
      <c r="B309" s="360" t="s">
        <v>428</v>
      </c>
      <c r="C309" s="371">
        <v>39.902049311466158</v>
      </c>
      <c r="D309" s="372">
        <v>41.819943067744951</v>
      </c>
      <c r="E309" s="373">
        <v>28.074219097498105</v>
      </c>
      <c r="F309" s="373">
        <v>39.565332505218528</v>
      </c>
      <c r="G309" s="373">
        <v>42.769904043778901</v>
      </c>
      <c r="H309" s="373">
        <v>36.966766767684369</v>
      </c>
      <c r="I309" s="373">
        <v>42.213732269759923</v>
      </c>
      <c r="J309" s="373">
        <v>40.368220615761643</v>
      </c>
      <c r="K309" s="373">
        <v>43.771392957845372</v>
      </c>
    </row>
    <row r="310" spans="1:11" s="354" customFormat="1" ht="11.1" customHeight="1">
      <c r="A310" s="359">
        <v>6</v>
      </c>
      <c r="B310" s="360" t="s">
        <v>429</v>
      </c>
      <c r="C310" s="371">
        <v>9.8874684267444763</v>
      </c>
      <c r="D310" s="372">
        <v>11.171350910378418</v>
      </c>
      <c r="E310" s="373">
        <v>14.98325988168269</v>
      </c>
      <c r="F310" s="373">
        <v>14.653310921603818</v>
      </c>
      <c r="G310" s="373">
        <v>12.059036650652349</v>
      </c>
      <c r="H310" s="372">
        <v>16.119746671149208</v>
      </c>
      <c r="I310" s="372">
        <v>12.598372453204099</v>
      </c>
      <c r="J310" s="372">
        <v>14.839276285587587</v>
      </c>
      <c r="K310" s="372">
        <v>12.415459870441605</v>
      </c>
    </row>
    <row r="311" spans="1:11" s="354" customFormat="1" ht="11.1" customHeight="1">
      <c r="A311" s="359">
        <v>7</v>
      </c>
      <c r="B311" s="360" t="s">
        <v>430</v>
      </c>
      <c r="C311" s="371">
        <v>12.615564288704325</v>
      </c>
      <c r="D311" s="372">
        <v>10.292973787248322</v>
      </c>
      <c r="E311" s="373">
        <v>11.590678570364046</v>
      </c>
      <c r="F311" s="373">
        <v>10.313855440047179</v>
      </c>
      <c r="G311" s="373">
        <v>11.643109801956548</v>
      </c>
      <c r="H311" s="372">
        <v>11.382358883639336</v>
      </c>
      <c r="I311" s="372">
        <v>10.27362574453602</v>
      </c>
      <c r="J311" s="372">
        <v>12.404648869598185</v>
      </c>
      <c r="K311" s="372">
        <v>11.671160848561907</v>
      </c>
    </row>
    <row r="312" spans="1:11" s="359" customFormat="1" ht="11.1" customHeight="1">
      <c r="A312" s="359">
        <v>8</v>
      </c>
      <c r="B312" s="374" t="s">
        <v>431</v>
      </c>
      <c r="C312" s="375">
        <v>181177.35560787446</v>
      </c>
      <c r="D312" s="376">
        <v>183873.40329301031</v>
      </c>
      <c r="E312" s="376">
        <v>176846.28031173279</v>
      </c>
      <c r="F312" s="376">
        <v>168904.69119722728</v>
      </c>
      <c r="G312" s="376">
        <v>164703.23324809998</v>
      </c>
      <c r="H312" s="376">
        <v>164003.6155323</v>
      </c>
      <c r="I312" s="376">
        <v>156352.36287389998</v>
      </c>
      <c r="J312" s="376">
        <v>150250.61322890001</v>
      </c>
      <c r="K312" s="376">
        <v>147103.64482990003</v>
      </c>
    </row>
    <row r="313" spans="1:11" s="363" customFormat="1" ht="11.1" customHeight="1">
      <c r="A313" s="359">
        <v>9</v>
      </c>
      <c r="B313" s="360" t="s">
        <v>432</v>
      </c>
      <c r="C313" s="361">
        <v>1.69086566541925</v>
      </c>
      <c r="D313" s="362">
        <v>1.8855981334567016</v>
      </c>
      <c r="E313" s="362">
        <v>2.308465899066686</v>
      </c>
      <c r="F313" s="362">
        <v>2.1450746063549699</v>
      </c>
      <c r="G313" s="362">
        <v>1.7324212766123877</v>
      </c>
      <c r="H313" s="362">
        <v>2.3262249350848276</v>
      </c>
      <c r="I313" s="362">
        <v>1.7904210911031171</v>
      </c>
      <c r="J313" s="362">
        <v>2.0502548171701682</v>
      </c>
      <c r="K313" s="362">
        <v>1.6734314235557486</v>
      </c>
    </row>
    <row r="314" spans="1:11" s="354" customFormat="1" ht="12.95" customHeight="1">
      <c r="A314" s="366" t="s">
        <v>433</v>
      </c>
      <c r="B314" s="367"/>
      <c r="C314" s="368"/>
      <c r="D314" s="369"/>
      <c r="E314" s="370"/>
      <c r="F314" s="370"/>
      <c r="G314" s="370"/>
      <c r="H314" s="369"/>
      <c r="I314" s="369"/>
      <c r="J314" s="369"/>
      <c r="K314" s="369"/>
    </row>
    <row r="315" spans="1:11" s="363" customFormat="1" ht="18.95" customHeight="1">
      <c r="A315" s="355">
        <v>10</v>
      </c>
      <c r="B315" s="356" t="s">
        <v>434</v>
      </c>
      <c r="C315" s="377">
        <v>15.158550112108138</v>
      </c>
      <c r="D315" s="378">
        <v>15.244590151589865</v>
      </c>
      <c r="E315" s="379">
        <v>14.42971794149312</v>
      </c>
      <c r="F315" s="379">
        <v>13.098544035015724</v>
      </c>
      <c r="G315" s="379">
        <v>13</v>
      </c>
      <c r="H315" s="378">
        <v>12.650780124697908</v>
      </c>
      <c r="I315" s="378">
        <v>12.680761955260245</v>
      </c>
      <c r="J315" s="378">
        <v>12.599942714702253</v>
      </c>
      <c r="K315" s="378">
        <v>12.138252943102994</v>
      </c>
    </row>
    <row r="316" spans="1:11" s="354" customFormat="1" ht="11.1" customHeight="1">
      <c r="A316" s="359">
        <v>11</v>
      </c>
      <c r="B316" s="360" t="s">
        <v>435</v>
      </c>
      <c r="C316" s="371">
        <v>16.220772211280902</v>
      </c>
      <c r="D316" s="372">
        <v>16.192852251759057</v>
      </c>
      <c r="E316" s="373">
        <v>15.338804558137998</v>
      </c>
      <c r="F316" s="373">
        <v>13.978852842997435</v>
      </c>
      <c r="G316" s="373">
        <v>13.9</v>
      </c>
      <c r="H316" s="372">
        <v>13.54231970240232</v>
      </c>
      <c r="I316" s="372">
        <v>13.04022872926366</v>
      </c>
      <c r="J316" s="372">
        <v>12.937724068444073</v>
      </c>
      <c r="K316" s="372">
        <v>12.473230281023801</v>
      </c>
    </row>
    <row r="317" spans="1:11" s="354" customFormat="1" ht="11.1" customHeight="1">
      <c r="A317" s="359">
        <v>12</v>
      </c>
      <c r="B317" s="360" t="s">
        <v>436</v>
      </c>
      <c r="C317" s="371">
        <v>18.204361842564047</v>
      </c>
      <c r="D317" s="372">
        <v>18.254341973745998</v>
      </c>
      <c r="E317" s="373">
        <v>17.808053443318542</v>
      </c>
      <c r="F317" s="373">
        <v>16.329682623462183</v>
      </c>
      <c r="G317" s="373">
        <v>16.2</v>
      </c>
      <c r="H317" s="372">
        <v>15.459965433827472</v>
      </c>
      <c r="I317" s="372">
        <v>15.192049539983591</v>
      </c>
      <c r="J317" s="372">
        <v>14.963847136209091</v>
      </c>
      <c r="K317" s="372">
        <v>14.404138112618792</v>
      </c>
    </row>
    <row r="318" spans="1:11" s="363" customFormat="1" ht="18.95" customHeight="1">
      <c r="A318" s="359">
        <v>13</v>
      </c>
      <c r="B318" s="360" t="s">
        <v>437</v>
      </c>
      <c r="C318" s="380">
        <v>161982.04782218573</v>
      </c>
      <c r="D318" s="381">
        <v>159971.70359810448</v>
      </c>
      <c r="E318" s="381">
        <v>162906</v>
      </c>
      <c r="F318" s="381">
        <v>152778.31421763755</v>
      </c>
      <c r="G318" s="381">
        <v>148712</v>
      </c>
      <c r="H318" s="381">
        <v>145686.54473138819</v>
      </c>
      <c r="I318" s="381">
        <v>142108.09994808852</v>
      </c>
      <c r="J318" s="381">
        <v>136041.68308839857</v>
      </c>
      <c r="K318" s="381">
        <v>132945.24288385207</v>
      </c>
    </row>
    <row r="319" spans="1:11" s="354" customFormat="1" ht="11.1" customHeight="1">
      <c r="A319" s="359">
        <v>14</v>
      </c>
      <c r="B319" s="360" t="s">
        <v>438</v>
      </c>
      <c r="C319" s="382">
        <v>1068585.3635355267</v>
      </c>
      <c r="D319" s="383">
        <v>1049367.0345176249</v>
      </c>
      <c r="E319" s="383">
        <v>1129373.2546511192</v>
      </c>
      <c r="F319" s="383">
        <v>1166293.1254248314</v>
      </c>
      <c r="G319" s="383">
        <v>1141331</v>
      </c>
      <c r="H319" s="383">
        <v>1151601.2711893299</v>
      </c>
      <c r="I319" s="383">
        <v>1120658.9986427363</v>
      </c>
      <c r="J319" s="383">
        <v>1079700.8063350813</v>
      </c>
      <c r="K319" s="383">
        <v>1095258.4651763425</v>
      </c>
    </row>
    <row r="320" spans="1:11" s="354" customFormat="1" ht="12.95" customHeight="1">
      <c r="A320" s="366" t="s">
        <v>439</v>
      </c>
      <c r="B320" s="367"/>
      <c r="C320" s="368"/>
      <c r="D320" s="369"/>
      <c r="E320" s="370"/>
      <c r="F320" s="370"/>
      <c r="G320" s="370"/>
      <c r="H320" s="369"/>
      <c r="I320" s="369"/>
      <c r="J320" s="369"/>
      <c r="K320" s="369"/>
    </row>
    <row r="321" spans="1:11" s="354" customFormat="1" ht="18" customHeight="1">
      <c r="A321" s="355">
        <v>15</v>
      </c>
      <c r="B321" s="356" t="s">
        <v>440</v>
      </c>
      <c r="C321" s="384">
        <v>-0.41817631976006464</v>
      </c>
      <c r="D321" s="385">
        <v>-0.1379146354477323</v>
      </c>
      <c r="E321" s="385">
        <v>-0.25823326588349632</v>
      </c>
      <c r="F321" s="385">
        <v>7.4750590164317496E-2</v>
      </c>
      <c r="G321" s="385">
        <v>-0.20887046188731101</v>
      </c>
      <c r="H321" s="385">
        <v>-0.147786894944542</v>
      </c>
      <c r="I321" s="385">
        <v>-0.24653952370342799</v>
      </c>
      <c r="J321" s="385">
        <v>-7.8435280447740605E-2</v>
      </c>
      <c r="K321" s="385">
        <v>-0.149044525433117</v>
      </c>
    </row>
    <row r="322" spans="1:11" s="354" customFormat="1" ht="16.5" customHeight="1">
      <c r="A322" s="355">
        <v>16</v>
      </c>
      <c r="B322" s="356" t="s">
        <v>441</v>
      </c>
      <c r="C322" s="357">
        <v>-0.60955875511992264</v>
      </c>
      <c r="D322" s="358">
        <v>-0.30681579001531173</v>
      </c>
      <c r="E322" s="358">
        <v>-0.36597922422681201</v>
      </c>
      <c r="F322" s="358">
        <v>0.1</v>
      </c>
      <c r="G322" s="358">
        <v>-0.18141806655002601</v>
      </c>
      <c r="H322" s="358">
        <v>-0.16010840895091699</v>
      </c>
      <c r="I322" s="358">
        <v>-0.23035979263042899</v>
      </c>
      <c r="J322" s="358">
        <v>-5.3831263473602002E-2</v>
      </c>
      <c r="K322" s="358">
        <v>-0.16456094585658801</v>
      </c>
    </row>
    <row r="323" spans="1:11" s="354" customFormat="1" ht="17.25" customHeight="1">
      <c r="A323" s="355">
        <v>17</v>
      </c>
      <c r="B323" s="356" t="s">
        <v>442</v>
      </c>
      <c r="C323" s="357">
        <v>1.19</v>
      </c>
      <c r="D323" s="358">
        <v>0.88</v>
      </c>
      <c r="E323" s="358">
        <v>0.75525179703404766</v>
      </c>
      <c r="F323" s="358">
        <v>0.77642848776472217</v>
      </c>
      <c r="G323" s="358">
        <v>0.77349999999999997</v>
      </c>
      <c r="H323" s="358">
        <v>0.83289999999999997</v>
      </c>
      <c r="I323" s="358">
        <v>0.96100000000000008</v>
      </c>
      <c r="J323" s="358">
        <v>1.0063</v>
      </c>
      <c r="K323" s="358">
        <v>1.05</v>
      </c>
    </row>
    <row r="324" spans="1:11" s="354" customFormat="1" ht="18.95" customHeight="1">
      <c r="A324" s="355">
        <v>18</v>
      </c>
      <c r="B324" s="356" t="s">
        <v>443</v>
      </c>
      <c r="C324" s="386">
        <v>20685</v>
      </c>
      <c r="D324" s="387">
        <v>14928</v>
      </c>
      <c r="E324" s="387">
        <v>13981.699791583997</v>
      </c>
      <c r="F324" s="387">
        <v>13636.2875032672</v>
      </c>
      <c r="G324" s="387">
        <v>13105.217667000001</v>
      </c>
      <c r="H324" s="387">
        <v>13856.356666</v>
      </c>
      <c r="I324" s="387">
        <v>17260.743386999999</v>
      </c>
      <c r="J324" s="387">
        <v>14920.909371</v>
      </c>
      <c r="K324" s="387">
        <v>16143.743619999999</v>
      </c>
    </row>
    <row r="325" spans="1:11" s="354" customFormat="1" ht="12.95" customHeight="1">
      <c r="A325" s="366" t="s">
        <v>444</v>
      </c>
      <c r="B325" s="367"/>
      <c r="C325" s="368"/>
      <c r="D325" s="369"/>
      <c r="E325" s="370"/>
      <c r="F325" s="370"/>
      <c r="G325" s="370"/>
      <c r="H325" s="369"/>
      <c r="I325" s="369"/>
      <c r="J325" s="369"/>
      <c r="K325" s="369"/>
    </row>
    <row r="326" spans="1:11" s="354" customFormat="1" ht="18.95" customHeight="1">
      <c r="A326" s="355">
        <v>19</v>
      </c>
      <c r="B326" s="356" t="s">
        <v>445</v>
      </c>
      <c r="C326" s="388">
        <v>62.319086598546789</v>
      </c>
      <c r="D326" s="389">
        <v>60.431159169628387</v>
      </c>
      <c r="E326" s="390">
        <v>61.217424689893193</v>
      </c>
      <c r="F326" s="390">
        <v>63.34899175412442</v>
      </c>
      <c r="G326" s="390">
        <v>65.041709109631938</v>
      </c>
      <c r="H326" s="389">
        <v>65.242605342762914</v>
      </c>
      <c r="I326" s="389">
        <v>65.437057487175778</v>
      </c>
      <c r="J326" s="389">
        <v>63.975327389983036</v>
      </c>
      <c r="K326" s="389">
        <v>64.408005429163026</v>
      </c>
    </row>
    <row r="327" spans="1:11" s="354" customFormat="1" ht="12.95" customHeight="1">
      <c r="A327" s="2328" t="s">
        <v>446</v>
      </c>
      <c r="B327" s="2329"/>
      <c r="C327" s="368"/>
      <c r="D327" s="369"/>
      <c r="E327" s="370"/>
      <c r="F327" s="370"/>
      <c r="G327" s="370"/>
      <c r="H327" s="369"/>
      <c r="I327" s="369"/>
      <c r="J327" s="369"/>
      <c r="K327" s="369"/>
    </row>
    <row r="328" spans="1:11" s="354" customFormat="1" ht="17.25" customHeight="1">
      <c r="A328" s="355">
        <v>20</v>
      </c>
      <c r="B328" s="356" t="s">
        <v>447</v>
      </c>
      <c r="C328" s="386">
        <v>527.26169700536991</v>
      </c>
      <c r="D328" s="387">
        <v>522.2323781094301</v>
      </c>
      <c r="E328" s="387">
        <v>562.89672563188992</v>
      </c>
      <c r="F328" s="387">
        <v>543.15925436625002</v>
      </c>
      <c r="G328" s="387">
        <v>553.95242700535005</v>
      </c>
      <c r="H328" s="387">
        <v>554.40835697744012</v>
      </c>
      <c r="I328" s="387">
        <v>548.61904655810008</v>
      </c>
      <c r="J328" s="387">
        <v>528.30899728919997</v>
      </c>
      <c r="K328" s="387">
        <v>530.06956940480995</v>
      </c>
    </row>
    <row r="329" spans="1:11" s="363" customFormat="1" ht="11.1" customHeight="1">
      <c r="A329" s="391">
        <v>21</v>
      </c>
      <c r="B329" s="360" t="s">
        <v>448</v>
      </c>
      <c r="C329" s="375">
        <v>2927.3918589039895</v>
      </c>
      <c r="D329" s="376">
        <v>2897.9910506993597</v>
      </c>
      <c r="E329" s="376">
        <v>2900.7136405909305</v>
      </c>
      <c r="F329" s="376">
        <v>3032.8654564690701</v>
      </c>
      <c r="G329" s="376">
        <v>2938.7086902873498</v>
      </c>
      <c r="H329" s="376">
        <v>3089.3722475434402</v>
      </c>
      <c r="I329" s="376">
        <v>2936.3311798570999</v>
      </c>
      <c r="J329" s="376">
        <v>2690.7822599371998</v>
      </c>
      <c r="K329" s="376">
        <v>2710.1461153848099</v>
      </c>
    </row>
    <row r="330" spans="1:11" s="354" customFormat="1" ht="11.1" customHeight="1">
      <c r="A330" s="391">
        <v>22</v>
      </c>
      <c r="B330" s="360" t="s">
        <v>449</v>
      </c>
      <c r="C330" s="392">
        <v>2963.5559262852798</v>
      </c>
      <c r="D330" s="393">
        <v>2895.6703977044604</v>
      </c>
      <c r="E330" s="393">
        <v>3052.750173588749</v>
      </c>
      <c r="F330" s="393">
        <v>2760.5951388514904</v>
      </c>
      <c r="G330" s="393">
        <v>2954.527802696</v>
      </c>
      <c r="H330" s="393">
        <v>3016.7848550880003</v>
      </c>
      <c r="I330" s="393">
        <v>2857.0568254010013</v>
      </c>
      <c r="J330" s="393">
        <v>2671.4984229919992</v>
      </c>
      <c r="K330" s="393">
        <v>2641.4155745490002</v>
      </c>
    </row>
    <row r="331" spans="1:11" s="354" customFormat="1" ht="11.1" customHeight="1">
      <c r="A331" s="391">
        <v>23</v>
      </c>
      <c r="B331" s="360" t="s">
        <v>450</v>
      </c>
      <c r="C331" s="392">
        <v>1488.403817614832</v>
      </c>
      <c r="D331" s="393">
        <v>1449.7955271677481</v>
      </c>
      <c r="E331" s="393">
        <v>1507.3287514015121</v>
      </c>
      <c r="F331" s="393">
        <v>1513.1860628521388</v>
      </c>
      <c r="G331" s="393">
        <v>1523.9259458573499</v>
      </c>
      <c r="H331" s="393">
        <v>1517.5142252594401</v>
      </c>
      <c r="I331" s="393">
        <v>1490.1570255090999</v>
      </c>
      <c r="J331" s="393">
        <v>1416.1254881402001</v>
      </c>
      <c r="K331" s="393">
        <v>1411.9945797288101</v>
      </c>
    </row>
    <row r="332" spans="1:11" s="354" customFormat="1" ht="12.95" customHeight="1">
      <c r="A332" s="366" t="s">
        <v>451</v>
      </c>
      <c r="B332" s="367"/>
      <c r="C332" s="368"/>
      <c r="D332" s="369"/>
      <c r="E332" s="370"/>
      <c r="F332" s="370"/>
      <c r="G332" s="370"/>
      <c r="H332" s="369"/>
      <c r="I332" s="369"/>
      <c r="J332" s="369"/>
      <c r="K332" s="369"/>
    </row>
    <row r="333" spans="1:11" s="354" customFormat="1" ht="11.1" customHeight="1">
      <c r="A333" s="359">
        <v>24</v>
      </c>
      <c r="B333" s="394" t="s">
        <v>452</v>
      </c>
      <c r="C333" s="392">
        <v>11015.255411818183</v>
      </c>
      <c r="D333" s="393">
        <v>11233.066863000005</v>
      </c>
      <c r="E333" s="393">
        <v>11380.191579999999</v>
      </c>
      <c r="F333" s="393">
        <v>11442.694663636366</v>
      </c>
      <c r="G333" s="393">
        <v>11414.440489090906</v>
      </c>
      <c r="H333" s="393">
        <v>11563.083652727282</v>
      </c>
      <c r="I333" s="393">
        <v>11643</v>
      </c>
      <c r="J333" s="393">
        <v>11648</v>
      </c>
      <c r="K333" s="393">
        <v>11710</v>
      </c>
    </row>
    <row r="334" spans="1:11" s="354" customFormat="1" ht="12.95" customHeight="1">
      <c r="A334" s="366" t="s">
        <v>453</v>
      </c>
      <c r="B334" s="367"/>
      <c r="C334" s="368"/>
      <c r="D334" s="369"/>
      <c r="E334" s="370"/>
      <c r="F334" s="370"/>
      <c r="G334" s="370"/>
      <c r="H334" s="369"/>
      <c r="I334" s="369"/>
      <c r="J334" s="369"/>
      <c r="K334" s="369"/>
    </row>
    <row r="335" spans="1:11" s="354" customFormat="1" ht="11.1" customHeight="1">
      <c r="A335" s="359">
        <v>25</v>
      </c>
      <c r="B335" s="360" t="s">
        <v>454</v>
      </c>
      <c r="C335" s="395">
        <v>1628798.8610000003</v>
      </c>
      <c r="D335" s="396">
        <v>1628798.8610000003</v>
      </c>
      <c r="E335" s="397">
        <v>1628798.8610000003</v>
      </c>
      <c r="F335" s="397">
        <v>1628798.8610000003</v>
      </c>
      <c r="G335" s="397">
        <v>1628798.8610000003</v>
      </c>
      <c r="H335" s="396">
        <v>1628798.8610000003</v>
      </c>
      <c r="I335" s="383">
        <v>1628798.8610000003</v>
      </c>
      <c r="J335" s="383">
        <v>1628798.8610000003</v>
      </c>
      <c r="K335" s="383">
        <v>1628798.8610000003</v>
      </c>
    </row>
    <row r="336" spans="1:11" s="354" customFormat="1" ht="11.1" customHeight="1">
      <c r="A336" s="359">
        <v>26</v>
      </c>
      <c r="B336" s="360" t="s">
        <v>455</v>
      </c>
      <c r="C336" s="395">
        <v>1628798.8610000003</v>
      </c>
      <c r="D336" s="396">
        <v>1628798.8610000003</v>
      </c>
      <c r="E336" s="397">
        <v>1628798.8610000003</v>
      </c>
      <c r="F336" s="397">
        <v>1628798.8610000003</v>
      </c>
      <c r="G336" s="397">
        <v>1628798.8610000003</v>
      </c>
      <c r="H336" s="396">
        <v>1628798.8610000003</v>
      </c>
      <c r="I336" s="383">
        <v>1628798.8610000003</v>
      </c>
      <c r="J336" s="383">
        <v>1628798.8610000003</v>
      </c>
      <c r="K336" s="383">
        <v>1628798.8610000003</v>
      </c>
    </row>
    <row r="337" spans="1:14" s="354" customFormat="1" ht="11.1" customHeight="1">
      <c r="A337" s="359">
        <v>27</v>
      </c>
      <c r="B337" s="360" t="s">
        <v>456</v>
      </c>
      <c r="C337" s="364">
        <v>2.7361907026276078</v>
      </c>
      <c r="D337" s="365">
        <v>3.1401629599938699</v>
      </c>
      <c r="E337" s="365">
        <v>4.1059807263177159</v>
      </c>
      <c r="F337" s="365">
        <v>3.830963705526182</v>
      </c>
      <c r="G337" s="365">
        <v>3.0405424111337269</v>
      </c>
      <c r="H337" s="365">
        <v>4.0056607882588722</v>
      </c>
      <c r="I337" s="365">
        <v>3.0506149715608122</v>
      </c>
      <c r="J337" s="365">
        <v>3.4502969952653957</v>
      </c>
      <c r="K337" s="365">
        <v>2.7969167757765119</v>
      </c>
    </row>
    <row r="338" spans="1:14" s="363" customFormat="1" ht="11.1" customHeight="1">
      <c r="A338" s="359">
        <v>28</v>
      </c>
      <c r="B338" s="398" t="s">
        <v>457</v>
      </c>
      <c r="C338" s="361">
        <v>2.7425986830530391</v>
      </c>
      <c r="D338" s="362">
        <v>3.1481116942857548</v>
      </c>
      <c r="E338" s="362">
        <v>4.09</v>
      </c>
      <c r="F338" s="362">
        <v>3.8398560123275374</v>
      </c>
      <c r="G338" s="362">
        <v>3.0509970116241125</v>
      </c>
      <c r="H338" s="362">
        <v>4.0347146496203754</v>
      </c>
      <c r="I338" s="362">
        <v>3.0404980714270144</v>
      </c>
      <c r="J338" s="362">
        <v>3.4553332217734152</v>
      </c>
      <c r="K338" s="362">
        <v>2.8039751161358657</v>
      </c>
    </row>
    <row r="339" spans="1:14" s="354" customFormat="1" ht="11.1" customHeight="1">
      <c r="A339" s="359">
        <v>29</v>
      </c>
      <c r="B339" s="360" t="s">
        <v>458</v>
      </c>
      <c r="C339" s="399">
        <v>0</v>
      </c>
      <c r="D339" s="400">
        <v>0</v>
      </c>
      <c r="E339" s="400">
        <v>0</v>
      </c>
      <c r="F339" s="400">
        <v>0</v>
      </c>
      <c r="G339" s="400">
        <v>0</v>
      </c>
      <c r="H339" s="400">
        <v>0</v>
      </c>
      <c r="I339" s="400">
        <v>0</v>
      </c>
      <c r="J339" s="400">
        <v>0</v>
      </c>
      <c r="K339" s="400">
        <v>0</v>
      </c>
      <c r="L339" s="401"/>
      <c r="M339" s="401"/>
      <c r="N339" s="401"/>
    </row>
    <row r="340" spans="1:14" s="354" customFormat="1" ht="11.1" customHeight="1">
      <c r="A340" s="359">
        <v>30</v>
      </c>
      <c r="B340" s="360" t="s">
        <v>459</v>
      </c>
      <c r="C340" s="371">
        <v>6.0567042907663335</v>
      </c>
      <c r="D340" s="372">
        <v>-10.883424408014575</v>
      </c>
      <c r="E340" s="373">
        <v>1.946220047852008</v>
      </c>
      <c r="F340" s="373">
        <v>-13.012612999852252</v>
      </c>
      <c r="G340" s="373">
        <v>3.6535489602653382</v>
      </c>
      <c r="H340" s="372">
        <v>17.163504968383002</v>
      </c>
      <c r="I340" s="372">
        <v>-5.5537425966334171</v>
      </c>
      <c r="J340" s="372">
        <v>10.046321440508022</v>
      </c>
      <c r="K340" s="372">
        <v>10.622861131123923</v>
      </c>
      <c r="L340" s="401"/>
      <c r="M340" s="401"/>
      <c r="N340" s="401"/>
    </row>
    <row r="341" spans="1:14" s="354" customFormat="1" ht="11.1" customHeight="1">
      <c r="A341" s="359">
        <v>31</v>
      </c>
      <c r="B341" s="360" t="s">
        <v>460</v>
      </c>
      <c r="C341" s="399">
        <v>0</v>
      </c>
      <c r="D341" s="400">
        <v>0</v>
      </c>
      <c r="E341" s="400">
        <v>0</v>
      </c>
      <c r="F341" s="400">
        <v>0</v>
      </c>
      <c r="G341" s="400">
        <v>0</v>
      </c>
      <c r="H341" s="400">
        <v>0</v>
      </c>
      <c r="I341" s="400">
        <v>0</v>
      </c>
      <c r="J341" s="400">
        <v>0</v>
      </c>
      <c r="K341" s="400">
        <v>0</v>
      </c>
      <c r="L341" s="401"/>
      <c r="M341" s="401"/>
      <c r="N341" s="401"/>
    </row>
    <row r="342" spans="1:14" s="363" customFormat="1" ht="17.25" customHeight="1">
      <c r="A342" s="355">
        <v>32</v>
      </c>
      <c r="B342" s="360" t="s">
        <v>461</v>
      </c>
      <c r="C342" s="361">
        <v>111.5670607287888</v>
      </c>
      <c r="D342" s="362">
        <v>114.10187489489779</v>
      </c>
      <c r="E342" s="362">
        <v>111.57038167137567</v>
      </c>
      <c r="F342" s="362">
        <v>106.60509195431771</v>
      </c>
      <c r="G342" s="362">
        <v>101.73604509599419</v>
      </c>
      <c r="H342" s="362">
        <v>102.13758584093212</v>
      </c>
      <c r="I342" s="362">
        <v>97.447612292995075</v>
      </c>
      <c r="J342" s="362">
        <v>93.676885659978353</v>
      </c>
      <c r="K342" s="362">
        <v>90.529468178453001</v>
      </c>
    </row>
    <row r="343" spans="1:14" s="354" customFormat="1" ht="11.1" customHeight="1">
      <c r="A343" s="391">
        <v>33</v>
      </c>
      <c r="B343" s="360" t="s">
        <v>462</v>
      </c>
      <c r="C343" s="364">
        <v>99.35</v>
      </c>
      <c r="D343" s="365">
        <v>97.85</v>
      </c>
      <c r="E343" s="365">
        <v>109.8</v>
      </c>
      <c r="F343" s="365">
        <v>110.7</v>
      </c>
      <c r="G343" s="365">
        <v>130.80000000000001</v>
      </c>
      <c r="H343" s="365">
        <v>129.69999999999999</v>
      </c>
      <c r="I343" s="365">
        <v>110.7</v>
      </c>
      <c r="J343" s="365">
        <v>120.3</v>
      </c>
      <c r="K343" s="365">
        <v>112.2</v>
      </c>
    </row>
    <row r="344" spans="1:14" s="354" customFormat="1" ht="11.1" customHeight="1">
      <c r="A344" s="391">
        <v>34</v>
      </c>
      <c r="B344" s="360" t="s">
        <v>463</v>
      </c>
      <c r="C344" s="364">
        <v>9.0774009195149112</v>
      </c>
      <c r="D344" s="365">
        <v>7.7902007990208739</v>
      </c>
      <c r="E344" s="365">
        <v>6.6853699103009259</v>
      </c>
      <c r="F344" s="365">
        <v>7.224030851578858</v>
      </c>
      <c r="G344" s="365">
        <v>10.754660050213591</v>
      </c>
      <c r="H344" s="365">
        <v>8.0947942709083129</v>
      </c>
      <c r="I344" s="365">
        <v>9.0719413160948346</v>
      </c>
      <c r="J344" s="365">
        <v>8.716640927221583</v>
      </c>
      <c r="K344" s="365">
        <v>10.028900481750101</v>
      </c>
    </row>
    <row r="345" spans="1:14" s="354" customFormat="1" ht="11.1" customHeight="1">
      <c r="A345" s="391">
        <v>35</v>
      </c>
      <c r="B345" s="360" t="s">
        <v>464</v>
      </c>
      <c r="C345" s="364">
        <v>0.89049580898713854</v>
      </c>
      <c r="D345" s="365">
        <v>0.85756697766914158</v>
      </c>
      <c r="E345" s="365">
        <v>0.98413215366968776</v>
      </c>
      <c r="F345" s="365">
        <v>1.0384119367153404</v>
      </c>
      <c r="G345" s="365">
        <v>1.2856800151468657</v>
      </c>
      <c r="H345" s="365">
        <v>1.2698557434282152</v>
      </c>
      <c r="I345" s="365">
        <v>1.1359949966465988</v>
      </c>
      <c r="J345" s="365">
        <v>1.2842015311723354</v>
      </c>
      <c r="K345" s="365">
        <v>1.2393754460020656</v>
      </c>
    </row>
    <row r="346" spans="1:14" s="354" customFormat="1" ht="11.1" customHeight="1">
      <c r="A346" s="402">
        <v>36</v>
      </c>
      <c r="B346" s="403" t="s">
        <v>465</v>
      </c>
      <c r="C346" s="371">
        <v>161.82116684034997</v>
      </c>
      <c r="D346" s="372">
        <v>159.37796854884996</v>
      </c>
      <c r="E346" s="373">
        <v>178.84211493780003</v>
      </c>
      <c r="F346" s="373">
        <v>180.30803391270004</v>
      </c>
      <c r="G346" s="404">
        <v>213.04689101880004</v>
      </c>
      <c r="H346" s="405">
        <v>211.25521227170003</v>
      </c>
      <c r="I346" s="405">
        <v>180.30803391270004</v>
      </c>
      <c r="J346" s="405">
        <v>195.94450297830002</v>
      </c>
      <c r="K346" s="405">
        <v>182.75123220420002</v>
      </c>
      <c r="L346" s="406"/>
    </row>
    <row r="347" spans="1:14" s="198" customFormat="1" ht="7.5" customHeight="1">
      <c r="A347" s="407"/>
      <c r="B347" s="408"/>
      <c r="C347" s="409"/>
      <c r="D347" s="409"/>
      <c r="E347" s="409"/>
      <c r="F347" s="409"/>
      <c r="G347" s="409"/>
      <c r="H347" s="409"/>
      <c r="I347" s="410"/>
      <c r="J347" s="410"/>
      <c r="K347" s="410"/>
    </row>
    <row r="348" spans="1:14" s="411" customFormat="1" ht="12.75" customHeight="1">
      <c r="A348" s="2330" t="s">
        <v>466</v>
      </c>
      <c r="B348" s="2330"/>
      <c r="C348" s="2330"/>
      <c r="D348" s="2330"/>
      <c r="E348" s="2330"/>
      <c r="F348" s="2330"/>
      <c r="G348" s="2330"/>
      <c r="H348" s="2330"/>
      <c r="I348" s="2330"/>
      <c r="J348" s="2330"/>
      <c r="K348" s="2330"/>
    </row>
    <row r="349" spans="1:14" s="411" customFormat="1" ht="12.75" customHeight="1">
      <c r="A349" s="2330" t="s">
        <v>467</v>
      </c>
      <c r="B349" s="2330"/>
      <c r="C349" s="2330"/>
      <c r="D349" s="2330"/>
      <c r="E349" s="2330"/>
      <c r="F349" s="2330"/>
      <c r="G349" s="2330"/>
      <c r="H349" s="2330"/>
      <c r="I349" s="2330"/>
      <c r="J349" s="2330"/>
      <c r="K349" s="2330"/>
    </row>
    <row r="350" spans="1:14" s="411" customFormat="1" ht="4.5" customHeight="1">
      <c r="A350" s="412"/>
      <c r="B350" s="413"/>
      <c r="C350" s="413"/>
      <c r="D350" s="413"/>
      <c r="E350" s="413"/>
      <c r="F350" s="413"/>
    </row>
    <row r="351" spans="1:14" s="411" customFormat="1" ht="12.75" customHeight="1">
      <c r="A351" s="414" t="s">
        <v>468</v>
      </c>
      <c r="B351" s="31"/>
      <c r="C351" s="415"/>
      <c r="D351" s="412"/>
      <c r="E351" s="412"/>
      <c r="F351" s="412"/>
      <c r="G351" s="412"/>
      <c r="H351" s="412"/>
      <c r="I351" s="412"/>
      <c r="J351" s="412"/>
      <c r="K351" s="412"/>
      <c r="L351" s="412"/>
    </row>
    <row r="352" spans="1:14" s="416" customFormat="1" ht="22.5" customHeight="1"/>
    <row r="353" spans="1:12" s="94" customFormat="1" ht="18.75" customHeight="1">
      <c r="A353" s="133" t="s">
        <v>469</v>
      </c>
    </row>
    <row r="354" spans="1:12" s="95" customFormat="1" ht="12" customHeight="1"/>
    <row r="355" spans="1:12" s="148" customFormat="1" ht="13.5" customHeight="1">
      <c r="A355" s="96"/>
      <c r="B355" s="96"/>
      <c r="C355" s="97" t="s">
        <v>288</v>
      </c>
      <c r="D355" s="98" t="s">
        <v>289</v>
      </c>
      <c r="E355" s="98" t="s">
        <v>290</v>
      </c>
      <c r="F355" s="98" t="s">
        <v>291</v>
      </c>
      <c r="G355" s="98" t="s">
        <v>292</v>
      </c>
      <c r="H355" s="98" t="s">
        <v>293</v>
      </c>
      <c r="I355" s="98" t="s">
        <v>294</v>
      </c>
      <c r="J355" s="98" t="s">
        <v>295</v>
      </c>
      <c r="K355" s="98" t="s">
        <v>296</v>
      </c>
      <c r="L355" s="417"/>
    </row>
    <row r="356" spans="1:12" s="148" customFormat="1" ht="12" customHeight="1">
      <c r="A356" s="140" t="s">
        <v>429</v>
      </c>
      <c r="B356" s="140"/>
      <c r="C356" s="418">
        <v>10.5338141461025</v>
      </c>
      <c r="D356" s="419">
        <v>9.5</v>
      </c>
      <c r="E356" s="419">
        <v>14.990305228451467</v>
      </c>
      <c r="F356" s="419">
        <v>13.1</v>
      </c>
      <c r="G356" s="419">
        <v>12.1554116033171</v>
      </c>
      <c r="H356" s="419">
        <v>12.851597215409599</v>
      </c>
      <c r="I356" s="419">
        <v>11.657361231315711</v>
      </c>
      <c r="J356" s="419">
        <v>13.974110517672376</v>
      </c>
      <c r="K356" s="419">
        <v>12.349379577270701</v>
      </c>
      <c r="L356" s="417"/>
    </row>
    <row r="357" spans="1:12" s="148" customFormat="1" ht="12" customHeight="1">
      <c r="A357" s="114" t="s">
        <v>470</v>
      </c>
      <c r="B357" s="114"/>
      <c r="C357" s="420">
        <v>38.786378898779503</v>
      </c>
      <c r="D357" s="421">
        <v>45.1</v>
      </c>
      <c r="E357" s="422">
        <v>28.064870969873247</v>
      </c>
      <c r="F357" s="422">
        <v>42.5</v>
      </c>
      <c r="G357" s="422">
        <v>42.591229556242602</v>
      </c>
      <c r="H357" s="422">
        <v>42.154667343634003</v>
      </c>
      <c r="I357" s="421">
        <v>44.071399518075097</v>
      </c>
      <c r="J357" s="421">
        <v>41.836576737112928</v>
      </c>
      <c r="K357" s="421">
        <v>43.893288535510443</v>
      </c>
      <c r="L357" s="423"/>
    </row>
    <row r="358" spans="1:12" ht="7.5" customHeight="1"/>
    <row r="359" spans="1:12" s="144" customFormat="1" ht="12.2" customHeight="1">
      <c r="A359" s="2331" t="s">
        <v>471</v>
      </c>
      <c r="B359" s="2331"/>
      <c r="C359" s="2331"/>
      <c r="D359" s="2331"/>
      <c r="E359" s="2331"/>
      <c r="F359" s="2331"/>
      <c r="G359" s="2331"/>
      <c r="H359" s="2331"/>
      <c r="I359" s="2331"/>
      <c r="J359" s="2331"/>
    </row>
    <row r="360" spans="1:12" s="91" customFormat="1" ht="22.5" customHeight="1">
      <c r="A360" s="90"/>
    </row>
    <row r="361" spans="1:12" s="94" customFormat="1" ht="18.75" customHeight="1">
      <c r="A361" s="133" t="s">
        <v>472</v>
      </c>
    </row>
    <row r="362" spans="1:12" s="95" customFormat="1" ht="12.75" customHeight="1"/>
    <row r="363" spans="1:12" s="348" customFormat="1" ht="13.5" customHeight="1">
      <c r="A363" s="96"/>
      <c r="B363" s="347"/>
      <c r="C363" s="347"/>
      <c r="D363" s="347"/>
      <c r="E363" s="347"/>
      <c r="F363" s="97" t="s">
        <v>328</v>
      </c>
      <c r="G363" s="98" t="s">
        <v>329</v>
      </c>
      <c r="H363" s="98" t="s">
        <v>330</v>
      </c>
      <c r="I363" s="255" t="s">
        <v>473</v>
      </c>
      <c r="J363" s="255" t="s">
        <v>474</v>
      </c>
      <c r="K363" s="255" t="s">
        <v>372</v>
      </c>
    </row>
    <row r="364" spans="1:12" s="354" customFormat="1" ht="12.95" customHeight="1">
      <c r="A364" s="349" t="s">
        <v>422</v>
      </c>
      <c r="B364" s="350"/>
      <c r="C364" s="367"/>
      <c r="F364" s="351"/>
      <c r="G364" s="352"/>
      <c r="H364" s="352"/>
      <c r="I364" s="352"/>
      <c r="J364" s="353"/>
      <c r="K364" s="353"/>
    </row>
    <row r="365" spans="1:12" s="354" customFormat="1" ht="11.1" customHeight="1">
      <c r="A365" s="359">
        <v>1</v>
      </c>
      <c r="B365" s="394" t="s">
        <v>475</v>
      </c>
      <c r="C365" s="394"/>
      <c r="F365" s="364">
        <v>1.3387262169944614</v>
      </c>
      <c r="G365" s="365">
        <v>1.3251933410335801</v>
      </c>
      <c r="H365" s="365">
        <v>1.3102206095244699</v>
      </c>
      <c r="I365" s="365">
        <v>1.3127632054785701</v>
      </c>
      <c r="J365" s="358">
        <v>1.18315333391725</v>
      </c>
      <c r="K365" s="365">
        <v>1.1200000000000001</v>
      </c>
    </row>
    <row r="366" spans="1:12" s="354" customFormat="1" ht="11.1" customHeight="1">
      <c r="A366" s="359">
        <v>2</v>
      </c>
      <c r="B366" s="394" t="s">
        <v>476</v>
      </c>
      <c r="C366" s="394"/>
      <c r="F366" s="364">
        <v>2.0754670587616677</v>
      </c>
      <c r="G366" s="365">
        <v>2.1717340437348098</v>
      </c>
      <c r="H366" s="365">
        <v>2.3342553962447301</v>
      </c>
      <c r="I366" s="365">
        <v>2.3440686012702598</v>
      </c>
      <c r="J366" s="362">
        <v>1.9710650953122699</v>
      </c>
      <c r="K366" s="365">
        <v>1.59</v>
      </c>
    </row>
    <row r="367" spans="1:12" s="354" customFormat="1" ht="11.1" customHeight="1">
      <c r="A367" s="359">
        <v>3</v>
      </c>
      <c r="B367" s="394" t="s">
        <v>477</v>
      </c>
      <c r="C367" s="394"/>
      <c r="F367" s="364">
        <v>0.20812445497807244</v>
      </c>
      <c r="G367" s="365">
        <v>1.36511212668923E-2</v>
      </c>
      <c r="H367" s="365">
        <v>-0.248873129384443</v>
      </c>
      <c r="I367" s="365">
        <v>-0.30929855056683198</v>
      </c>
      <c r="J367" s="365">
        <v>-0.14499815040449299</v>
      </c>
      <c r="K367" s="365">
        <v>0.3</v>
      </c>
    </row>
    <row r="368" spans="1:12" s="354" customFormat="1" ht="12.95" customHeight="1">
      <c r="A368" s="366" t="s">
        <v>426</v>
      </c>
      <c r="B368" s="367"/>
      <c r="C368" s="367"/>
      <c r="F368" s="368"/>
      <c r="G368" s="369"/>
      <c r="H368" s="369"/>
      <c r="I368" s="369"/>
      <c r="J368" s="370"/>
      <c r="K368" s="370"/>
    </row>
    <row r="369" spans="1:11" s="354" customFormat="1" ht="11.1" customHeight="1">
      <c r="A369" s="359">
        <v>4</v>
      </c>
      <c r="B369" s="360" t="s">
        <v>427</v>
      </c>
      <c r="C369" s="360"/>
      <c r="F369" s="371">
        <v>36.441687238455344</v>
      </c>
      <c r="G369" s="372">
        <v>34.513367351483936</v>
      </c>
      <c r="H369" s="372">
        <v>34.188391218890487</v>
      </c>
      <c r="I369" s="372">
        <v>35.236785821751532</v>
      </c>
      <c r="J369" s="372">
        <v>34.76019538153168</v>
      </c>
      <c r="K369" s="373">
        <v>39.8841541686566</v>
      </c>
    </row>
    <row r="370" spans="1:11" s="354" customFormat="1" ht="11.1" customHeight="1">
      <c r="A370" s="359">
        <v>5</v>
      </c>
      <c r="B370" s="394" t="s">
        <v>428</v>
      </c>
      <c r="C370" s="394"/>
      <c r="F370" s="371">
        <v>40.866614361459632</v>
      </c>
      <c r="G370" s="372">
        <v>36.875581186768599</v>
      </c>
      <c r="H370" s="372">
        <v>41.882468093261046</v>
      </c>
      <c r="I370" s="372">
        <v>45.727688534565175</v>
      </c>
      <c r="J370" s="372">
        <v>49.075765018914815</v>
      </c>
      <c r="K370" s="373">
        <v>47.116106642703699</v>
      </c>
    </row>
    <row r="371" spans="1:11" s="354" customFormat="1" ht="11.1" customHeight="1">
      <c r="A371" s="359">
        <v>6</v>
      </c>
      <c r="B371" s="394" t="s">
        <v>429</v>
      </c>
      <c r="C371" s="394"/>
      <c r="F371" s="371">
        <v>10.534150664592252</v>
      </c>
      <c r="G371" s="372">
        <v>14.472631522965537</v>
      </c>
      <c r="H371" s="372">
        <v>13.794122419456423</v>
      </c>
      <c r="I371" s="372">
        <v>13.142534186135688</v>
      </c>
      <c r="J371" s="372">
        <v>11.662082720033073</v>
      </c>
      <c r="K371" s="373">
        <v>11.3914955694394</v>
      </c>
    </row>
    <row r="372" spans="1:11" s="354" customFormat="1" ht="11.1" customHeight="1">
      <c r="A372" s="359">
        <v>7</v>
      </c>
      <c r="B372" s="394" t="s">
        <v>430</v>
      </c>
      <c r="C372" s="394"/>
      <c r="F372" s="371">
        <v>11.411518971827197</v>
      </c>
      <c r="G372" s="372">
        <v>11.245765729192305</v>
      </c>
      <c r="H372" s="372">
        <v>12.250034477594832</v>
      </c>
      <c r="I372" s="372">
        <v>12.779419030707217</v>
      </c>
      <c r="J372" s="372">
        <v>11.549004943925558</v>
      </c>
      <c r="K372" s="373">
        <v>10</v>
      </c>
    </row>
    <row r="373" spans="1:11" s="359" customFormat="1" ht="11.1" customHeight="1">
      <c r="A373" s="359">
        <v>8</v>
      </c>
      <c r="B373" s="359" t="s">
        <v>431</v>
      </c>
      <c r="F373" s="425">
        <v>182525.37945044239</v>
      </c>
      <c r="G373" s="426">
        <v>168508.92702196501</v>
      </c>
      <c r="H373" s="426">
        <v>149459.59909650002</v>
      </c>
      <c r="I373" s="426">
        <v>133241.74876769999</v>
      </c>
      <c r="J373" s="427">
        <v>118261.3659506</v>
      </c>
      <c r="K373" s="426">
        <v>113933.77400609999</v>
      </c>
    </row>
    <row r="374" spans="1:11" s="354" customFormat="1" ht="11.1" customHeight="1">
      <c r="A374" s="359">
        <v>9</v>
      </c>
      <c r="B374" s="428" t="s">
        <v>432</v>
      </c>
      <c r="F374" s="364">
        <v>1.7757909532747602</v>
      </c>
      <c r="G374" s="365">
        <v>2.1358009733178545</v>
      </c>
      <c r="H374" s="365">
        <v>1.888745280715888</v>
      </c>
      <c r="I374" s="365">
        <v>1.6062757121290616</v>
      </c>
      <c r="J374" s="362">
        <v>1.2457028452344945</v>
      </c>
      <c r="K374" s="365">
        <v>1.2243423120994901</v>
      </c>
    </row>
    <row r="375" spans="1:11" s="354" customFormat="1" ht="12.95" customHeight="1">
      <c r="A375" s="366" t="s">
        <v>433</v>
      </c>
      <c r="B375" s="367"/>
      <c r="F375" s="368"/>
      <c r="G375" s="369"/>
      <c r="H375" s="369"/>
      <c r="I375" s="369"/>
      <c r="J375" s="369"/>
      <c r="K375" s="370"/>
    </row>
    <row r="376" spans="1:11" s="363" customFormat="1" ht="11.1" customHeight="1">
      <c r="A376" s="359">
        <v>10</v>
      </c>
      <c r="B376" s="428" t="s">
        <v>478</v>
      </c>
      <c r="F376" s="377">
        <v>15.158550112108138</v>
      </c>
      <c r="G376" s="378">
        <v>14.42971794149312</v>
      </c>
      <c r="H376" s="378">
        <v>12.680761955260245</v>
      </c>
      <c r="I376" s="378">
        <v>11.759283132242876</v>
      </c>
      <c r="J376" s="378">
        <v>10.7</v>
      </c>
      <c r="K376" s="379">
        <v>9.4</v>
      </c>
    </row>
    <row r="377" spans="1:11" s="363" customFormat="1" ht="11.1" customHeight="1">
      <c r="A377" s="359">
        <v>11</v>
      </c>
      <c r="B377" s="428" t="s">
        <v>479</v>
      </c>
      <c r="F377" s="377">
        <v>16.220772211280902</v>
      </c>
      <c r="G377" s="378">
        <v>15.338804558137998</v>
      </c>
      <c r="H377" s="378">
        <v>13.04022872926366</v>
      </c>
      <c r="I377" s="378">
        <v>12.082005849594102</v>
      </c>
      <c r="J377" s="372">
        <v>11</v>
      </c>
      <c r="K377" s="379">
        <v>9.9</v>
      </c>
    </row>
    <row r="378" spans="1:11" s="363" customFormat="1" ht="11.1" customHeight="1">
      <c r="A378" s="359">
        <v>12</v>
      </c>
      <c r="B378" s="428" t="s">
        <v>480</v>
      </c>
      <c r="F378" s="377">
        <v>18.204361842564047</v>
      </c>
      <c r="G378" s="378">
        <v>17.808053443318542</v>
      </c>
      <c r="H378" s="378">
        <v>15.192049539983591</v>
      </c>
      <c r="I378" s="378">
        <v>14.025367508728387</v>
      </c>
      <c r="J378" s="372">
        <v>12.6</v>
      </c>
      <c r="K378" s="379">
        <v>11.4</v>
      </c>
    </row>
    <row r="379" spans="1:11" s="363" customFormat="1" ht="11.1" customHeight="1">
      <c r="A379" s="359">
        <v>13</v>
      </c>
      <c r="B379" s="428" t="s">
        <v>481</v>
      </c>
      <c r="F379" s="429">
        <v>161982.04782218573</v>
      </c>
      <c r="G379" s="427">
        <v>162906</v>
      </c>
      <c r="H379" s="427">
        <v>142108.09994808852</v>
      </c>
      <c r="I379" s="427">
        <v>128071.97353760581</v>
      </c>
      <c r="J379" s="430">
        <v>115627</v>
      </c>
      <c r="K379" s="427">
        <v>104191</v>
      </c>
    </row>
    <row r="380" spans="1:11" s="363" customFormat="1" ht="11.1" customHeight="1">
      <c r="A380" s="359">
        <v>14</v>
      </c>
      <c r="B380" s="428" t="s">
        <v>438</v>
      </c>
      <c r="F380" s="431">
        <v>1068585.3635355267</v>
      </c>
      <c r="G380" s="430">
        <v>1129373.2546511192</v>
      </c>
      <c r="H380" s="430">
        <v>1120658.9986427363</v>
      </c>
      <c r="I380" s="430">
        <v>1089113.7843806499</v>
      </c>
      <c r="J380" s="432">
        <v>1075672</v>
      </c>
      <c r="K380" s="430">
        <v>1111574</v>
      </c>
    </row>
    <row r="381" spans="1:11" s="354" customFormat="1" ht="12.95" customHeight="1">
      <c r="A381" s="366" t="s">
        <v>439</v>
      </c>
      <c r="B381" s="367"/>
      <c r="F381" s="368"/>
      <c r="G381" s="369"/>
      <c r="H381" s="369"/>
      <c r="I381" s="369"/>
      <c r="J381" s="369"/>
      <c r="K381" s="370"/>
    </row>
    <row r="382" spans="1:11" s="363" customFormat="1" ht="11.1" customHeight="1">
      <c r="A382" s="359">
        <v>15</v>
      </c>
      <c r="B382" s="428" t="s">
        <v>440</v>
      </c>
      <c r="F382" s="361">
        <v>-0.27769650884823915</v>
      </c>
      <c r="G382" s="362">
        <v>-0.13469477395186763</v>
      </c>
      <c r="H382" s="362">
        <v>-0.14445216045588299</v>
      </c>
      <c r="I382" s="362">
        <v>-0.17539832545297801</v>
      </c>
      <c r="J382" s="385">
        <v>-0.22436284320581901</v>
      </c>
      <c r="K382" s="362">
        <v>-0.26565081615059599</v>
      </c>
    </row>
    <row r="383" spans="1:11" s="363" customFormat="1" ht="11.1" customHeight="1">
      <c r="A383" s="359">
        <v>16</v>
      </c>
      <c r="B383" s="428" t="s">
        <v>482</v>
      </c>
      <c r="F383" s="361">
        <v>-0.45781031117142629</v>
      </c>
      <c r="G383" s="362">
        <v>-0.15174908043220928</v>
      </c>
      <c r="H383" s="362">
        <v>-0.119545850759358</v>
      </c>
      <c r="I383" s="362">
        <v>-0.165362460915149</v>
      </c>
      <c r="J383" s="358">
        <v>-0.244725287377176</v>
      </c>
      <c r="K383" s="362">
        <v>-0.28443490687644901</v>
      </c>
    </row>
    <row r="384" spans="1:11" s="363" customFormat="1" ht="10.5" customHeight="1">
      <c r="A384" s="359">
        <v>17</v>
      </c>
      <c r="B384" s="428" t="s">
        <v>442</v>
      </c>
      <c r="F384" s="361">
        <v>1.19</v>
      </c>
      <c r="G384" s="362">
        <v>0.75525179703404766</v>
      </c>
      <c r="H384" s="362">
        <v>0.96100000000000008</v>
      </c>
      <c r="I384" s="362">
        <v>1.3754999999999999</v>
      </c>
      <c r="J384" s="358">
        <v>1.5</v>
      </c>
      <c r="K384" s="362">
        <v>1.5</v>
      </c>
    </row>
    <row r="385" spans="1:11" s="354" customFormat="1" ht="11.1" customHeight="1">
      <c r="A385" s="359">
        <v>18</v>
      </c>
      <c r="B385" s="394" t="s">
        <v>443</v>
      </c>
      <c r="F385" s="425">
        <v>20685</v>
      </c>
      <c r="G385" s="426">
        <v>13981.699791583997</v>
      </c>
      <c r="H385" s="426">
        <v>17260.743386999999</v>
      </c>
      <c r="I385" s="426">
        <v>20748.976697999999</v>
      </c>
      <c r="J385" s="433">
        <v>19740</v>
      </c>
      <c r="K385" s="426">
        <v>19465</v>
      </c>
    </row>
    <row r="386" spans="1:11" s="354" customFormat="1" ht="12.95" customHeight="1">
      <c r="A386" s="366" t="s">
        <v>444</v>
      </c>
      <c r="B386" s="367"/>
      <c r="F386" s="368"/>
      <c r="G386" s="369"/>
      <c r="H386" s="369"/>
      <c r="I386" s="369"/>
      <c r="J386" s="369"/>
      <c r="K386" s="370"/>
    </row>
    <row r="387" spans="1:11" s="363" customFormat="1" ht="11.1" customHeight="1">
      <c r="A387" s="359">
        <v>19</v>
      </c>
      <c r="B387" s="428" t="s">
        <v>445</v>
      </c>
      <c r="F387" s="377">
        <v>62.319086598546789</v>
      </c>
      <c r="G387" s="378">
        <v>61.217424689893193</v>
      </c>
      <c r="H387" s="378">
        <v>65.437057487175778</v>
      </c>
      <c r="I387" s="378">
        <v>64.728804005471389</v>
      </c>
      <c r="J387" s="389">
        <v>62.482830625006024</v>
      </c>
      <c r="K387" s="379">
        <v>57.848748749788548</v>
      </c>
    </row>
    <row r="388" spans="1:11" s="354" customFormat="1" ht="12.95" customHeight="1">
      <c r="A388" s="2328" t="s">
        <v>446</v>
      </c>
      <c r="B388" s="2329"/>
      <c r="F388" s="368"/>
      <c r="G388" s="369"/>
      <c r="H388" s="369"/>
      <c r="I388" s="369"/>
      <c r="J388" s="369"/>
      <c r="K388" s="370"/>
    </row>
    <row r="389" spans="1:11" s="363" customFormat="1" ht="11.1" customHeight="1">
      <c r="A389" s="359">
        <v>20</v>
      </c>
      <c r="B389" s="428" t="s">
        <v>483</v>
      </c>
      <c r="F389" s="429">
        <v>527.26169700536991</v>
      </c>
      <c r="G389" s="427">
        <v>562.89672563188992</v>
      </c>
      <c r="H389" s="427">
        <v>548.61904655810008</v>
      </c>
      <c r="I389" s="427">
        <v>518.88065805658005</v>
      </c>
      <c r="J389" s="433">
        <v>459.08724700311006</v>
      </c>
      <c r="K389" s="427">
        <v>506.11663089188994</v>
      </c>
    </row>
    <row r="390" spans="1:11" s="363" customFormat="1" ht="11.1" customHeight="1">
      <c r="A390" s="391">
        <v>21</v>
      </c>
      <c r="B390" s="428" t="s">
        <v>448</v>
      </c>
      <c r="F390" s="429">
        <v>2927.3918589039895</v>
      </c>
      <c r="G390" s="427">
        <v>2900.7136405909305</v>
      </c>
      <c r="H390" s="427">
        <v>2936.3311798570999</v>
      </c>
      <c r="I390" s="427">
        <v>2656.0123694625804</v>
      </c>
      <c r="J390" s="427">
        <v>2537</v>
      </c>
      <c r="K390" s="427">
        <v>2394.5786672398899</v>
      </c>
    </row>
    <row r="391" spans="1:11" s="363" customFormat="1" ht="11.1" customHeight="1">
      <c r="A391" s="391">
        <v>22</v>
      </c>
      <c r="B391" s="360" t="s">
        <v>449</v>
      </c>
      <c r="F391" s="429">
        <v>2929.6131619948701</v>
      </c>
      <c r="G391" s="427">
        <v>2946.1644925560599</v>
      </c>
      <c r="H391" s="427">
        <v>2711.623547749</v>
      </c>
      <c r="I391" s="427">
        <v>2542.5353621279996</v>
      </c>
      <c r="J391" s="426">
        <v>2410.9814930460002</v>
      </c>
      <c r="K391" s="427">
        <v>2147.852918091</v>
      </c>
    </row>
    <row r="392" spans="1:11" s="363" customFormat="1" ht="11.1" customHeight="1">
      <c r="A392" s="391">
        <v>23</v>
      </c>
      <c r="B392" s="428" t="s">
        <v>450</v>
      </c>
      <c r="F392" s="429">
        <v>1488.403817614832</v>
      </c>
      <c r="G392" s="427">
        <v>1507.3287514015121</v>
      </c>
      <c r="H392" s="427">
        <v>1490.1570255090999</v>
      </c>
      <c r="I392" s="427">
        <v>1386.7894459925801</v>
      </c>
      <c r="J392" s="426">
        <v>1270.0665239451102</v>
      </c>
      <c r="K392" s="427">
        <v>1246.2383345408898</v>
      </c>
    </row>
    <row r="393" spans="1:11" s="354" customFormat="1" ht="12.95" customHeight="1">
      <c r="A393" s="366" t="s">
        <v>451</v>
      </c>
      <c r="B393" s="367"/>
      <c r="F393" s="434"/>
      <c r="G393" s="435"/>
      <c r="H393" s="435"/>
      <c r="I393" s="435"/>
      <c r="J393" s="435"/>
      <c r="K393" s="436"/>
    </row>
    <row r="394" spans="1:11" s="354" customFormat="1" ht="11.1" customHeight="1">
      <c r="A394" s="359">
        <v>24</v>
      </c>
      <c r="B394" s="394" t="s">
        <v>452</v>
      </c>
      <c r="F394" s="425">
        <v>11015.255411818183</v>
      </c>
      <c r="G394" s="426">
        <v>11380.191579999999</v>
      </c>
      <c r="H394" s="426">
        <v>11643</v>
      </c>
      <c r="I394" s="426">
        <v>12016</v>
      </c>
      <c r="J394" s="426">
        <v>13291</v>
      </c>
      <c r="K394" s="426">
        <v>13620</v>
      </c>
    </row>
    <row r="395" spans="1:11" s="354" customFormat="1" ht="12.95" customHeight="1">
      <c r="A395" s="366" t="s">
        <v>453</v>
      </c>
      <c r="B395" s="367"/>
      <c r="F395" s="434"/>
      <c r="G395" s="435"/>
      <c r="H395" s="435"/>
      <c r="I395" s="435"/>
      <c r="J395" s="435"/>
      <c r="K395" s="436"/>
    </row>
    <row r="396" spans="1:11" s="363" customFormat="1" ht="11.1" customHeight="1">
      <c r="A396" s="359">
        <v>25</v>
      </c>
      <c r="B396" s="428" t="s">
        <v>454</v>
      </c>
      <c r="F396" s="431">
        <v>1628798.8610000003</v>
      </c>
      <c r="G396" s="430">
        <v>1628798.8610000003</v>
      </c>
      <c r="H396" s="430">
        <v>1628798.8610000003</v>
      </c>
      <c r="I396" s="430">
        <v>1628798.8610000003</v>
      </c>
      <c r="J396" s="437">
        <v>1628798.861</v>
      </c>
      <c r="K396" s="438">
        <v>1628798.861</v>
      </c>
    </row>
    <row r="397" spans="1:11" s="363" customFormat="1" ht="11.1" customHeight="1">
      <c r="A397" s="359">
        <v>26</v>
      </c>
      <c r="B397" s="428" t="s">
        <v>455</v>
      </c>
      <c r="F397" s="431">
        <v>1628798.8610000003</v>
      </c>
      <c r="G397" s="430">
        <v>1628798.8610000003</v>
      </c>
      <c r="H397" s="430">
        <v>1628798.8610000003</v>
      </c>
      <c r="I397" s="430">
        <v>1628798.8610000003</v>
      </c>
      <c r="J397" s="437">
        <v>1628798.8610000003</v>
      </c>
      <c r="K397" s="438">
        <v>1628798.8610000003</v>
      </c>
    </row>
    <row r="398" spans="1:11" s="363" customFormat="1" ht="11.1" customHeight="1">
      <c r="A398" s="359">
        <v>27</v>
      </c>
      <c r="B398" s="428" t="s">
        <v>456</v>
      </c>
      <c r="F398" s="361">
        <v>5.8761814668881032</v>
      </c>
      <c r="G398" s="362">
        <v>14.982502586037826</v>
      </c>
      <c r="H398" s="362">
        <v>12.667163280286399</v>
      </c>
      <c r="I398" s="362">
        <v>10.754220278928051</v>
      </c>
      <c r="J398" s="365">
        <v>8.4750306944980185</v>
      </c>
      <c r="K398" s="362">
        <v>7.9841883393396902</v>
      </c>
    </row>
    <row r="399" spans="1:11" s="363" customFormat="1" ht="11.1" customHeight="1">
      <c r="A399" s="359">
        <v>28</v>
      </c>
      <c r="B399" s="428" t="s">
        <v>457</v>
      </c>
      <c r="F399" s="361">
        <v>5.890537524849325</v>
      </c>
      <c r="G399" s="362">
        <v>15.013750348019368</v>
      </c>
      <c r="H399" s="362">
        <v>12.680817130595351</v>
      </c>
      <c r="I399" s="362">
        <v>10.751758376453896</v>
      </c>
      <c r="J399" s="362">
        <v>8.4158304556884413</v>
      </c>
      <c r="K399" s="362">
        <v>7.9875139667064099</v>
      </c>
    </row>
    <row r="400" spans="1:11" s="363" customFormat="1" ht="11.1" customHeight="1">
      <c r="A400" s="359">
        <v>29</v>
      </c>
      <c r="B400" s="428" t="s">
        <v>458</v>
      </c>
      <c r="F400" s="361">
        <v>0</v>
      </c>
      <c r="G400" s="362">
        <v>4.5</v>
      </c>
      <c r="H400" s="362">
        <v>3.8</v>
      </c>
      <c r="I400" s="439">
        <v>2.7</v>
      </c>
      <c r="J400" s="439">
        <v>2.1</v>
      </c>
      <c r="K400" s="362">
        <v>2</v>
      </c>
    </row>
    <row r="401" spans="1:12" s="363" customFormat="1" ht="11.1" customHeight="1">
      <c r="A401" s="359">
        <v>30</v>
      </c>
      <c r="B401" s="428" t="s">
        <v>459</v>
      </c>
      <c r="F401" s="377">
        <v>-5.4858969503507709</v>
      </c>
      <c r="G401" s="378">
        <v>1.946220047852008</v>
      </c>
      <c r="H401" s="378">
        <v>4.7178319412442367</v>
      </c>
      <c r="I401" s="378">
        <v>57.599431818181813</v>
      </c>
      <c r="J401" s="372">
        <v>23.659854739903299</v>
      </c>
      <c r="K401" s="379">
        <v>-25.157992977453699</v>
      </c>
    </row>
    <row r="402" spans="1:12" s="363" customFormat="1" ht="11.1" customHeight="1">
      <c r="A402" s="359">
        <v>31</v>
      </c>
      <c r="B402" s="428" t="s">
        <v>460</v>
      </c>
      <c r="F402" s="361">
        <v>0</v>
      </c>
      <c r="G402" s="362">
        <v>4.0983606557377055</v>
      </c>
      <c r="H402" s="362">
        <v>3.1616982836495029</v>
      </c>
      <c r="I402" s="362">
        <v>2.4884792626728114</v>
      </c>
      <c r="J402" s="362">
        <v>2.9829545454545454</v>
      </c>
      <c r="K402" s="362">
        <v>3.4158838599487602</v>
      </c>
    </row>
    <row r="403" spans="1:12" s="363" customFormat="1" ht="11.1" customHeight="1">
      <c r="A403" s="359">
        <v>32</v>
      </c>
      <c r="B403" s="428" t="s">
        <v>461</v>
      </c>
      <c r="F403" s="361">
        <v>111.5670607287888</v>
      </c>
      <c r="G403" s="362">
        <v>111.57038167137567</v>
      </c>
      <c r="H403" s="362">
        <v>97.447612292995075</v>
      </c>
      <c r="I403" s="362">
        <v>87.146168035661447</v>
      </c>
      <c r="J403" s="362">
        <v>78.10831175857507</v>
      </c>
      <c r="K403" s="362">
        <v>72.332148516280199</v>
      </c>
    </row>
    <row r="404" spans="1:12" s="363" customFormat="1" ht="11.1" customHeight="1">
      <c r="A404" s="391">
        <v>33</v>
      </c>
      <c r="B404" s="428" t="s">
        <v>462</v>
      </c>
      <c r="F404" s="361">
        <v>99.35</v>
      </c>
      <c r="G404" s="362">
        <v>109.8</v>
      </c>
      <c r="H404" s="362">
        <v>110.7</v>
      </c>
      <c r="I404" s="362">
        <v>108.5</v>
      </c>
      <c r="J404" s="365">
        <v>70.400000000000006</v>
      </c>
      <c r="K404" s="362">
        <v>58.55</v>
      </c>
    </row>
    <row r="405" spans="1:12" s="363" customFormat="1" ht="11.1" customHeight="1">
      <c r="A405" s="391">
        <v>34</v>
      </c>
      <c r="B405" s="428" t="s">
        <v>463</v>
      </c>
      <c r="F405" s="361">
        <v>8.4536191198170716</v>
      </c>
      <c r="G405" s="362">
        <v>7.3285487100347622</v>
      </c>
      <c r="H405" s="362">
        <v>8.7391310548810672</v>
      </c>
      <c r="I405" s="362">
        <v>10.091372610977988</v>
      </c>
      <c r="J405" s="365">
        <v>8.3651875320771385</v>
      </c>
      <c r="K405" s="362">
        <v>7.3301906255248301</v>
      </c>
    </row>
    <row r="406" spans="1:12" s="363" customFormat="1" ht="11.1" customHeight="1">
      <c r="A406" s="391">
        <v>35</v>
      </c>
      <c r="B406" s="428" t="s">
        <v>464</v>
      </c>
      <c r="F406" s="361">
        <v>0.89049580898713854</v>
      </c>
      <c r="G406" s="362">
        <v>0.98413215366968776</v>
      </c>
      <c r="H406" s="362">
        <v>1.1359949966465988</v>
      </c>
      <c r="I406" s="362">
        <v>1.2450346635505565</v>
      </c>
      <c r="J406" s="365">
        <v>0.89940998039062026</v>
      </c>
      <c r="K406" s="362">
        <v>0.80946026353443401</v>
      </c>
    </row>
    <row r="407" spans="1:12" s="363" customFormat="1" ht="11.1" customHeight="1">
      <c r="A407" s="402">
        <v>36</v>
      </c>
      <c r="B407" s="440" t="s">
        <v>465</v>
      </c>
      <c r="C407" s="441"/>
      <c r="D407" s="441"/>
      <c r="E407" s="441"/>
      <c r="F407" s="442">
        <v>161.82116684034997</v>
      </c>
      <c r="G407" s="443">
        <v>178.84211493780003</v>
      </c>
      <c r="H407" s="443">
        <v>180.30803391270004</v>
      </c>
      <c r="I407" s="443">
        <v>176.72467641850002</v>
      </c>
      <c r="J407" s="405">
        <v>114.66743981440001</v>
      </c>
      <c r="K407" s="444">
        <v>95.36617331155</v>
      </c>
    </row>
    <row r="408" spans="1:12" s="198" customFormat="1" ht="7.5" customHeight="1">
      <c r="A408" s="445"/>
      <c r="B408" s="446"/>
      <c r="C408" s="410"/>
      <c r="D408" s="410"/>
      <c r="E408" s="410"/>
      <c r="F408" s="410"/>
      <c r="G408" s="410"/>
    </row>
    <row r="409" spans="1:12" s="411" customFormat="1" ht="12.75" customHeight="1">
      <c r="A409" s="447" t="s">
        <v>484</v>
      </c>
      <c r="B409" s="448"/>
      <c r="C409" s="449"/>
      <c r="D409" s="449"/>
      <c r="E409" s="449"/>
      <c r="F409" s="449"/>
      <c r="G409" s="449"/>
      <c r="H409" s="449"/>
    </row>
    <row r="410" spans="1:12" s="416" customFormat="1" ht="22.5" customHeight="1"/>
    <row r="411" spans="1:12" s="94" customFormat="1" ht="18.75" customHeight="1">
      <c r="A411" s="133" t="s">
        <v>485</v>
      </c>
    </row>
    <row r="412" spans="1:12" s="95" customFormat="1" ht="12" customHeight="1"/>
    <row r="413" spans="1:12" s="348" customFormat="1" ht="13.5" customHeight="1">
      <c r="A413" s="96"/>
      <c r="B413" s="347"/>
      <c r="C413" s="347"/>
      <c r="D413" s="347"/>
      <c r="E413" s="347"/>
      <c r="F413" s="97" t="s">
        <v>328</v>
      </c>
      <c r="G413" s="98" t="s">
        <v>329</v>
      </c>
      <c r="H413" s="98" t="s">
        <v>330</v>
      </c>
      <c r="I413" s="98" t="s">
        <v>331</v>
      </c>
      <c r="J413" s="98" t="s">
        <v>332</v>
      </c>
      <c r="K413" s="98" t="s">
        <v>372</v>
      </c>
    </row>
    <row r="414" spans="1:12" s="148" customFormat="1" ht="12" customHeight="1">
      <c r="A414" s="140" t="s">
        <v>429</v>
      </c>
      <c r="B414" s="140"/>
      <c r="C414" s="140"/>
      <c r="D414" s="450"/>
      <c r="E414" s="450"/>
      <c r="F414" s="418">
        <v>10</v>
      </c>
      <c r="G414" s="419">
        <v>13.309345224344407</v>
      </c>
      <c r="H414" s="419">
        <v>13.601614326280565</v>
      </c>
      <c r="I414" s="419">
        <v>13.879429584542006</v>
      </c>
      <c r="J414" s="419">
        <v>12.688863523211696</v>
      </c>
      <c r="K414" s="419">
        <v>9.4759419726661793</v>
      </c>
      <c r="L414" s="417"/>
    </row>
    <row r="415" spans="1:12" s="148" customFormat="1" ht="12" customHeight="1">
      <c r="A415" s="114" t="s">
        <v>470</v>
      </c>
      <c r="B415" s="114"/>
      <c r="C415" s="114"/>
      <c r="D415" s="451"/>
      <c r="E415" s="451"/>
      <c r="F415" s="420">
        <v>41.8</v>
      </c>
      <c r="G415" s="421">
        <v>38.805508986370249</v>
      </c>
      <c r="H415" s="421">
        <v>42.219567410459021</v>
      </c>
      <c r="I415" s="421">
        <v>44.428090257680772</v>
      </c>
      <c r="J415" s="422">
        <v>47.16883550549263</v>
      </c>
      <c r="K415" s="421">
        <v>50.780489375198322</v>
      </c>
      <c r="L415" s="423"/>
    </row>
    <row r="416" spans="1:12" ht="7.5" customHeight="1"/>
    <row r="417" spans="1:11" s="411" customFormat="1" ht="21.75" customHeight="1">
      <c r="A417" s="2331" t="s">
        <v>471</v>
      </c>
      <c r="B417" s="2331"/>
      <c r="C417" s="2331"/>
      <c r="D417" s="2331"/>
      <c r="E417" s="2331"/>
      <c r="F417" s="2331"/>
      <c r="G417" s="2331"/>
      <c r="H417" s="2331"/>
      <c r="I417" s="2331"/>
      <c r="J417" s="2331"/>
      <c r="K417" s="2331"/>
    </row>
    <row r="418" spans="1:11" s="144" customFormat="1" ht="12.2" customHeight="1">
      <c r="A418" s="2331"/>
      <c r="B418" s="2331"/>
      <c r="C418" s="2331"/>
      <c r="D418" s="2331"/>
      <c r="E418" s="2331"/>
      <c r="F418" s="2331"/>
      <c r="G418" s="2331"/>
      <c r="H418" s="2331"/>
      <c r="I418" s="2331"/>
      <c r="J418" s="2331"/>
    </row>
    <row r="419" spans="1:11" s="92" customFormat="1" ht="22.5" customHeight="1">
      <c r="A419" s="452"/>
      <c r="B419" s="453"/>
      <c r="C419" s="91"/>
      <c r="D419" s="91"/>
      <c r="E419" s="91"/>
      <c r="F419" s="91"/>
      <c r="G419" s="91"/>
      <c r="H419" s="91"/>
      <c r="I419" s="91"/>
      <c r="J419" s="91"/>
      <c r="K419" s="91"/>
    </row>
    <row r="420" spans="1:11" s="94" customFormat="1" ht="18.75" customHeight="1">
      <c r="A420" s="133" t="s">
        <v>486</v>
      </c>
    </row>
    <row r="421" spans="1:11" s="95" customFormat="1" ht="12.75" customHeight="1">
      <c r="A421" s="454"/>
      <c r="B421" s="454"/>
    </row>
    <row r="422" spans="1:11" s="456" customFormat="1" ht="27" customHeight="1">
      <c r="A422" s="455" t="s">
        <v>487</v>
      </c>
      <c r="B422" s="2324" t="s">
        <v>488</v>
      </c>
      <c r="C422" s="2325"/>
      <c r="D422" s="2325"/>
      <c r="E422" s="2325"/>
      <c r="F422" s="2325"/>
      <c r="G422" s="2325"/>
      <c r="H422" s="2325"/>
      <c r="I422" s="2325"/>
      <c r="J422" s="2325"/>
      <c r="K422" s="2325"/>
    </row>
    <row r="423" spans="1:11" s="456" customFormat="1" ht="27" customHeight="1">
      <c r="A423" s="455">
        <v>5</v>
      </c>
      <c r="B423" s="2324" t="s">
        <v>489</v>
      </c>
      <c r="C423" s="2325"/>
      <c r="D423" s="2325"/>
      <c r="E423" s="2325"/>
      <c r="F423" s="2325"/>
      <c r="G423" s="2325"/>
      <c r="H423" s="2325"/>
      <c r="I423" s="2325"/>
      <c r="J423" s="2325"/>
      <c r="K423" s="2325"/>
    </row>
    <row r="424" spans="1:11" s="456" customFormat="1" ht="27" customHeight="1">
      <c r="A424" s="455">
        <v>6</v>
      </c>
      <c r="B424" s="2324" t="s">
        <v>490</v>
      </c>
      <c r="C424" s="2325"/>
      <c r="D424" s="2325"/>
      <c r="E424" s="2325"/>
      <c r="F424" s="2325"/>
      <c r="G424" s="2325"/>
      <c r="H424" s="2325"/>
      <c r="I424" s="2325"/>
      <c r="J424" s="2325"/>
      <c r="K424" s="2325"/>
    </row>
    <row r="425" spans="1:11" s="456" customFormat="1" ht="36.75" customHeight="1">
      <c r="A425" s="455">
        <v>7</v>
      </c>
      <c r="B425" s="2324" t="s">
        <v>491</v>
      </c>
      <c r="C425" s="2325"/>
      <c r="D425" s="2325"/>
      <c r="E425" s="2325"/>
      <c r="F425" s="2325"/>
      <c r="G425" s="2325"/>
      <c r="H425" s="2325"/>
      <c r="I425" s="2325"/>
      <c r="J425" s="2325"/>
      <c r="K425" s="2325"/>
    </row>
    <row r="426" spans="1:11" s="456" customFormat="1" ht="27" customHeight="1">
      <c r="A426" s="455">
        <v>8</v>
      </c>
      <c r="B426" s="2324" t="s">
        <v>492</v>
      </c>
      <c r="C426" s="2325"/>
      <c r="D426" s="2325"/>
      <c r="E426" s="2325"/>
      <c r="F426" s="2325"/>
      <c r="G426" s="2325"/>
      <c r="H426" s="2325"/>
      <c r="I426" s="2325"/>
      <c r="J426" s="2325"/>
      <c r="K426" s="2325"/>
    </row>
    <row r="427" spans="1:11" s="456" customFormat="1" ht="15.75" customHeight="1">
      <c r="A427" s="455">
        <v>9</v>
      </c>
      <c r="B427" s="2324" t="s">
        <v>493</v>
      </c>
      <c r="C427" s="2325"/>
      <c r="D427" s="2325"/>
      <c r="E427" s="2325"/>
      <c r="F427" s="2325"/>
      <c r="G427" s="2325"/>
      <c r="H427" s="2325"/>
      <c r="I427" s="2325"/>
      <c r="J427" s="2325"/>
      <c r="K427" s="2325"/>
    </row>
    <row r="428" spans="1:11" s="456" customFormat="1" ht="15.75" customHeight="1">
      <c r="A428" s="455">
        <v>20</v>
      </c>
      <c r="B428" s="2326" t="s">
        <v>494</v>
      </c>
      <c r="C428" s="2327"/>
      <c r="D428" s="2327"/>
      <c r="E428" s="2327"/>
      <c r="F428" s="2327"/>
      <c r="G428" s="2327"/>
      <c r="H428" s="2327"/>
      <c r="I428" s="2327"/>
      <c r="J428" s="2327"/>
      <c r="K428" s="2327"/>
    </row>
    <row r="429" spans="1:11" s="456" customFormat="1" ht="15.75" customHeight="1">
      <c r="A429" s="455">
        <v>21</v>
      </c>
      <c r="B429" s="2324" t="s">
        <v>495</v>
      </c>
      <c r="C429" s="2325"/>
      <c r="D429" s="2325"/>
      <c r="E429" s="2325"/>
      <c r="F429" s="2325"/>
      <c r="G429" s="2325"/>
      <c r="H429" s="2325"/>
      <c r="I429" s="2325"/>
      <c r="J429" s="2325"/>
      <c r="K429" s="2325"/>
    </row>
    <row r="430" spans="1:11" s="456" customFormat="1" ht="15.75" customHeight="1">
      <c r="A430" s="455">
        <v>23</v>
      </c>
      <c r="B430" s="2324" t="s">
        <v>496</v>
      </c>
      <c r="C430" s="2325"/>
      <c r="D430" s="2325"/>
      <c r="E430" s="2325"/>
      <c r="F430" s="2325"/>
      <c r="G430" s="2325"/>
      <c r="H430" s="2325"/>
      <c r="I430" s="2325"/>
      <c r="J430" s="2325"/>
      <c r="K430" s="2325"/>
    </row>
    <row r="431" spans="1:11" s="456" customFormat="1" ht="82.5" customHeight="1">
      <c r="A431" s="455">
        <v>25</v>
      </c>
      <c r="B431" s="2326" t="s">
        <v>497</v>
      </c>
      <c r="C431" s="2327"/>
      <c r="D431" s="2327"/>
      <c r="E431" s="2327"/>
      <c r="F431" s="2327"/>
      <c r="G431" s="2327"/>
      <c r="H431" s="2327"/>
      <c r="I431" s="2327"/>
      <c r="J431" s="2327"/>
      <c r="K431" s="2327"/>
    </row>
    <row r="432" spans="1:11" s="456" customFormat="1" ht="15.75" customHeight="1">
      <c r="A432" s="455">
        <v>27</v>
      </c>
      <c r="B432" s="2324" t="s">
        <v>498</v>
      </c>
      <c r="C432" s="2325"/>
      <c r="D432" s="2325"/>
      <c r="E432" s="2325"/>
      <c r="F432" s="2325"/>
      <c r="G432" s="2325"/>
      <c r="H432" s="2325"/>
      <c r="I432" s="2325"/>
      <c r="J432" s="2325"/>
      <c r="K432" s="2325"/>
    </row>
    <row r="433" spans="1:11" s="456" customFormat="1" ht="27" customHeight="1">
      <c r="A433" s="455">
        <v>28</v>
      </c>
      <c r="B433" s="2324" t="s">
        <v>499</v>
      </c>
      <c r="C433" s="2325"/>
      <c r="D433" s="2325"/>
      <c r="E433" s="2325"/>
      <c r="F433" s="2325"/>
      <c r="G433" s="2325"/>
      <c r="H433" s="2325"/>
      <c r="I433" s="2325"/>
      <c r="J433" s="2325"/>
      <c r="K433" s="2325"/>
    </row>
    <row r="434" spans="1:11" s="456" customFormat="1" ht="27" customHeight="1">
      <c r="A434" s="455">
        <v>30</v>
      </c>
      <c r="B434" s="2324" t="s">
        <v>500</v>
      </c>
      <c r="C434" s="2325"/>
      <c r="D434" s="2325"/>
      <c r="E434" s="2325"/>
      <c r="F434" s="2325"/>
      <c r="G434" s="2325"/>
      <c r="H434" s="2325"/>
      <c r="I434" s="2325"/>
      <c r="J434" s="2325"/>
      <c r="K434" s="2325"/>
    </row>
    <row r="435" spans="1:11" s="456" customFormat="1" ht="15.75" customHeight="1">
      <c r="A435" s="455">
        <v>32</v>
      </c>
      <c r="B435" s="2324" t="s">
        <v>501</v>
      </c>
      <c r="C435" s="2325"/>
      <c r="D435" s="2325"/>
      <c r="E435" s="2325"/>
      <c r="F435" s="2325"/>
      <c r="G435" s="2325"/>
      <c r="H435" s="2325"/>
      <c r="I435" s="2325"/>
      <c r="J435" s="2325"/>
      <c r="K435" s="2325"/>
    </row>
    <row r="436" spans="1:11" s="456" customFormat="1" ht="15.75" customHeight="1">
      <c r="A436" s="455">
        <v>34</v>
      </c>
      <c r="B436" s="2324" t="s">
        <v>502</v>
      </c>
      <c r="C436" s="2325"/>
      <c r="D436" s="2325"/>
      <c r="E436" s="2325"/>
      <c r="F436" s="2325"/>
      <c r="G436" s="2325"/>
      <c r="H436" s="2325"/>
      <c r="I436" s="2325"/>
      <c r="J436" s="2325"/>
      <c r="K436" s="2325"/>
    </row>
    <row r="437" spans="1:11" s="456" customFormat="1" ht="15.75" customHeight="1">
      <c r="A437" s="455">
        <v>35</v>
      </c>
      <c r="B437" s="2324" t="s">
        <v>503</v>
      </c>
      <c r="C437" s="2325"/>
      <c r="D437" s="2325"/>
      <c r="E437" s="2325"/>
      <c r="F437" s="2325"/>
      <c r="G437" s="2325"/>
      <c r="H437" s="2325"/>
      <c r="I437" s="2325"/>
      <c r="J437" s="2325"/>
      <c r="K437" s="2325"/>
    </row>
    <row r="438" spans="1:11" s="456" customFormat="1" ht="15.75" customHeight="1">
      <c r="A438" s="455">
        <v>36</v>
      </c>
      <c r="B438" s="2324" t="s">
        <v>504</v>
      </c>
      <c r="C438" s="2325"/>
      <c r="D438" s="2325"/>
      <c r="E438" s="2325"/>
      <c r="F438" s="2325"/>
      <c r="G438" s="2325"/>
      <c r="H438" s="2325"/>
      <c r="I438" s="2325"/>
      <c r="J438" s="2325"/>
      <c r="K438" s="2325"/>
    </row>
  </sheetData>
  <mergeCells count="42">
    <mergeCell ref="A55:B55"/>
    <mergeCell ref="A24:K24"/>
    <mergeCell ref="A25:K25"/>
    <mergeCell ref="A26:K26"/>
    <mergeCell ref="A27:K27"/>
    <mergeCell ref="A49:K49"/>
    <mergeCell ref="A198:K198"/>
    <mergeCell ref="A66:B66"/>
    <mergeCell ref="A74:K74"/>
    <mergeCell ref="A75:K75"/>
    <mergeCell ref="A106:B106"/>
    <mergeCell ref="A117:K117"/>
    <mergeCell ref="A131:B131"/>
    <mergeCell ref="A132:B132"/>
    <mergeCell ref="A136:K136"/>
    <mergeCell ref="A167:E167"/>
    <mergeCell ref="A179:K179"/>
    <mergeCell ref="A194:B194"/>
    <mergeCell ref="B426:K426"/>
    <mergeCell ref="A327:B327"/>
    <mergeCell ref="A348:K348"/>
    <mergeCell ref="A349:K349"/>
    <mergeCell ref="A359:J359"/>
    <mergeCell ref="A388:B388"/>
    <mergeCell ref="A417:K417"/>
    <mergeCell ref="A418:J418"/>
    <mergeCell ref="B422:K422"/>
    <mergeCell ref="B423:K423"/>
    <mergeCell ref="B424:K424"/>
    <mergeCell ref="B425:K425"/>
    <mergeCell ref="B438:K438"/>
    <mergeCell ref="B427:K427"/>
    <mergeCell ref="B428:K428"/>
    <mergeCell ref="B429:K429"/>
    <mergeCell ref="B430:K430"/>
    <mergeCell ref="B431:K431"/>
    <mergeCell ref="B432:K432"/>
    <mergeCell ref="B433:K433"/>
    <mergeCell ref="B434:K434"/>
    <mergeCell ref="B435:K435"/>
    <mergeCell ref="B436:K436"/>
    <mergeCell ref="B437:K437"/>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8" manualBreakCount="8">
    <brk id="49" max="10" man="1"/>
    <brk id="75" max="16383" man="1"/>
    <brk id="136" max="16383" man="1"/>
    <brk id="198" max="16383" man="1"/>
    <brk id="248" max="16383" man="1"/>
    <brk id="298" max="16383" man="1"/>
    <brk id="359" max="16383" man="1"/>
    <brk id="4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2"/>
  <sheetViews>
    <sheetView showGridLines="0" zoomScale="140" zoomScaleNormal="140" zoomScaleSheetLayoutView="90" workbookViewId="0"/>
  </sheetViews>
  <sheetFormatPr baseColWidth="10" defaultColWidth="10.85546875" defaultRowHeight="22.5" customHeight="1"/>
  <cols>
    <col min="1" max="1" width="35.28515625" style="424" customWidth="1"/>
    <col min="2" max="2" width="6.42578125" style="499" customWidth="1"/>
    <col min="3" max="9" width="6.42578125" style="424" customWidth="1"/>
    <col min="10" max="10" width="6.42578125" style="498" customWidth="1"/>
    <col min="11" max="11" width="6.42578125" style="424" customWidth="1"/>
    <col min="12" max="15" width="10.42578125" style="424" customWidth="1"/>
    <col min="16" max="16" width="10.85546875" style="424" customWidth="1"/>
    <col min="17" max="17" width="49" style="424" customWidth="1"/>
    <col min="18" max="24" width="10.42578125" style="424" customWidth="1"/>
    <col min="25" max="16384" width="10.85546875" style="424"/>
  </cols>
  <sheetData>
    <row r="1" spans="1:11" s="92" customFormat="1" ht="22.5" customHeight="1">
      <c r="A1" s="90"/>
      <c r="B1" s="91"/>
      <c r="C1" s="91"/>
      <c r="D1" s="91"/>
      <c r="E1" s="91"/>
      <c r="F1" s="91"/>
      <c r="G1" s="91"/>
      <c r="H1" s="91"/>
      <c r="I1" s="91"/>
      <c r="J1" s="346"/>
    </row>
    <row r="2" spans="1:11" s="94" customFormat="1" ht="18.75" customHeight="1">
      <c r="A2" s="133" t="s">
        <v>505</v>
      </c>
    </row>
    <row r="3" spans="1:11" s="95" customFormat="1" ht="12" customHeight="1"/>
    <row r="4" spans="1:11" s="148" customFormat="1" ht="13.5" customHeight="1">
      <c r="A4" s="457" t="s">
        <v>287</v>
      </c>
      <c r="B4" s="97" t="s">
        <v>288</v>
      </c>
      <c r="C4" s="98" t="s">
        <v>289</v>
      </c>
      <c r="D4" s="98" t="s">
        <v>290</v>
      </c>
      <c r="E4" s="98" t="s">
        <v>291</v>
      </c>
      <c r="F4" s="98" t="s">
        <v>292</v>
      </c>
      <c r="G4" s="98" t="s">
        <v>293</v>
      </c>
      <c r="H4" s="98" t="s">
        <v>294</v>
      </c>
      <c r="I4" s="98" t="s">
        <v>295</v>
      </c>
      <c r="J4" s="98" t="s">
        <v>296</v>
      </c>
      <c r="K4" s="458"/>
    </row>
    <row r="5" spans="1:11" s="464" customFormat="1" ht="12" customHeight="1">
      <c r="A5" s="459" t="s">
        <v>506</v>
      </c>
      <c r="B5" s="460">
        <v>7564.8805839462902</v>
      </c>
      <c r="C5" s="461">
        <v>7559.9514746169107</v>
      </c>
      <c r="D5" s="462">
        <v>7902.4356769233982</v>
      </c>
      <c r="E5" s="462">
        <v>7963.850338041294</v>
      </c>
      <c r="F5" s="462">
        <v>7893.9103182681183</v>
      </c>
      <c r="G5" s="462">
        <v>8066.0409732625876</v>
      </c>
      <c r="H5" s="462">
        <v>8035.0423494693114</v>
      </c>
      <c r="I5" s="462">
        <v>7801.0748762040384</v>
      </c>
      <c r="J5" s="462">
        <v>7844.8471073548608</v>
      </c>
      <c r="K5" s="463"/>
    </row>
    <row r="6" spans="1:11" s="470" customFormat="1" ht="12" customHeight="1">
      <c r="A6" s="465" t="s">
        <v>195</v>
      </c>
      <c r="B6" s="466">
        <v>3138.4847199000005</v>
      </c>
      <c r="C6" s="467">
        <v>3074.5141245599998</v>
      </c>
      <c r="D6" s="468">
        <v>3394.0071011999994</v>
      </c>
      <c r="E6" s="468">
        <v>3508.3447270950078</v>
      </c>
      <c r="F6" s="468">
        <v>3572.7277858259176</v>
      </c>
      <c r="G6" s="468">
        <v>3822.6083121990746</v>
      </c>
      <c r="H6" s="468">
        <v>3859.7062769687459</v>
      </c>
      <c r="I6" s="468">
        <v>3828.3855356566619</v>
      </c>
      <c r="J6" s="468">
        <v>3975.7683628197178</v>
      </c>
      <c r="K6" s="469"/>
    </row>
    <row r="7" spans="1:11" s="470" customFormat="1" ht="12" customHeight="1">
      <c r="A7" s="465" t="s">
        <v>507</v>
      </c>
      <c r="B7" s="466">
        <v>1376.5256399999998</v>
      </c>
      <c r="C7" s="467">
        <v>1335.7598400000002</v>
      </c>
      <c r="D7" s="468">
        <v>1290.7021399999996</v>
      </c>
      <c r="E7" s="468">
        <v>1303.282474798629</v>
      </c>
      <c r="F7" s="468">
        <v>1294.8484720754232</v>
      </c>
      <c r="G7" s="468">
        <v>1286.5869331259473</v>
      </c>
      <c r="H7" s="468">
        <v>1312.1337948296587</v>
      </c>
      <c r="I7" s="468">
        <v>1289.1342807818774</v>
      </c>
      <c r="J7" s="468">
        <v>1294.1013104158374</v>
      </c>
      <c r="K7" s="469"/>
    </row>
    <row r="8" spans="1:11" s="470" customFormat="1" ht="12" customHeight="1">
      <c r="A8" s="465" t="s">
        <v>508</v>
      </c>
      <c r="B8" s="466">
        <v>3001.9417549323994</v>
      </c>
      <c r="C8" s="467">
        <v>3099.4078970032001</v>
      </c>
      <c r="D8" s="468">
        <v>3159.4673567070013</v>
      </c>
      <c r="E8" s="468">
        <v>3149.4893976061567</v>
      </c>
      <c r="F8" s="468">
        <v>2992.9045398967783</v>
      </c>
      <c r="G8" s="468">
        <v>2931.1903696755639</v>
      </c>
      <c r="H8" s="468">
        <v>2832.2508410369064</v>
      </c>
      <c r="I8" s="468">
        <v>2672.6264779394983</v>
      </c>
      <c r="J8" s="468">
        <v>2562.3343695793064</v>
      </c>
      <c r="K8" s="469"/>
    </row>
    <row r="9" spans="1:11" s="470" customFormat="1" ht="12" customHeight="1">
      <c r="A9" s="465" t="s">
        <v>509</v>
      </c>
      <c r="B9" s="466">
        <v>47.928469113890515</v>
      </c>
      <c r="C9" s="467">
        <v>50.2696130537106</v>
      </c>
      <c r="D9" s="468">
        <v>58.259079016398573</v>
      </c>
      <c r="E9" s="468">
        <v>2.7337385415003155</v>
      </c>
      <c r="F9" s="468">
        <v>33.429520469999261</v>
      </c>
      <c r="G9" s="468">
        <v>25.6553582620013</v>
      </c>
      <c r="H9" s="468">
        <v>30.951436634000856</v>
      </c>
      <c r="I9" s="468">
        <v>10.928581826000936</v>
      </c>
      <c r="J9" s="468">
        <v>12.643064539999159</v>
      </c>
      <c r="K9" s="469"/>
    </row>
    <row r="10" spans="1:11" s="464" customFormat="1" ht="12" customHeight="1">
      <c r="A10" s="459" t="s">
        <v>510</v>
      </c>
      <c r="B10" s="460">
        <v>416.72121024519902</v>
      </c>
      <c r="C10" s="461">
        <v>572.75532269910002</v>
      </c>
      <c r="D10" s="462">
        <v>290.19486442640004</v>
      </c>
      <c r="E10" s="462">
        <v>185.16162985369999</v>
      </c>
      <c r="F10" s="462">
        <v>-46.512170852000004</v>
      </c>
      <c r="G10" s="462">
        <v>-294.80860641599998</v>
      </c>
      <c r="H10" s="462">
        <v>-388.41313482799995</v>
      </c>
      <c r="I10" s="462">
        <v>-426.30809222200003</v>
      </c>
      <c r="J10" s="462">
        <v>-660.12342774800004</v>
      </c>
      <c r="K10" s="463"/>
    </row>
    <row r="11" spans="1:11" s="470" customFormat="1" ht="12" customHeight="1">
      <c r="A11" s="465" t="s">
        <v>195</v>
      </c>
      <c r="B11" s="466">
        <v>327.58134666000007</v>
      </c>
      <c r="C11" s="467">
        <v>411.09051433999997</v>
      </c>
      <c r="D11" s="468">
        <v>235.76719485999999</v>
      </c>
      <c r="E11" s="468">
        <v>101.68329966000002</v>
      </c>
      <c r="F11" s="468">
        <v>-30.322066240000002</v>
      </c>
      <c r="G11" s="468">
        <v>-268.41660555999999</v>
      </c>
      <c r="H11" s="468">
        <v>-306.94177360000003</v>
      </c>
      <c r="I11" s="468">
        <v>-292.31564464000002</v>
      </c>
      <c r="J11" s="468">
        <v>-473.77870719999999</v>
      </c>
      <c r="K11" s="469"/>
    </row>
    <row r="12" spans="1:11" s="470" customFormat="1" ht="12" customHeight="1">
      <c r="A12" s="465" t="s">
        <v>507</v>
      </c>
      <c r="B12" s="466">
        <v>165.54060000000001</v>
      </c>
      <c r="C12" s="467">
        <v>194.77673999999999</v>
      </c>
      <c r="D12" s="468">
        <v>167.66848000000005</v>
      </c>
      <c r="E12" s="468">
        <v>147.12535899999997</v>
      </c>
      <c r="F12" s="468">
        <v>76.628574999999998</v>
      </c>
      <c r="G12" s="468">
        <v>65.261296000000002</v>
      </c>
      <c r="H12" s="468">
        <v>22.231048999999999</v>
      </c>
      <c r="I12" s="468">
        <v>-7.9197150000000001</v>
      </c>
      <c r="J12" s="468">
        <v>-38.112575</v>
      </c>
      <c r="K12" s="469"/>
    </row>
    <row r="13" spans="1:11" s="470" customFormat="1" ht="12" customHeight="1">
      <c r="A13" s="465" t="s">
        <v>508</v>
      </c>
      <c r="B13" s="466">
        <v>-77.265815695599997</v>
      </c>
      <c r="C13" s="467">
        <v>-39.808000604900002</v>
      </c>
      <c r="D13" s="468">
        <v>-118.20871452240003</v>
      </c>
      <c r="E13" s="468">
        <v>-64.324718928599992</v>
      </c>
      <c r="F13" s="468">
        <v>-93.040929704999996</v>
      </c>
      <c r="G13" s="468">
        <v>-91.18269076899999</v>
      </c>
      <c r="H13" s="468">
        <v>-104.335162016</v>
      </c>
      <c r="I13" s="468">
        <v>-128.02297582599999</v>
      </c>
      <c r="J13" s="468">
        <v>-151.15351465200001</v>
      </c>
      <c r="K13" s="469"/>
    </row>
    <row r="14" spans="1:11" s="470" customFormat="1" ht="12" customHeight="1">
      <c r="A14" s="465" t="s">
        <v>509</v>
      </c>
      <c r="B14" s="466">
        <v>0.86507928079893759</v>
      </c>
      <c r="C14" s="467">
        <v>6.6960689640000624</v>
      </c>
      <c r="D14" s="468">
        <v>4.9679040888000401</v>
      </c>
      <c r="E14" s="468">
        <v>0.67769012229999248</v>
      </c>
      <c r="F14" s="468">
        <v>0.22225009299999954</v>
      </c>
      <c r="G14" s="468">
        <v>-0.47060608699999307</v>
      </c>
      <c r="H14" s="468">
        <v>0.63275178800007836</v>
      </c>
      <c r="I14" s="468">
        <v>1.9502432439999779</v>
      </c>
      <c r="J14" s="468">
        <v>2.9213691039999503</v>
      </c>
      <c r="K14" s="469"/>
    </row>
    <row r="15" spans="1:11" s="464" customFormat="1" ht="12" customHeight="1">
      <c r="A15" s="459" t="s">
        <v>511</v>
      </c>
      <c r="B15" s="460">
        <v>378.16708072287918</v>
      </c>
      <c r="C15" s="461">
        <v>418.00094110286551</v>
      </c>
      <c r="D15" s="462">
        <v>403.75421586393492</v>
      </c>
      <c r="E15" s="462">
        <v>449.48248375593789</v>
      </c>
      <c r="F15" s="462">
        <v>450.86241749824234</v>
      </c>
      <c r="G15" s="462">
        <v>433.4958589206588</v>
      </c>
      <c r="H15" s="462">
        <v>479.49884393450418</v>
      </c>
      <c r="I15" s="462">
        <v>480.12548680893377</v>
      </c>
      <c r="J15" s="462">
        <v>464.52703708849924</v>
      </c>
      <c r="K15" s="463"/>
    </row>
    <row r="16" spans="1:11" s="470" customFormat="1" ht="12" customHeight="1">
      <c r="A16" s="465" t="s">
        <v>195</v>
      </c>
      <c r="B16" s="466">
        <v>46.144000000000005</v>
      </c>
      <c r="C16" s="467">
        <v>53.451999999999998</v>
      </c>
      <c r="D16" s="468">
        <v>66.546000000000006</v>
      </c>
      <c r="E16" s="468">
        <v>63.448</v>
      </c>
      <c r="F16" s="468">
        <v>83.608999999999995</v>
      </c>
      <c r="G16" s="468">
        <v>89.076999999999998</v>
      </c>
      <c r="H16" s="468">
        <v>113.794</v>
      </c>
      <c r="I16" s="468">
        <v>118.378</v>
      </c>
      <c r="J16" s="468">
        <v>119.352</v>
      </c>
      <c r="K16" s="469"/>
    </row>
    <row r="17" spans="1:11" s="470" customFormat="1" ht="12" customHeight="1">
      <c r="A17" s="465" t="s">
        <v>507</v>
      </c>
      <c r="B17" s="466">
        <v>27.408000000000001</v>
      </c>
      <c r="C17" s="467">
        <v>32.484999999999999</v>
      </c>
      <c r="D17" s="468">
        <v>37.901000000000003</v>
      </c>
      <c r="E17" s="468">
        <v>40.393999999999998</v>
      </c>
      <c r="F17" s="468">
        <v>53.536999999999999</v>
      </c>
      <c r="G17" s="468">
        <v>56.83</v>
      </c>
      <c r="H17" s="468">
        <v>79.751000000000005</v>
      </c>
      <c r="I17" s="468">
        <v>83.472999999999999</v>
      </c>
      <c r="J17" s="468">
        <v>82.37</v>
      </c>
      <c r="K17" s="469"/>
    </row>
    <row r="18" spans="1:11" s="470" customFormat="1" ht="12" customHeight="1">
      <c r="A18" s="465" t="s">
        <v>508</v>
      </c>
      <c r="B18" s="466">
        <v>92.322999999999993</v>
      </c>
      <c r="C18" s="467">
        <v>110.01600000000001</v>
      </c>
      <c r="D18" s="468">
        <v>125.276</v>
      </c>
      <c r="E18" s="468">
        <v>148.48500000000001</v>
      </c>
      <c r="F18" s="468">
        <v>160.67500000000001</v>
      </c>
      <c r="G18" s="468">
        <v>176.48599999999999</v>
      </c>
      <c r="H18" s="468">
        <v>215.69800000000001</v>
      </c>
      <c r="I18" s="468">
        <v>216.21799999999999</v>
      </c>
      <c r="J18" s="468">
        <v>213.083</v>
      </c>
      <c r="K18" s="469"/>
    </row>
    <row r="19" spans="1:11" s="470" customFormat="1" ht="12" customHeight="1">
      <c r="A19" s="465" t="s">
        <v>509</v>
      </c>
      <c r="B19" s="466">
        <v>212.29208072287918</v>
      </c>
      <c r="C19" s="467">
        <v>222.04794110286548</v>
      </c>
      <c r="D19" s="468">
        <v>174.0312158639349</v>
      </c>
      <c r="E19" s="468">
        <v>197.15548375593789</v>
      </c>
      <c r="F19" s="468">
        <v>153.04141749824237</v>
      </c>
      <c r="G19" s="468">
        <v>111.10285892065883</v>
      </c>
      <c r="H19" s="468">
        <v>70.206905453849174</v>
      </c>
      <c r="I19" s="468">
        <v>62.056486808933784</v>
      </c>
      <c r="J19" s="468">
        <v>49.722037088499263</v>
      </c>
      <c r="K19" s="469"/>
    </row>
    <row r="20" spans="1:11" s="464" customFormat="1" ht="12" customHeight="1">
      <c r="A20" s="471" t="s">
        <v>509</v>
      </c>
      <c r="B20" s="472">
        <v>183.92628085353317</v>
      </c>
      <c r="C20" s="473">
        <v>162.60895851662281</v>
      </c>
      <c r="D20" s="474">
        <v>466.0451045847658</v>
      </c>
      <c r="E20" s="474">
        <v>382.45411956996941</v>
      </c>
      <c r="F20" s="474">
        <v>429.93484993564016</v>
      </c>
      <c r="G20" s="474">
        <v>381.97141696475228</v>
      </c>
      <c r="H20" s="474">
        <v>574.24534566718467</v>
      </c>
      <c r="I20" s="474">
        <v>373.05003645402849</v>
      </c>
      <c r="J20" s="474">
        <v>218.0950351076408</v>
      </c>
      <c r="K20" s="463"/>
    </row>
    <row r="21" spans="1:11" s="464" customFormat="1" ht="12" customHeight="1">
      <c r="A21" s="475" t="s">
        <v>512</v>
      </c>
      <c r="B21" s="476">
        <v>8543.6951557679004</v>
      </c>
      <c r="C21" s="477">
        <v>8713.3166969354988</v>
      </c>
      <c r="D21" s="478">
        <v>9062.4298617984987</v>
      </c>
      <c r="E21" s="478">
        <v>8980.9485712209007</v>
      </c>
      <c r="F21" s="478">
        <v>8728.1954148500008</v>
      </c>
      <c r="G21" s="478">
        <v>8586.6996427319991</v>
      </c>
      <c r="H21" s="478">
        <v>8700.3734042430006</v>
      </c>
      <c r="I21" s="478">
        <v>8227.9423072450008</v>
      </c>
      <c r="J21" s="478">
        <v>7867.3457518030009</v>
      </c>
      <c r="K21" s="463"/>
    </row>
    <row r="22" spans="1:11" ht="7.5" customHeight="1">
      <c r="A22" s="479"/>
      <c r="B22" s="480"/>
      <c r="C22" s="481"/>
      <c r="D22" s="482"/>
      <c r="E22" s="482"/>
      <c r="F22" s="482"/>
      <c r="G22" s="482"/>
      <c r="H22" s="482"/>
      <c r="I22" s="482"/>
      <c r="J22" s="482"/>
      <c r="K22" s="483"/>
    </row>
    <row r="23" spans="1:11" s="63" customFormat="1" ht="22.5" customHeight="1">
      <c r="A23" s="484"/>
      <c r="B23" s="485"/>
      <c r="C23" s="486"/>
      <c r="K23" s="484"/>
    </row>
    <row r="24" spans="1:11" s="94" customFormat="1" ht="18.75" customHeight="1">
      <c r="A24" s="133" t="s">
        <v>513</v>
      </c>
    </row>
    <row r="25" spans="1:11" s="95" customFormat="1" ht="12" customHeight="1"/>
    <row r="26" spans="1:11" s="148" customFormat="1" ht="13.5" customHeight="1">
      <c r="A26" s="457" t="s">
        <v>287</v>
      </c>
      <c r="B26" s="97" t="s">
        <v>288</v>
      </c>
      <c r="C26" s="98" t="s">
        <v>289</v>
      </c>
      <c r="D26" s="98" t="s">
        <v>290</v>
      </c>
      <c r="E26" s="98" t="s">
        <v>291</v>
      </c>
      <c r="F26" s="98" t="s">
        <v>292</v>
      </c>
      <c r="G26" s="98" t="s">
        <v>293</v>
      </c>
      <c r="H26" s="98" t="s">
        <v>294</v>
      </c>
      <c r="I26" s="98" t="s">
        <v>295</v>
      </c>
      <c r="J26" s="98" t="s">
        <v>296</v>
      </c>
      <c r="K26" s="458"/>
    </row>
    <row r="27" spans="1:11" s="491" customFormat="1" ht="12" customHeight="1">
      <c r="A27" s="459" t="s">
        <v>514</v>
      </c>
      <c r="B27" s="487">
        <v>1512996.4981297897</v>
      </c>
      <c r="C27" s="488">
        <v>1522100.6148719499</v>
      </c>
      <c r="D27" s="489">
        <v>1519393.5792337081</v>
      </c>
      <c r="E27" s="489">
        <v>1494618.5662829853</v>
      </c>
      <c r="F27" s="489">
        <v>1461221.794024501</v>
      </c>
      <c r="G27" s="489">
        <v>1440574.127590376</v>
      </c>
      <c r="H27" s="489">
        <v>1397378.691138176</v>
      </c>
      <c r="I27" s="489">
        <v>1358741.1632433729</v>
      </c>
      <c r="J27" s="489">
        <v>1333708.3421879462</v>
      </c>
      <c r="K27" s="490"/>
    </row>
    <row r="28" spans="1:11" s="470" customFormat="1" ht="12" customHeight="1">
      <c r="A28" s="465" t="s">
        <v>515</v>
      </c>
      <c r="B28" s="466">
        <v>691674.39297022682</v>
      </c>
      <c r="C28" s="467">
        <v>683561.93293490307</v>
      </c>
      <c r="D28" s="468">
        <v>689025.92207369395</v>
      </c>
      <c r="E28" s="468">
        <v>693179.23893112608</v>
      </c>
      <c r="F28" s="468">
        <v>685977.22430215601</v>
      </c>
      <c r="G28" s="468">
        <v>676897.80495208199</v>
      </c>
      <c r="H28" s="468">
        <v>671890.95137944701</v>
      </c>
      <c r="I28" s="468">
        <v>661390.998250962</v>
      </c>
      <c r="J28" s="468">
        <v>652824.18799155694</v>
      </c>
      <c r="K28" s="469"/>
    </row>
    <row r="29" spans="1:11" s="470" customFormat="1" ht="12" customHeight="1">
      <c r="A29" s="465" t="s">
        <v>507</v>
      </c>
      <c r="B29" s="466">
        <v>221045.46888999804</v>
      </c>
      <c r="C29" s="467">
        <v>218322.18419</v>
      </c>
      <c r="D29" s="468">
        <v>217551.26648646014</v>
      </c>
      <c r="E29" s="468">
        <v>214406.72051251811</v>
      </c>
      <c r="F29" s="468">
        <v>211719.62134122101</v>
      </c>
      <c r="G29" s="468">
        <v>208937.45324050001</v>
      </c>
      <c r="H29" s="468">
        <v>206694.67413959198</v>
      </c>
      <c r="I29" s="468">
        <v>204346.48628271601</v>
      </c>
      <c r="J29" s="468">
        <v>203075.22035577602</v>
      </c>
      <c r="K29" s="469"/>
    </row>
    <row r="30" spans="1:11" s="470" customFormat="1" ht="12" customHeight="1">
      <c r="A30" s="465" t="s">
        <v>508</v>
      </c>
      <c r="B30" s="466">
        <v>542723.770618018</v>
      </c>
      <c r="C30" s="467">
        <v>554633.26380994206</v>
      </c>
      <c r="D30" s="468">
        <v>571315.98850855592</v>
      </c>
      <c r="E30" s="468">
        <v>573117.0748551446</v>
      </c>
      <c r="F30" s="468">
        <v>552267.15377181896</v>
      </c>
      <c r="G30" s="468">
        <v>544642.155537543</v>
      </c>
      <c r="H30" s="468">
        <v>511260.47489850002</v>
      </c>
      <c r="I30" s="468">
        <v>483818.17987811705</v>
      </c>
      <c r="J30" s="468">
        <v>472025.34392630501</v>
      </c>
      <c r="K30" s="469"/>
    </row>
    <row r="31" spans="1:11" s="470" customFormat="1" ht="12" customHeight="1">
      <c r="A31" s="465" t="s">
        <v>509</v>
      </c>
      <c r="B31" s="466">
        <v>57552.865651546861</v>
      </c>
      <c r="C31" s="467">
        <v>65583.233937104815</v>
      </c>
      <c r="D31" s="468">
        <v>41500.402164998115</v>
      </c>
      <c r="E31" s="468">
        <v>13915.53198419651</v>
      </c>
      <c r="F31" s="468">
        <v>11257.794609304983</v>
      </c>
      <c r="G31" s="468">
        <v>10096.713860250893</v>
      </c>
      <c r="H31" s="468">
        <v>7532.5907206359552</v>
      </c>
      <c r="I31" s="468">
        <v>9185.4988315768423</v>
      </c>
      <c r="J31" s="468">
        <v>5783.5899143092101</v>
      </c>
      <c r="K31" s="469"/>
    </row>
    <row r="32" spans="1:11" s="491" customFormat="1" ht="12" customHeight="1">
      <c r="A32" s="459" t="s">
        <v>516</v>
      </c>
      <c r="B32" s="487">
        <v>1075065.295533</v>
      </c>
      <c r="C32" s="488">
        <v>1119442.5975713201</v>
      </c>
      <c r="D32" s="489">
        <v>1159336.4231687577</v>
      </c>
      <c r="E32" s="489">
        <v>1141097.4365327978</v>
      </c>
      <c r="F32" s="489">
        <v>1043143.824689427</v>
      </c>
      <c r="G32" s="489">
        <v>1072394.16704656</v>
      </c>
      <c r="H32" s="489">
        <v>1041770.331479392</v>
      </c>
      <c r="I32" s="489">
        <v>1013583.835009987</v>
      </c>
      <c r="J32" s="489">
        <v>971891.06329251605</v>
      </c>
      <c r="K32" s="490"/>
    </row>
    <row r="33" spans="1:11" s="470" customFormat="1" ht="12" customHeight="1">
      <c r="A33" s="465" t="s">
        <v>195</v>
      </c>
      <c r="B33" s="466">
        <v>397880.86429185205</v>
      </c>
      <c r="C33" s="467">
        <v>395220.26011744997</v>
      </c>
      <c r="D33" s="468">
        <v>387052.90043862682</v>
      </c>
      <c r="E33" s="468">
        <v>387116.7389119353</v>
      </c>
      <c r="F33" s="468">
        <v>373806.82440476696</v>
      </c>
      <c r="G33" s="468">
        <v>367949.11680530204</v>
      </c>
      <c r="H33" s="468">
        <v>357631.84793993301</v>
      </c>
      <c r="I33" s="468">
        <v>358973.77690162597</v>
      </c>
      <c r="J33" s="468">
        <v>349098.20082451199</v>
      </c>
      <c r="K33" s="469"/>
    </row>
    <row r="34" spans="1:11" s="470" customFormat="1" ht="12" customHeight="1">
      <c r="A34" s="465" t="s">
        <v>507</v>
      </c>
      <c r="B34" s="466">
        <v>173284.14543000003</v>
      </c>
      <c r="C34" s="467">
        <v>170164.54705000002</v>
      </c>
      <c r="D34" s="468">
        <v>171926.22501568976</v>
      </c>
      <c r="E34" s="468">
        <v>174649.43844658689</v>
      </c>
      <c r="F34" s="468">
        <v>169821.99430773602</v>
      </c>
      <c r="G34" s="468">
        <v>166653.19558500001</v>
      </c>
      <c r="H34" s="468">
        <v>167761.147440487</v>
      </c>
      <c r="I34" s="468">
        <v>163044.06655076001</v>
      </c>
      <c r="J34" s="468">
        <v>152632.00948900302</v>
      </c>
      <c r="K34" s="469"/>
    </row>
    <row r="35" spans="1:11" s="470" customFormat="1" ht="12" customHeight="1">
      <c r="A35" s="465" t="s">
        <v>508</v>
      </c>
      <c r="B35" s="466">
        <v>378136.41935149999</v>
      </c>
      <c r="C35" s="467">
        <v>382852.47304714401</v>
      </c>
      <c r="D35" s="468">
        <v>402916.0733962399</v>
      </c>
      <c r="E35" s="468">
        <v>408417.81503222557</v>
      </c>
      <c r="F35" s="468">
        <v>378587.53584222001</v>
      </c>
      <c r="G35" s="468">
        <v>379587.93831446202</v>
      </c>
      <c r="H35" s="468">
        <v>385027.24910429004</v>
      </c>
      <c r="I35" s="468">
        <v>361389.627574232</v>
      </c>
      <c r="J35" s="468">
        <v>366530.119006211</v>
      </c>
      <c r="K35" s="469"/>
    </row>
    <row r="36" spans="1:11" s="470" customFormat="1" ht="12" customHeight="1">
      <c r="A36" s="465" t="s">
        <v>509</v>
      </c>
      <c r="B36" s="466">
        <v>125763.86645964789</v>
      </c>
      <c r="C36" s="467">
        <v>171205.31735672604</v>
      </c>
      <c r="D36" s="468">
        <v>197441.2243182013</v>
      </c>
      <c r="E36" s="468">
        <v>170913.44414204988</v>
      </c>
      <c r="F36" s="468">
        <v>120927.47013470408</v>
      </c>
      <c r="G36" s="468">
        <v>158203.91634179599</v>
      </c>
      <c r="H36" s="468">
        <v>131350.08699468209</v>
      </c>
      <c r="I36" s="468">
        <v>130176.36398336897</v>
      </c>
      <c r="J36" s="468">
        <v>103630.73397279001</v>
      </c>
      <c r="K36" s="469"/>
    </row>
    <row r="37" spans="1:11" s="59" customFormat="1" ht="12" customHeight="1">
      <c r="A37" s="492" t="s">
        <v>511</v>
      </c>
      <c r="B37" s="460">
        <v>152097.96873030081</v>
      </c>
      <c r="C37" s="461">
        <v>155003.37436002542</v>
      </c>
      <c r="D37" s="462">
        <v>145622.81501021361</v>
      </c>
      <c r="E37" s="462">
        <v>138040.46509623117</v>
      </c>
      <c r="F37" s="462">
        <v>133954.97378561099</v>
      </c>
      <c r="G37" s="462">
        <v>126177.326186618</v>
      </c>
      <c r="H37" s="462">
        <v>117855.48171420601</v>
      </c>
      <c r="I37" s="462">
        <v>112049.74596244299</v>
      </c>
      <c r="J37" s="462">
        <v>109600.755357015</v>
      </c>
      <c r="K37" s="493"/>
    </row>
    <row r="38" spans="1:11" s="470" customFormat="1" ht="12" customHeight="1">
      <c r="A38" s="465" t="s">
        <v>195</v>
      </c>
      <c r="B38" s="466">
        <v>40847.655999996801</v>
      </c>
      <c r="C38" s="467">
        <v>40297.552499999598</v>
      </c>
      <c r="D38" s="468">
        <v>33805.236776261278</v>
      </c>
      <c r="E38" s="468">
        <v>33128.337416663962</v>
      </c>
      <c r="F38" s="468">
        <v>33610.425637362634</v>
      </c>
      <c r="G38" s="468">
        <v>34750.659999999996</v>
      </c>
      <c r="H38" s="468">
        <v>29756.516347826066</v>
      </c>
      <c r="I38" s="468">
        <v>29308.569804347833</v>
      </c>
      <c r="J38" s="468">
        <v>29740.962571428572</v>
      </c>
      <c r="K38" s="469"/>
    </row>
    <row r="39" spans="1:11" s="470" customFormat="1" ht="12" customHeight="1">
      <c r="A39" s="465" t="s">
        <v>507</v>
      </c>
      <c r="B39" s="466">
        <v>24410.907166664794</v>
      </c>
      <c r="C39" s="467">
        <v>24981.963166666399</v>
      </c>
      <c r="D39" s="468">
        <v>20958.498569289452</v>
      </c>
      <c r="E39" s="468">
        <v>21619.569251809942</v>
      </c>
      <c r="F39" s="468">
        <v>20992.880648351646</v>
      </c>
      <c r="G39" s="468">
        <v>21567.311000000002</v>
      </c>
      <c r="H39" s="468">
        <v>20035.250967391308</v>
      </c>
      <c r="I39" s="468">
        <v>19909.980999999992</v>
      </c>
      <c r="J39" s="468">
        <v>19779.46174725275</v>
      </c>
      <c r="K39" s="469"/>
    </row>
    <row r="40" spans="1:11" s="470" customFormat="1" ht="12" customHeight="1">
      <c r="A40" s="465" t="s">
        <v>508</v>
      </c>
      <c r="B40" s="466">
        <v>84713.11099999318</v>
      </c>
      <c r="C40" s="467">
        <v>86375.322666665801</v>
      </c>
      <c r="D40" s="468">
        <v>70867.65949455119</v>
      </c>
      <c r="E40" s="468">
        <v>70413.938936588616</v>
      </c>
      <c r="F40" s="468">
        <v>69807.347483516496</v>
      </c>
      <c r="G40" s="468">
        <v>72490.035999999993</v>
      </c>
      <c r="H40" s="468">
        <v>57545.214728260849</v>
      </c>
      <c r="I40" s="468">
        <v>54259.104217391323</v>
      </c>
      <c r="J40" s="468">
        <v>53541.155516483523</v>
      </c>
      <c r="K40" s="469"/>
    </row>
    <row r="41" spans="1:11" s="470" customFormat="1" ht="12" customHeight="1">
      <c r="A41" s="494" t="s">
        <v>509</v>
      </c>
      <c r="B41" s="495">
        <v>2126.2945636460354</v>
      </c>
      <c r="C41" s="496">
        <v>3348.5360266936186</v>
      </c>
      <c r="D41" s="497">
        <v>19991.420170111698</v>
      </c>
      <c r="E41" s="497">
        <v>12878.619491168647</v>
      </c>
      <c r="F41" s="497">
        <v>9544.3200163801957</v>
      </c>
      <c r="G41" s="497">
        <v>-2630.6808133819868</v>
      </c>
      <c r="H41" s="497">
        <v>10518.49967072779</v>
      </c>
      <c r="I41" s="497">
        <v>8572.0909407038271</v>
      </c>
      <c r="J41" s="497">
        <v>6624.9751921798234</v>
      </c>
      <c r="K41" s="469"/>
    </row>
    <row r="42" spans="1:11" ht="7.5" customHeight="1">
      <c r="A42" s="479"/>
      <c r="B42" s="480"/>
      <c r="C42" s="481"/>
      <c r="D42" s="480"/>
      <c r="E42" s="482"/>
      <c r="F42" s="482"/>
      <c r="G42" s="482"/>
      <c r="H42" s="482"/>
      <c r="I42" s="482"/>
      <c r="J42" s="482"/>
      <c r="K42" s="483"/>
    </row>
    <row r="43" spans="1:11" ht="22.5" customHeight="1">
      <c r="A43" s="498"/>
      <c r="C43" s="500"/>
      <c r="D43" s="499"/>
      <c r="J43" s="424"/>
      <c r="K43" s="498"/>
    </row>
    <row r="44" spans="1:11" s="94" customFormat="1" ht="18.75" customHeight="1">
      <c r="A44" s="133" t="s">
        <v>517</v>
      </c>
    </row>
    <row r="45" spans="1:11" s="95" customFormat="1" ht="12" customHeight="1"/>
    <row r="46" spans="1:11" s="148" customFormat="1" ht="13.5" customHeight="1">
      <c r="A46" s="457" t="s">
        <v>518</v>
      </c>
      <c r="B46" s="97" t="s">
        <v>288</v>
      </c>
      <c r="C46" s="98" t="s">
        <v>289</v>
      </c>
      <c r="D46" s="98" t="s">
        <v>290</v>
      </c>
      <c r="E46" s="98" t="s">
        <v>291</v>
      </c>
      <c r="F46" s="98" t="s">
        <v>292</v>
      </c>
      <c r="G46" s="98" t="s">
        <v>293</v>
      </c>
      <c r="H46" s="98" t="s">
        <v>294</v>
      </c>
      <c r="I46" s="98" t="s">
        <v>295</v>
      </c>
      <c r="J46" s="98" t="s">
        <v>296</v>
      </c>
      <c r="K46" s="458"/>
    </row>
    <row r="47" spans="1:11" s="464" customFormat="1" ht="12" customHeight="1">
      <c r="A47" s="501" t="s">
        <v>519</v>
      </c>
      <c r="B47" s="502">
        <v>2.0772371752135665</v>
      </c>
      <c r="C47" s="503">
        <v>2.073698247244288</v>
      </c>
      <c r="D47" s="503">
        <v>2.1057623451534591</v>
      </c>
      <c r="E47" s="503">
        <v>2.1330991400395471</v>
      </c>
      <c r="F47" s="503">
        <v>2.1744196486102059</v>
      </c>
      <c r="G47" s="503">
        <v>2.2795348068233459</v>
      </c>
      <c r="H47" s="503">
        <v>2.2848112950960746</v>
      </c>
      <c r="I47" s="503">
        <v>2.2901284832429281</v>
      </c>
      <c r="J47" s="503">
        <v>2.3657126876930619</v>
      </c>
      <c r="K47" s="463"/>
    </row>
    <row r="48" spans="1:11" s="470" customFormat="1" ht="12" customHeight="1">
      <c r="A48" s="465" t="s">
        <v>195</v>
      </c>
      <c r="B48" s="504">
        <v>1.8249795993669244</v>
      </c>
      <c r="C48" s="505">
        <v>1.8089989569999829</v>
      </c>
      <c r="D48" s="505">
        <v>1.9542594594511464</v>
      </c>
      <c r="E48" s="505">
        <v>2.0079909468140116</v>
      </c>
      <c r="F48" s="505">
        <v>2.089015696225327</v>
      </c>
      <c r="G48" s="505">
        <v>2.2902719234477731</v>
      </c>
      <c r="H48" s="505">
        <v>2.2790848855969497</v>
      </c>
      <c r="I48" s="505">
        <v>2.296478712897744</v>
      </c>
      <c r="J48" s="505">
        <v>2.4427347372909991</v>
      </c>
      <c r="K48" s="469"/>
    </row>
    <row r="49" spans="1:26" s="470" customFormat="1" ht="12" customHeight="1">
      <c r="A49" s="465" t="s">
        <v>507</v>
      </c>
      <c r="B49" s="504">
        <v>2.5046230979402546</v>
      </c>
      <c r="C49" s="505">
        <v>2.460765377120552</v>
      </c>
      <c r="D49" s="505">
        <v>2.3537994190706448</v>
      </c>
      <c r="E49" s="505">
        <v>2.4115995735885098</v>
      </c>
      <c r="F49" s="505">
        <v>2.4530664467891028</v>
      </c>
      <c r="G49" s="505">
        <v>2.4973142456838882</v>
      </c>
      <c r="H49" s="505">
        <v>2.5185691065423299</v>
      </c>
      <c r="I49" s="505">
        <v>2.5028569018968749</v>
      </c>
      <c r="J49" s="505">
        <v>2.5560115734902205</v>
      </c>
      <c r="K49" s="469"/>
    </row>
    <row r="50" spans="1:26" s="470" customFormat="1" ht="12" customHeight="1">
      <c r="A50" s="465" t="s">
        <v>508</v>
      </c>
      <c r="B50" s="504">
        <v>2.2246572594097844</v>
      </c>
      <c r="C50" s="505">
        <v>2.2475663210787284</v>
      </c>
      <c r="D50" s="505">
        <v>2.1940298485419425</v>
      </c>
      <c r="E50" s="505">
        <v>2.1802276354018097</v>
      </c>
      <c r="F50" s="505">
        <v>2.1736775650114111</v>
      </c>
      <c r="G50" s="505">
        <v>2.1826451124401158</v>
      </c>
      <c r="H50" s="505">
        <v>2.197832202986636</v>
      </c>
      <c r="I50" s="505">
        <v>2.191599135654247</v>
      </c>
      <c r="J50" s="505">
        <v>2.1773184705240376</v>
      </c>
      <c r="K50" s="469"/>
    </row>
    <row r="51" spans="1:26" s="464" customFormat="1" ht="12" customHeight="1">
      <c r="A51" s="501" t="s">
        <v>520</v>
      </c>
      <c r="B51" s="502">
        <v>0.17618894987615108</v>
      </c>
      <c r="C51" s="503">
        <v>0.24009579934935921</v>
      </c>
      <c r="D51" s="503">
        <v>0.11764347753905016</v>
      </c>
      <c r="E51" s="503">
        <v>7.5441357930321265E-2</v>
      </c>
      <c r="F51" s="503">
        <v>-2.0326168357298044E-2</v>
      </c>
      <c r="G51" s="503">
        <v>-0.13057502106647306</v>
      </c>
      <c r="H51" s="503">
        <v>-0.16953679104820601</v>
      </c>
      <c r="I51" s="503">
        <v>-0.19233122334450892</v>
      </c>
      <c r="J51" s="503">
        <v>-0.30629815784057296</v>
      </c>
      <c r="K51" s="463"/>
    </row>
    <row r="52" spans="1:26" s="470" customFormat="1" ht="12" customHeight="1">
      <c r="A52" s="465" t="s">
        <v>195</v>
      </c>
      <c r="B52" s="504">
        <v>0.33113554707422616</v>
      </c>
      <c r="C52" s="505">
        <v>0.41834824288303712</v>
      </c>
      <c r="D52" s="505">
        <v>0.24166740972048661</v>
      </c>
      <c r="E52" s="505">
        <v>0.10421079698138584</v>
      </c>
      <c r="F52" s="505">
        <v>-3.253591602368025E-2</v>
      </c>
      <c r="G52" s="505">
        <v>-0.29585027009542642</v>
      </c>
      <c r="H52" s="505">
        <v>-0.34050606245959136</v>
      </c>
      <c r="I52" s="505">
        <v>-0.32306831899517285</v>
      </c>
      <c r="J52" s="505">
        <v>-0.5443514700824974</v>
      </c>
      <c r="K52" s="469"/>
    </row>
    <row r="53" spans="1:26" s="470" customFormat="1" ht="12" customHeight="1">
      <c r="A53" s="465" t="s">
        <v>507</v>
      </c>
      <c r="B53" s="504">
        <v>0.38422479638450951</v>
      </c>
      <c r="C53" s="505">
        <v>0.46037073001013662</v>
      </c>
      <c r="D53" s="505">
        <v>0.3869139042077564</v>
      </c>
      <c r="E53" s="505">
        <v>0.33421457013396944</v>
      </c>
      <c r="F53" s="505">
        <v>0.18098737652072552</v>
      </c>
      <c r="G53" s="505">
        <v>0.15881532341848345</v>
      </c>
      <c r="H53" s="505">
        <v>5.257431284583873E-2</v>
      </c>
      <c r="I53" s="505">
        <v>-1.9271236965946851E-2</v>
      </c>
      <c r="J53" s="505">
        <v>-0.10015534750363655</v>
      </c>
      <c r="K53" s="469"/>
    </row>
    <row r="54" spans="1:26" s="470" customFormat="1" ht="12" customHeight="1">
      <c r="A54" s="465" t="s">
        <v>508</v>
      </c>
      <c r="B54" s="504">
        <v>-8.2182354482242218E-2</v>
      </c>
      <c r="C54" s="505">
        <v>-4.181947742363943E-2</v>
      </c>
      <c r="D54" s="505">
        <v>-0.11639650464703481</v>
      </c>
      <c r="E54" s="505">
        <v>-6.2485357185461998E-2</v>
      </c>
      <c r="F54" s="505">
        <v>-9.8573278644462553E-2</v>
      </c>
      <c r="G54" s="505">
        <v>-9.7420500177319055E-2</v>
      </c>
      <c r="H54" s="505">
        <v>-0.10750886216052698</v>
      </c>
      <c r="I54" s="505">
        <v>-0.14054560571041139</v>
      </c>
      <c r="J54" s="505">
        <v>-0.16540934968328347</v>
      </c>
      <c r="K54" s="469"/>
    </row>
    <row r="55" spans="1:26" s="510" customFormat="1" ht="23.25" customHeight="1">
      <c r="A55" s="506" t="s">
        <v>521</v>
      </c>
      <c r="B55" s="507">
        <v>1.3267760032980116</v>
      </c>
      <c r="C55" s="508">
        <v>1.3506763829865662</v>
      </c>
      <c r="D55" s="508">
        <v>1.3219394478982962</v>
      </c>
      <c r="E55" s="508">
        <v>1.3185750191414936</v>
      </c>
      <c r="F55" s="508">
        <v>1.3211833071529808</v>
      </c>
      <c r="G55" s="508">
        <v>1.3398285357788955</v>
      </c>
      <c r="H55" s="508">
        <v>1.3134071837460857</v>
      </c>
      <c r="I55" s="508">
        <v>1.3080148887471923</v>
      </c>
      <c r="J55" s="508">
        <v>1.3093349551725773</v>
      </c>
      <c r="K55" s="509"/>
    </row>
    <row r="56" spans="1:26" ht="7.5" customHeight="1">
      <c r="A56" s="511"/>
      <c r="B56" s="480"/>
      <c r="C56" s="482"/>
      <c r="D56" s="482"/>
      <c r="E56" s="482"/>
      <c r="F56" s="482"/>
      <c r="G56" s="482"/>
      <c r="H56" s="482"/>
      <c r="I56" s="482"/>
      <c r="J56" s="483"/>
      <c r="K56" s="483"/>
    </row>
    <row r="57" spans="1:26" s="144" customFormat="1" ht="12.75" customHeight="1">
      <c r="A57" s="2342" t="s">
        <v>522</v>
      </c>
      <c r="B57" s="2342"/>
      <c r="C57" s="2342"/>
      <c r="D57" s="2342"/>
      <c r="E57" s="2342"/>
      <c r="F57" s="2342"/>
      <c r="G57" s="2342"/>
      <c r="H57" s="2342"/>
      <c r="I57" s="2342"/>
      <c r="J57" s="2342"/>
      <c r="K57" s="146"/>
    </row>
    <row r="58" spans="1:26" s="144" customFormat="1" ht="12.75" customHeight="1">
      <c r="A58" s="512" t="s">
        <v>523</v>
      </c>
      <c r="B58" s="512"/>
      <c r="C58" s="512"/>
      <c r="D58" s="512"/>
      <c r="E58" s="512"/>
      <c r="F58" s="512"/>
      <c r="G58" s="512"/>
      <c r="H58" s="512"/>
      <c r="I58" s="512"/>
      <c r="J58" s="512"/>
      <c r="K58" s="146"/>
    </row>
    <row r="59" spans="1:26" s="144" customFormat="1" ht="12.75" customHeight="1">
      <c r="A59" s="2342" t="s">
        <v>524</v>
      </c>
      <c r="B59" s="2342"/>
      <c r="C59" s="2342"/>
      <c r="D59" s="2342"/>
      <c r="E59" s="2342"/>
      <c r="F59" s="2342"/>
      <c r="G59" s="2342"/>
      <c r="H59" s="2342"/>
      <c r="I59" s="2342"/>
      <c r="J59" s="2342"/>
      <c r="K59" s="146"/>
      <c r="L59" s="146"/>
      <c r="M59" s="146"/>
      <c r="N59" s="146"/>
      <c r="O59" s="146"/>
      <c r="P59" s="146"/>
      <c r="Q59" s="146"/>
      <c r="R59" s="146"/>
      <c r="S59" s="146"/>
      <c r="T59" s="146"/>
      <c r="U59" s="146"/>
    </row>
    <row r="60" spans="1:26" s="514" customFormat="1" ht="23.25" customHeight="1">
      <c r="A60" s="2334" t="s">
        <v>525</v>
      </c>
      <c r="B60" s="2343"/>
      <c r="C60" s="2343"/>
      <c r="D60" s="2343"/>
      <c r="E60" s="2343"/>
      <c r="F60" s="2343"/>
      <c r="G60" s="2343"/>
      <c r="H60" s="2343"/>
      <c r="I60" s="2343"/>
      <c r="J60" s="2343"/>
      <c r="K60" s="513"/>
      <c r="L60" s="2334"/>
      <c r="M60" s="2334"/>
      <c r="N60" s="2334"/>
      <c r="O60" s="2334"/>
      <c r="P60" s="2334"/>
      <c r="Q60" s="2334"/>
      <c r="R60" s="2334"/>
      <c r="S60" s="2334"/>
      <c r="T60" s="2334"/>
      <c r="U60" s="2334"/>
      <c r="V60" s="2334"/>
      <c r="W60" s="2334"/>
      <c r="X60" s="2334"/>
      <c r="Y60" s="2334"/>
      <c r="Z60" s="2334"/>
    </row>
    <row r="61" spans="1:26" s="514" customFormat="1" ht="15.75" customHeight="1">
      <c r="A61" s="2342" t="s">
        <v>526</v>
      </c>
      <c r="B61" s="2342"/>
      <c r="C61" s="2342"/>
      <c r="D61" s="2342"/>
      <c r="E61" s="2342"/>
      <c r="F61" s="2342"/>
      <c r="G61" s="2342"/>
      <c r="H61" s="2342"/>
      <c r="I61" s="2342"/>
      <c r="J61" s="2342"/>
      <c r="K61" s="515"/>
    </row>
    <row r="62" spans="1:26" ht="22.5" customHeight="1">
      <c r="A62" s="91"/>
      <c r="B62" s="516"/>
      <c r="C62" s="91"/>
      <c r="D62" s="91"/>
      <c r="E62" s="91"/>
      <c r="F62" s="91"/>
      <c r="G62" s="91"/>
      <c r="H62" s="91"/>
      <c r="I62" s="91"/>
      <c r="J62" s="346"/>
    </row>
    <row r="63" spans="1:26" s="94" customFormat="1" ht="18.75" customHeight="1">
      <c r="A63" s="133" t="s">
        <v>527</v>
      </c>
    </row>
    <row r="64" spans="1:26" s="94" customFormat="1" ht="18.75" customHeight="1">
      <c r="A64" s="133"/>
    </row>
    <row r="65" spans="1:1" s="95" customFormat="1" ht="12.75" customHeight="1">
      <c r="A65" s="517" t="s">
        <v>528</v>
      </c>
    </row>
    <row r="66" spans="1:1" s="94" customFormat="1" ht="18.75" customHeight="1">
      <c r="A66" s="133"/>
    </row>
    <row r="67" spans="1:1" s="94" customFormat="1" ht="18.75" customHeight="1">
      <c r="A67" s="133"/>
    </row>
    <row r="68" spans="1:1" s="94" customFormat="1" ht="18.75" customHeight="1">
      <c r="A68" s="133"/>
    </row>
    <row r="69" spans="1:1" s="94" customFormat="1" ht="18.75" customHeight="1">
      <c r="A69" s="133"/>
    </row>
    <row r="70" spans="1:1" s="94" customFormat="1" ht="18.75" customHeight="1">
      <c r="A70" s="133"/>
    </row>
    <row r="71" spans="1:1" s="94" customFormat="1" ht="18.75" customHeight="1">
      <c r="A71" s="133"/>
    </row>
    <row r="72" spans="1:1" s="94" customFormat="1" ht="18.75" customHeight="1">
      <c r="A72" s="133"/>
    </row>
    <row r="73" spans="1:1" s="94" customFormat="1" ht="18.75" customHeight="1">
      <c r="A73" s="133"/>
    </row>
    <row r="74" spans="1:1" s="94" customFormat="1" ht="18.75" customHeight="1">
      <c r="A74" s="133"/>
    </row>
    <row r="75" spans="1:1" s="94" customFormat="1" ht="18.75" customHeight="1">
      <c r="A75" s="133"/>
    </row>
    <row r="76" spans="1:1" s="94" customFormat="1" ht="18.75" customHeight="1">
      <c r="A76" s="133"/>
    </row>
    <row r="77" spans="1:1" s="94" customFormat="1" ht="18.75" customHeight="1">
      <c r="A77" s="133"/>
    </row>
    <row r="78" spans="1:1" s="94" customFormat="1" ht="18.75" customHeight="1">
      <c r="A78" s="133"/>
    </row>
    <row r="79" spans="1:1" s="94" customFormat="1" ht="18.75" customHeight="1">
      <c r="A79" s="133"/>
    </row>
    <row r="80" spans="1:1" s="94" customFormat="1" ht="18.75" customHeight="1">
      <c r="A80" s="133"/>
    </row>
    <row r="81" spans="1:1" s="94" customFormat="1" ht="18.75" customHeight="1">
      <c r="A81" s="133"/>
    </row>
    <row r="82" spans="1:1" s="94" customFormat="1" ht="18.75" customHeight="1">
      <c r="A82" s="133"/>
    </row>
    <row r="83" spans="1:1" s="95" customFormat="1" ht="12.75" customHeight="1">
      <c r="A83" s="517" t="s">
        <v>529</v>
      </c>
    </row>
    <row r="84" spans="1:1" s="94" customFormat="1" ht="18.75" customHeight="1">
      <c r="A84" s="133"/>
    </row>
    <row r="85" spans="1:1" s="94" customFormat="1" ht="18.75" customHeight="1">
      <c r="A85" s="133"/>
    </row>
    <row r="86" spans="1:1" s="94" customFormat="1" ht="18.75" customHeight="1">
      <c r="A86" s="133"/>
    </row>
    <row r="87" spans="1:1" s="94" customFormat="1" ht="18.75" customHeight="1">
      <c r="A87" s="133"/>
    </row>
    <row r="88" spans="1:1" s="94" customFormat="1" ht="18.75" customHeight="1">
      <c r="A88" s="133"/>
    </row>
    <row r="89" spans="1:1" s="94" customFormat="1" ht="18.75" customHeight="1">
      <c r="A89" s="133"/>
    </row>
    <row r="90" spans="1:1" s="94" customFormat="1" ht="18.75" customHeight="1">
      <c r="A90" s="133"/>
    </row>
    <row r="91" spans="1:1" s="94" customFormat="1" ht="18.75" customHeight="1">
      <c r="A91" s="133"/>
    </row>
    <row r="92" spans="1:1" s="94" customFormat="1" ht="18.75" customHeight="1">
      <c r="A92" s="133"/>
    </row>
    <row r="93" spans="1:1" s="94" customFormat="1" ht="18.75" customHeight="1">
      <c r="A93" s="133"/>
    </row>
    <row r="94" spans="1:1" s="94" customFormat="1" ht="18.75" customHeight="1">
      <c r="A94" s="133"/>
    </row>
    <row r="95" spans="1:1" s="94" customFormat="1" ht="18.75" customHeight="1">
      <c r="A95" s="133"/>
    </row>
    <row r="96" spans="1:1" s="94" customFormat="1" ht="18.75" customHeight="1">
      <c r="A96" s="133"/>
    </row>
    <row r="97" spans="1:10" s="94" customFormat="1" ht="18.75" customHeight="1">
      <c r="A97" s="133"/>
    </row>
    <row r="98" spans="1:10" s="94" customFormat="1" ht="18.75" customHeight="1">
      <c r="A98" s="133"/>
    </row>
    <row r="99" spans="1:10" s="146" customFormat="1" ht="12.75" customHeight="1">
      <c r="A99" s="518" t="s">
        <v>530</v>
      </c>
      <c r="B99" s="518"/>
      <c r="C99" s="518"/>
      <c r="D99" s="518"/>
      <c r="E99" s="518"/>
      <c r="F99" s="518"/>
      <c r="G99" s="518"/>
      <c r="H99" s="518"/>
      <c r="I99" s="518"/>
      <c r="J99" s="518"/>
    </row>
    <row r="100" spans="1:10" s="94" customFormat="1" ht="18.75" customHeight="1">
      <c r="A100" s="133"/>
    </row>
    <row r="101" spans="1:10" ht="22.5" customHeight="1">
      <c r="A101" s="91"/>
      <c r="B101" s="516"/>
      <c r="C101" s="91"/>
      <c r="D101" s="91"/>
      <c r="E101" s="91"/>
      <c r="F101" s="91"/>
      <c r="G101" s="91"/>
      <c r="H101" s="91"/>
      <c r="I101" s="91"/>
      <c r="J101" s="346"/>
    </row>
    <row r="102" spans="1:10" s="94" customFormat="1" ht="18.75" customHeight="1">
      <c r="A102" s="133"/>
    </row>
    <row r="103" spans="1:10" s="94" customFormat="1" ht="18.75" customHeight="1">
      <c r="A103" s="133"/>
    </row>
    <row r="104" spans="1:10" s="95" customFormat="1" ht="12.75" customHeight="1">
      <c r="A104" s="517" t="s">
        <v>531</v>
      </c>
    </row>
    <row r="105" spans="1:10" s="94" customFormat="1" ht="18.75" customHeight="1">
      <c r="A105" s="133"/>
    </row>
    <row r="106" spans="1:10" s="94" customFormat="1" ht="18.75" customHeight="1">
      <c r="A106" s="133"/>
    </row>
    <row r="107" spans="1:10" s="94" customFormat="1" ht="18.75" customHeight="1">
      <c r="A107" s="133"/>
    </row>
    <row r="108" spans="1:10" s="94" customFormat="1" ht="18.75" customHeight="1">
      <c r="A108" s="133"/>
    </row>
    <row r="109" spans="1:10" s="94" customFormat="1" ht="18.75" customHeight="1">
      <c r="A109" s="133"/>
    </row>
    <row r="110" spans="1:10" s="94" customFormat="1" ht="18.75" customHeight="1">
      <c r="A110" s="133"/>
    </row>
    <row r="111" spans="1:10" s="94" customFormat="1" ht="18.75" customHeight="1">
      <c r="A111" s="133"/>
    </row>
    <row r="112" spans="1:10" s="94" customFormat="1" ht="18.75" customHeight="1">
      <c r="A112" s="133"/>
    </row>
    <row r="113" spans="1:1" s="94" customFormat="1" ht="18.75" customHeight="1">
      <c r="A113" s="133"/>
    </row>
    <row r="114" spans="1:1" s="94" customFormat="1" ht="18.75" customHeight="1">
      <c r="A114" s="133"/>
    </row>
    <row r="115" spans="1:1" s="94" customFormat="1" ht="18.75" customHeight="1">
      <c r="A115" s="133"/>
    </row>
    <row r="116" spans="1:1" s="94" customFormat="1" ht="18.75" customHeight="1">
      <c r="A116" s="133"/>
    </row>
    <row r="117" spans="1:1" s="94" customFormat="1" ht="18.75" customHeight="1">
      <c r="A117" s="133"/>
    </row>
    <row r="118" spans="1:1" s="94" customFormat="1" ht="18.75" customHeight="1">
      <c r="A118" s="133"/>
    </row>
    <row r="119" spans="1:1" s="94" customFormat="1" ht="18.75" customHeight="1">
      <c r="A119" s="133"/>
    </row>
    <row r="120" spans="1:1" s="94" customFormat="1" ht="18.75" customHeight="1">
      <c r="A120" s="133"/>
    </row>
    <row r="121" spans="1:1" s="94" customFormat="1" ht="18.75" customHeight="1">
      <c r="A121" s="133"/>
    </row>
    <row r="122" spans="1:1" s="95" customFormat="1" ht="12.75" customHeight="1">
      <c r="A122" s="517" t="s">
        <v>532</v>
      </c>
    </row>
    <row r="123" spans="1:1" s="94" customFormat="1" ht="18.75" customHeight="1">
      <c r="A123" s="133"/>
    </row>
    <row r="124" spans="1:1" s="94" customFormat="1" ht="18.75" customHeight="1">
      <c r="A124" s="133"/>
    </row>
    <row r="125" spans="1:1" s="94" customFormat="1" ht="18.75" customHeight="1">
      <c r="A125" s="133"/>
    </row>
    <row r="126" spans="1:1" s="94" customFormat="1" ht="18.75" customHeight="1">
      <c r="A126" s="133"/>
    </row>
    <row r="127" spans="1:1" s="94" customFormat="1" ht="18.75" customHeight="1">
      <c r="A127" s="133"/>
    </row>
    <row r="128" spans="1:1" s="94" customFormat="1" ht="18.75" customHeight="1">
      <c r="A128" s="133"/>
    </row>
    <row r="129" spans="1:11" s="94" customFormat="1" ht="18.75" customHeight="1">
      <c r="A129" s="133"/>
    </row>
    <row r="130" spans="1:11" s="94" customFormat="1" ht="18.75" customHeight="1">
      <c r="A130" s="133"/>
    </row>
    <row r="131" spans="1:11" s="94" customFormat="1" ht="18.75" customHeight="1">
      <c r="A131" s="133"/>
    </row>
    <row r="132" spans="1:11" s="94" customFormat="1" ht="18.75" customHeight="1">
      <c r="A132" s="133"/>
    </row>
    <row r="133" spans="1:11" s="94" customFormat="1" ht="18.75" customHeight="1">
      <c r="A133" s="133"/>
    </row>
    <row r="134" spans="1:11" s="94" customFormat="1" ht="18.75" customHeight="1">
      <c r="A134" s="133"/>
    </row>
    <row r="135" spans="1:11" s="94" customFormat="1" ht="18.75" customHeight="1">
      <c r="A135" s="133"/>
    </row>
    <row r="136" spans="1:11" s="94" customFormat="1" ht="18.75" customHeight="1">
      <c r="A136" s="133"/>
    </row>
    <row r="137" spans="1:11" s="94" customFormat="1" ht="18.75" customHeight="1">
      <c r="A137" s="133"/>
    </row>
    <row r="138" spans="1:11" s="146" customFormat="1" ht="12.75" customHeight="1">
      <c r="A138" s="518" t="s">
        <v>530</v>
      </c>
      <c r="B138" s="518"/>
      <c r="C138" s="518"/>
      <c r="D138" s="518"/>
      <c r="E138" s="518"/>
      <c r="F138" s="518"/>
      <c r="G138" s="518"/>
      <c r="H138" s="518"/>
      <c r="I138" s="518"/>
      <c r="J138" s="518"/>
    </row>
    <row r="139" spans="1:11" s="95" customFormat="1" ht="18" customHeight="1">
      <c r="A139" s="519"/>
      <c r="B139" s="519"/>
      <c r="C139" s="519"/>
      <c r="D139" s="519"/>
      <c r="E139" s="519"/>
      <c r="F139" s="519"/>
      <c r="G139" s="519"/>
      <c r="H139" s="519"/>
      <c r="I139" s="519"/>
      <c r="J139" s="519"/>
    </row>
    <row r="140" spans="1:11" ht="22.5" customHeight="1">
      <c r="A140" s="91"/>
      <c r="B140" s="516"/>
      <c r="C140" s="91"/>
      <c r="D140" s="91"/>
      <c r="E140" s="91"/>
      <c r="F140" s="91"/>
      <c r="G140" s="91"/>
      <c r="H140" s="91"/>
      <c r="I140" s="91"/>
      <c r="J140" s="346"/>
    </row>
    <row r="141" spans="1:11" s="94" customFormat="1" ht="18.75" customHeight="1">
      <c r="A141" s="133" t="s">
        <v>533</v>
      </c>
    </row>
    <row r="142" spans="1:11" s="95" customFormat="1" ht="12" customHeight="1"/>
    <row r="143" spans="1:11" s="99" customFormat="1" ht="13.5" customHeight="1">
      <c r="A143" s="96" t="s">
        <v>287</v>
      </c>
      <c r="B143" s="97" t="s">
        <v>288</v>
      </c>
      <c r="C143" s="98" t="s">
        <v>289</v>
      </c>
      <c r="D143" s="98" t="s">
        <v>290</v>
      </c>
      <c r="E143" s="98" t="s">
        <v>291</v>
      </c>
      <c r="F143" s="98" t="s">
        <v>292</v>
      </c>
      <c r="G143" s="98" t="s">
        <v>293</v>
      </c>
      <c r="H143" s="98" t="s">
        <v>294</v>
      </c>
      <c r="I143" s="98" t="s">
        <v>295</v>
      </c>
      <c r="J143" s="98" t="s">
        <v>296</v>
      </c>
      <c r="K143" s="520"/>
    </row>
    <row r="144" spans="1:11" s="99" customFormat="1" ht="12" customHeight="1">
      <c r="A144" s="100" t="s">
        <v>534</v>
      </c>
      <c r="B144" s="101">
        <v>159.25281971320001</v>
      </c>
      <c r="C144" s="113">
        <v>447.11534290240002</v>
      </c>
      <c r="D144" s="102">
        <v>429.98436933969055</v>
      </c>
      <c r="E144" s="102">
        <v>421.20277507040953</v>
      </c>
      <c r="F144" s="102">
        <v>297.18336999999997</v>
      </c>
      <c r="G144" s="102">
        <v>459.99049200000002</v>
      </c>
      <c r="H144" s="102">
        <v>501.83676500000001</v>
      </c>
      <c r="I144" s="102">
        <v>445.59035499999993</v>
      </c>
      <c r="J144" s="102">
        <v>418.95655999999997</v>
      </c>
      <c r="K144" s="521"/>
    </row>
    <row r="145" spans="1:11" s="99" customFormat="1" ht="12" customHeight="1">
      <c r="A145" s="100" t="s">
        <v>535</v>
      </c>
      <c r="B145" s="101">
        <v>11005.2118586983</v>
      </c>
      <c r="C145" s="113">
        <v>11161.4714264088</v>
      </c>
      <c r="D145" s="102">
        <v>11660.047430590897</v>
      </c>
      <c r="E145" s="102">
        <v>12253.029014899001</v>
      </c>
      <c r="F145" s="102">
        <v>12310.886603000001</v>
      </c>
      <c r="G145" s="102">
        <v>12504.163683000001</v>
      </c>
      <c r="H145" s="102">
        <v>13127.877607000002</v>
      </c>
      <c r="I145" s="102">
        <v>13077.747200999995</v>
      </c>
      <c r="J145" s="102">
        <v>13045.832043000002</v>
      </c>
      <c r="K145" s="521"/>
    </row>
    <row r="146" spans="1:11" s="99" customFormat="1" ht="12" customHeight="1">
      <c r="A146" s="100" t="s">
        <v>536</v>
      </c>
      <c r="B146" s="101">
        <v>203.51400522419999</v>
      </c>
      <c r="C146" s="113">
        <v>145.3386268767</v>
      </c>
      <c r="D146" s="102">
        <v>203.44122044220009</v>
      </c>
      <c r="E146" s="102">
        <v>147.89182179790001</v>
      </c>
      <c r="F146" s="102">
        <v>136.83747699999998</v>
      </c>
      <c r="G146" s="102">
        <v>130.628128</v>
      </c>
      <c r="H146" s="102">
        <v>174.26108300000004</v>
      </c>
      <c r="I146" s="102">
        <v>175.888172</v>
      </c>
      <c r="J146" s="102">
        <v>174.80819499999998</v>
      </c>
      <c r="K146" s="521"/>
    </row>
    <row r="147" spans="1:11" s="99" customFormat="1" ht="12" customHeight="1">
      <c r="A147" s="100" t="s">
        <v>537</v>
      </c>
      <c r="B147" s="101">
        <v>1119.1079800996001</v>
      </c>
      <c r="C147" s="113">
        <v>1126.8408232347999</v>
      </c>
      <c r="D147" s="102">
        <v>1118.0527039809997</v>
      </c>
      <c r="E147" s="102">
        <v>1155.1933503304001</v>
      </c>
      <c r="F147" s="102">
        <v>1162.8092610000001</v>
      </c>
      <c r="G147" s="102">
        <v>1219.2351759999999</v>
      </c>
      <c r="H147" s="102">
        <v>1201.4089389999999</v>
      </c>
      <c r="I147" s="102">
        <v>1219.282559</v>
      </c>
      <c r="J147" s="102">
        <v>1309.8475540000002</v>
      </c>
      <c r="K147" s="521"/>
    </row>
    <row r="148" spans="1:11" s="99" customFormat="1" ht="12" customHeight="1">
      <c r="A148" s="112" t="s">
        <v>538</v>
      </c>
      <c r="B148" s="101">
        <v>71.429264584399903</v>
      </c>
      <c r="C148" s="113">
        <v>72.638489665800094</v>
      </c>
      <c r="D148" s="102">
        <v>95.753651951700007</v>
      </c>
      <c r="E148" s="102">
        <v>81.100184895400076</v>
      </c>
      <c r="F148" s="102">
        <v>80.693874999999991</v>
      </c>
      <c r="G148" s="113">
        <v>79.842949000000004</v>
      </c>
      <c r="H148" s="113">
        <v>84.337212000000022</v>
      </c>
      <c r="I148" s="113">
        <v>75.734733000000006</v>
      </c>
      <c r="J148" s="113">
        <v>83.288185999999996</v>
      </c>
      <c r="K148" s="521"/>
    </row>
    <row r="149" spans="1:11" s="99" customFormat="1" ht="12" customHeight="1">
      <c r="A149" s="522" t="s">
        <v>539</v>
      </c>
      <c r="B149" s="101">
        <v>321.52775707170099</v>
      </c>
      <c r="C149" s="113">
        <v>341.60312699090002</v>
      </c>
      <c r="D149" s="102">
        <v>427.07683853499964</v>
      </c>
      <c r="E149" s="102">
        <v>289.84033261690035</v>
      </c>
      <c r="F149" s="102">
        <v>436.34425600000003</v>
      </c>
      <c r="G149" s="126">
        <v>430.88123000000002</v>
      </c>
      <c r="H149" s="139">
        <v>443.35332500000004</v>
      </c>
      <c r="I149" s="126">
        <v>296.61398599999995</v>
      </c>
      <c r="J149" s="126">
        <v>393.11601100000001</v>
      </c>
      <c r="K149" s="521"/>
    </row>
    <row r="150" spans="1:11" s="99" customFormat="1" ht="12" customHeight="1">
      <c r="A150" s="523" t="s">
        <v>540</v>
      </c>
      <c r="B150" s="129">
        <v>12880.0436853914</v>
      </c>
      <c r="C150" s="524">
        <v>13295.0078360794</v>
      </c>
      <c r="D150" s="130">
        <v>13934.356214840494</v>
      </c>
      <c r="E150" s="130">
        <v>14348.257479610003</v>
      </c>
      <c r="F150" s="130">
        <v>14424.754842000002</v>
      </c>
      <c r="G150" s="130">
        <v>14824.741658000003</v>
      </c>
      <c r="H150" s="130">
        <v>15533.074932000003</v>
      </c>
      <c r="I150" s="130">
        <v>15290.857004999998</v>
      </c>
      <c r="J150" s="130">
        <v>15425.848549</v>
      </c>
      <c r="K150" s="521"/>
    </row>
    <row r="151" spans="1:11" s="99" customFormat="1" ht="12" customHeight="1">
      <c r="A151" s="525" t="s">
        <v>541</v>
      </c>
      <c r="B151" s="122">
        <v>-303.41833037480001</v>
      </c>
      <c r="C151" s="526">
        <v>-313.36392960260002</v>
      </c>
      <c r="D151" s="123">
        <v>-369.47308378429989</v>
      </c>
      <c r="E151" s="123">
        <v>-313.9638059081002</v>
      </c>
      <c r="F151" s="123">
        <v>-330.92345599999993</v>
      </c>
      <c r="G151" s="123">
        <v>-350.81774000000001</v>
      </c>
      <c r="H151" s="123">
        <v>-401.36569600000007</v>
      </c>
      <c r="I151" s="123">
        <v>-306.73603299999991</v>
      </c>
      <c r="J151" s="123">
        <v>-491.95208800000012</v>
      </c>
      <c r="K151" s="521"/>
    </row>
    <row r="152" spans="1:11" s="99" customFormat="1" ht="12" customHeight="1">
      <c r="A152" s="525" t="s">
        <v>542</v>
      </c>
      <c r="B152" s="101">
        <v>-1630.9315517755001</v>
      </c>
      <c r="C152" s="113">
        <v>-1676.4866210366999</v>
      </c>
      <c r="D152" s="102">
        <v>-1820.6192408555</v>
      </c>
      <c r="E152" s="102">
        <v>-2265.1082326964997</v>
      </c>
      <c r="F152" s="102">
        <v>-2531.6146029999995</v>
      </c>
      <c r="G152" s="102">
        <v>-2776.4739100000002</v>
      </c>
      <c r="H152" s="102">
        <v>-3217.8396299999986</v>
      </c>
      <c r="I152" s="102">
        <v>-3391.0487780000012</v>
      </c>
      <c r="J152" s="102">
        <v>-3603.0007549999996</v>
      </c>
      <c r="K152" s="521"/>
    </row>
    <row r="153" spans="1:11" s="99" customFormat="1" ht="12" customHeight="1">
      <c r="A153" s="525" t="s">
        <v>543</v>
      </c>
      <c r="B153" s="101">
        <v>-3146.8726658068999</v>
      </c>
      <c r="C153" s="113">
        <v>-3250.5269039230998</v>
      </c>
      <c r="D153" s="102">
        <v>-3237.8975306994989</v>
      </c>
      <c r="E153" s="102">
        <v>-3268.1040497858999</v>
      </c>
      <c r="F153" s="102">
        <v>-3101.5703519999997</v>
      </c>
      <c r="G153" s="102">
        <v>-3201.7670410000001</v>
      </c>
      <c r="H153" s="102">
        <v>-3195.5668940000014</v>
      </c>
      <c r="I153" s="102">
        <v>-3116.1705719999991</v>
      </c>
      <c r="J153" s="102">
        <v>-3176.1953939999999</v>
      </c>
      <c r="K153" s="521"/>
    </row>
    <row r="154" spans="1:11" s="99" customFormat="1" ht="12" customHeight="1">
      <c r="A154" s="138" t="s">
        <v>544</v>
      </c>
      <c r="B154" s="101">
        <v>-132.21281888870001</v>
      </c>
      <c r="C154" s="113">
        <v>-136.9793448993</v>
      </c>
      <c r="D154" s="102">
        <v>-139.90685343550007</v>
      </c>
      <c r="E154" s="102">
        <v>-138.85016842309992</v>
      </c>
      <c r="F154" s="102">
        <v>-145.88295299999999</v>
      </c>
      <c r="G154" s="102">
        <v>-144.715937</v>
      </c>
      <c r="H154" s="113">
        <v>-143.62002699999999</v>
      </c>
      <c r="I154" s="102">
        <v>-144.21826500000003</v>
      </c>
      <c r="J154" s="102">
        <v>-142.66389899999999</v>
      </c>
      <c r="K154" s="521"/>
    </row>
    <row r="155" spans="1:11" s="99" customFormat="1" ht="12" customHeight="1">
      <c r="A155" s="138" t="s">
        <v>545</v>
      </c>
      <c r="B155" s="101">
        <v>-187.40835011440001</v>
      </c>
      <c r="C155" s="113">
        <v>-192.5502380042</v>
      </c>
      <c r="D155" s="102">
        <v>-201.549855124</v>
      </c>
      <c r="E155" s="102">
        <v>-231.21225199399998</v>
      </c>
      <c r="F155" s="102">
        <v>-207.015837</v>
      </c>
      <c r="G155" s="102">
        <v>-205.46984499999999</v>
      </c>
      <c r="H155" s="113">
        <v>-189.35651900000005</v>
      </c>
      <c r="I155" s="102">
        <v>-197.69086199999998</v>
      </c>
      <c r="J155" s="102">
        <v>-200.59928000000002</v>
      </c>
      <c r="K155" s="521"/>
    </row>
    <row r="156" spans="1:11" s="99" customFormat="1" ht="12" customHeight="1">
      <c r="A156" s="114" t="s">
        <v>546</v>
      </c>
      <c r="B156" s="125">
        <v>1064.5718810091801</v>
      </c>
      <c r="C156" s="139">
        <v>988.12350867433997</v>
      </c>
      <c r="D156" s="126">
        <v>897.56313115179933</v>
      </c>
      <c r="E156" s="126">
        <v>849.93528395355986</v>
      </c>
      <c r="F156" s="126">
        <v>620.44777199999999</v>
      </c>
      <c r="G156" s="126">
        <v>441.20245799999998</v>
      </c>
      <c r="H156" s="139">
        <v>315.04723899999999</v>
      </c>
      <c r="I156" s="126">
        <v>92.949811000000011</v>
      </c>
      <c r="J156" s="126">
        <v>55.910522000000014</v>
      </c>
      <c r="K156" s="521"/>
    </row>
    <row r="157" spans="1:11" s="99" customFormat="1" ht="12" customHeight="1">
      <c r="A157" s="475" t="s">
        <v>337</v>
      </c>
      <c r="B157" s="129">
        <v>-4336.27183595112</v>
      </c>
      <c r="C157" s="524">
        <v>-4581.7835287915595</v>
      </c>
      <c r="D157" s="130">
        <v>-4871.8834327470031</v>
      </c>
      <c r="E157" s="130">
        <v>-5367.3032258540388</v>
      </c>
      <c r="F157" s="130">
        <v>-5696.559428999999</v>
      </c>
      <c r="G157" s="130">
        <v>-6238.042015</v>
      </c>
      <c r="H157" s="130">
        <v>-6832.7015280000014</v>
      </c>
      <c r="I157" s="130">
        <v>-7062.9146980000005</v>
      </c>
      <c r="J157" s="130">
        <v>-7558.5008939999998</v>
      </c>
      <c r="K157" s="521"/>
    </row>
    <row r="158" spans="1:11" s="99" customFormat="1" ht="12" customHeight="1">
      <c r="A158" s="523" t="s">
        <v>95</v>
      </c>
      <c r="B158" s="129">
        <v>8543.7718494402798</v>
      </c>
      <c r="C158" s="524">
        <v>8713.2243072878391</v>
      </c>
      <c r="D158" s="130">
        <v>9062.4727820934986</v>
      </c>
      <c r="E158" s="130">
        <v>8980.954253756001</v>
      </c>
      <c r="F158" s="130">
        <v>8728.1954130000031</v>
      </c>
      <c r="G158" s="130">
        <v>8586.6996430000036</v>
      </c>
      <c r="H158" s="130">
        <v>8700.3734040000018</v>
      </c>
      <c r="I158" s="130">
        <v>8227.9423079999979</v>
      </c>
      <c r="J158" s="130">
        <v>7867.3476540000011</v>
      </c>
      <c r="K158" s="521"/>
    </row>
    <row r="159" spans="1:11" s="148" customFormat="1" ht="7.5" customHeight="1">
      <c r="A159" s="527" t="s">
        <v>315</v>
      </c>
      <c r="B159" s="528"/>
      <c r="C159" s="528"/>
      <c r="D159" s="528"/>
      <c r="E159" s="529"/>
      <c r="F159" s="528"/>
      <c r="G159" s="528"/>
      <c r="H159" s="528"/>
      <c r="I159" s="528"/>
      <c r="J159" s="529"/>
      <c r="K159" s="417"/>
    </row>
    <row r="160" spans="1:11" s="534" customFormat="1" ht="12.75" customHeight="1">
      <c r="A160" s="530" t="s">
        <v>547</v>
      </c>
      <c r="B160" s="531"/>
      <c r="C160" s="532"/>
      <c r="D160" s="532"/>
      <c r="E160" s="532"/>
      <c r="F160" s="533"/>
      <c r="G160" s="533"/>
      <c r="H160" s="533"/>
      <c r="I160" s="533"/>
      <c r="J160" s="532"/>
      <c r="K160" s="533"/>
    </row>
    <row r="161" spans="1:11" s="534" customFormat="1" ht="12.75" customHeight="1">
      <c r="A161" s="449" t="s">
        <v>548</v>
      </c>
      <c r="B161" s="535"/>
      <c r="C161" s="533"/>
      <c r="D161" s="533"/>
      <c r="E161" s="533"/>
      <c r="F161" s="533"/>
      <c r="G161" s="533"/>
      <c r="H161" s="533"/>
      <c r="I161" s="533"/>
      <c r="J161" s="532"/>
      <c r="K161" s="533"/>
    </row>
    <row r="162" spans="1:11" s="1" customFormat="1" ht="22.5" customHeight="1">
      <c r="A162" s="231"/>
    </row>
    <row r="163" spans="1:11" s="537" customFormat="1" ht="18.75">
      <c r="A163" s="133" t="s">
        <v>549</v>
      </c>
      <c r="B163" s="133"/>
      <c r="C163" s="133"/>
      <c r="D163" s="133"/>
      <c r="E163" s="133"/>
      <c r="F163" s="536"/>
      <c r="G163" s="133"/>
      <c r="H163" s="133"/>
      <c r="I163" s="133"/>
      <c r="J163" s="133"/>
      <c r="K163" s="133"/>
    </row>
    <row r="164" spans="1:11" s="537" customFormat="1" ht="12.75">
      <c r="A164" s="95"/>
      <c r="B164" s="95"/>
      <c r="C164" s="95"/>
      <c r="D164" s="538"/>
      <c r="E164" s="95"/>
      <c r="F164" s="95"/>
      <c r="G164" s="95"/>
      <c r="H164" s="95"/>
      <c r="I164" s="95"/>
      <c r="J164" s="95"/>
      <c r="K164" s="95"/>
    </row>
    <row r="165" spans="1:11" s="537" customFormat="1" ht="12.75">
      <c r="A165" s="539" t="s">
        <v>287</v>
      </c>
      <c r="B165" s="97" t="s">
        <v>288</v>
      </c>
      <c r="C165" s="98" t="s">
        <v>289</v>
      </c>
      <c r="D165" s="98" t="s">
        <v>290</v>
      </c>
      <c r="E165" s="98" t="s">
        <v>291</v>
      </c>
      <c r="F165" s="98" t="s">
        <v>292</v>
      </c>
      <c r="G165" s="98" t="s">
        <v>293</v>
      </c>
      <c r="H165" s="98" t="s">
        <v>294</v>
      </c>
      <c r="I165" s="98" t="s">
        <v>295</v>
      </c>
      <c r="J165" s="98" t="s">
        <v>296</v>
      </c>
    </row>
    <row r="166" spans="1:11" s="545" customFormat="1" ht="12.75">
      <c r="A166" s="540" t="s">
        <v>95</v>
      </c>
      <c r="B166" s="541">
        <v>8543.6951557678985</v>
      </c>
      <c r="C166" s="542">
        <v>8713.3166969355007</v>
      </c>
      <c r="D166" s="542">
        <v>9062.4298717984966</v>
      </c>
      <c r="E166" s="543">
        <v>8980.9485612208991</v>
      </c>
      <c r="F166" s="544">
        <v>8728.1954148500008</v>
      </c>
      <c r="G166" s="543">
        <v>8586.6996427320009</v>
      </c>
      <c r="H166" s="543">
        <v>8700.3734040000018</v>
      </c>
      <c r="I166" s="544">
        <v>8227.9423072450008</v>
      </c>
      <c r="J166" s="544">
        <v>7867.345751803</v>
      </c>
    </row>
    <row r="167" spans="1:11" s="551" customFormat="1" ht="12.75">
      <c r="A167" s="546"/>
      <c r="B167" s="547"/>
      <c r="C167" s="547"/>
      <c r="D167" s="548"/>
      <c r="E167" s="549"/>
      <c r="F167" s="548"/>
      <c r="G167" s="548"/>
      <c r="H167" s="550"/>
      <c r="K167" s="95"/>
    </row>
    <row r="168" spans="1:11" s="545" customFormat="1" ht="22.5" customHeight="1">
      <c r="A168" s="552" t="s">
        <v>550</v>
      </c>
      <c r="B168" s="553" t="s">
        <v>551</v>
      </c>
      <c r="C168" s="554" t="s">
        <v>552</v>
      </c>
      <c r="D168" s="554" t="s">
        <v>553</v>
      </c>
      <c r="E168" s="554" t="s">
        <v>554</v>
      </c>
      <c r="F168" s="554" t="s">
        <v>555</v>
      </c>
      <c r="G168" s="555" t="s">
        <v>556</v>
      </c>
      <c r="H168" s="554" t="s">
        <v>557</v>
      </c>
      <c r="I168" s="554" t="s">
        <v>558</v>
      </c>
    </row>
    <row r="169" spans="1:11" s="537" customFormat="1" ht="12.75">
      <c r="A169" s="556" t="s">
        <v>559</v>
      </c>
      <c r="B169" s="557">
        <v>77.431346030819952</v>
      </c>
      <c r="C169" s="558">
        <v>-309.3468436090705</v>
      </c>
      <c r="D169" s="558">
        <v>-99.919811988111121</v>
      </c>
      <c r="E169" s="559">
        <v>50.189084419666827</v>
      </c>
      <c r="F169" s="559">
        <v>149.40353742132021</v>
      </c>
      <c r="G169" s="559">
        <v>-54.98614961549238</v>
      </c>
      <c r="H169" s="559">
        <v>119.00240659196908</v>
      </c>
      <c r="I169" s="559">
        <v>83.018927000964496</v>
      </c>
    </row>
    <row r="170" spans="1:11" s="537" customFormat="1" ht="12.75">
      <c r="A170" s="556" t="s">
        <v>560</v>
      </c>
      <c r="B170" s="557">
        <v>5.9866652294410621</v>
      </c>
      <c r="C170" s="558">
        <v>-1.0360450197503042</v>
      </c>
      <c r="D170" s="558">
        <v>-2.2858253510571287</v>
      </c>
      <c r="E170" s="559">
        <v>1.9490422456984224</v>
      </c>
      <c r="F170" s="559">
        <v>-2.9148415163029253</v>
      </c>
      <c r="G170" s="559">
        <v>-4.1007640178049227</v>
      </c>
      <c r="H170" s="559">
        <v>-0.93239215237107953</v>
      </c>
      <c r="I170" s="559">
        <v>-11.571588627868639</v>
      </c>
    </row>
    <row r="171" spans="1:11" s="537" customFormat="1" ht="12.75">
      <c r="A171" s="556" t="s">
        <v>561</v>
      </c>
      <c r="B171" s="557">
        <v>19.785573593762308</v>
      </c>
      <c r="C171" s="558">
        <v>-117.01306083664545</v>
      </c>
      <c r="D171" s="558">
        <v>-103.37387858508644</v>
      </c>
      <c r="E171" s="559">
        <v>-157.15037833546938</v>
      </c>
      <c r="F171" s="559">
        <v>-377.39107045231816</v>
      </c>
      <c r="G171" s="559">
        <v>-14.486707232307936</v>
      </c>
      <c r="H171" s="559">
        <v>-15.206411291791174</v>
      </c>
      <c r="I171" s="559">
        <v>-352.51516895806543</v>
      </c>
    </row>
    <row r="172" spans="1:11" s="537" customFormat="1" ht="12.75">
      <c r="A172" s="556" t="s">
        <v>562</v>
      </c>
      <c r="B172" s="557">
        <v>-154.95878985711815</v>
      </c>
      <c r="C172" s="558">
        <v>284.8145161747679</v>
      </c>
      <c r="D172" s="558">
        <v>103.20451866686486</v>
      </c>
      <c r="E172" s="559">
        <v>227.27232573890981</v>
      </c>
      <c r="F172" s="559">
        <v>253.9048724495949</v>
      </c>
      <c r="G172" s="559">
        <v>89.708650974938209</v>
      </c>
      <c r="H172" s="559">
        <v>40.306313081578423</v>
      </c>
      <c r="I172" s="559">
        <v>253.90397338243224</v>
      </c>
      <c r="J172" s="560"/>
    </row>
    <row r="173" spans="1:11" s="537" customFormat="1" ht="12.75">
      <c r="A173" s="556" t="s">
        <v>563</v>
      </c>
      <c r="B173" s="557">
        <v>-85.926572386906841</v>
      </c>
      <c r="C173" s="558">
        <v>75.809673997232352</v>
      </c>
      <c r="D173" s="558">
        <v>72.34013035909301</v>
      </c>
      <c r="E173" s="559">
        <v>146.78626066828701</v>
      </c>
      <c r="F173" s="559">
        <v>-13.636604217334822</v>
      </c>
      <c r="G173" s="559">
        <v>263.96867046766658</v>
      </c>
      <c r="H173" s="559">
        <v>141.49156956688819</v>
      </c>
      <c r="I173" s="559">
        <v>50.527940552783832</v>
      </c>
    </row>
    <row r="174" spans="1:11" s="537" customFormat="1" ht="12.75">
      <c r="A174" s="556" t="s">
        <v>564</v>
      </c>
      <c r="B174" s="557">
        <v>0</v>
      </c>
      <c r="C174" s="558">
        <v>-88.363082154832597</v>
      </c>
      <c r="D174" s="558">
        <v>0</v>
      </c>
      <c r="E174" s="559">
        <v>85.865344800583713</v>
      </c>
      <c r="F174" s="559">
        <v>86.067195718573203</v>
      </c>
      <c r="G174" s="559">
        <v>-165.54445709172415</v>
      </c>
      <c r="H174" s="558">
        <v>0</v>
      </c>
      <c r="I174" s="559">
        <v>79.849299552791194</v>
      </c>
    </row>
    <row r="175" spans="1:11" s="537" customFormat="1" ht="12.75">
      <c r="A175" s="556" t="s">
        <v>565</v>
      </c>
      <c r="B175" s="557">
        <v>-35.219310599847176</v>
      </c>
      <c r="C175" s="558">
        <v>-7.7531414731370205</v>
      </c>
      <c r="D175" s="558">
        <v>-2.0252985479528434</v>
      </c>
      <c r="E175" s="559">
        <v>-37.25753061408011</v>
      </c>
      <c r="F175" s="559">
        <v>-6.4186369999999897</v>
      </c>
      <c r="G175" s="559">
        <v>-42.50668399999995</v>
      </c>
      <c r="H175" s="559">
        <v>-21.982049100000154</v>
      </c>
      <c r="I175" s="559">
        <v>71.188300200000072</v>
      </c>
    </row>
    <row r="176" spans="1:11" s="537" customFormat="1" ht="12.75">
      <c r="A176" s="556" t="s">
        <v>566</v>
      </c>
      <c r="B176" s="557">
        <v>3.2795468222448818</v>
      </c>
      <c r="C176" s="558">
        <v>-186.22518194156419</v>
      </c>
      <c r="D176" s="558">
        <v>113.54145602384763</v>
      </c>
      <c r="E176" s="558">
        <v>-64.900992552696437</v>
      </c>
      <c r="F176" s="558">
        <v>52.481319714469265</v>
      </c>
      <c r="G176" s="558">
        <v>-185.72632099627691</v>
      </c>
      <c r="H176" s="558">
        <v>209.75166030172642</v>
      </c>
      <c r="I176" s="558">
        <v>186.19487233896217</v>
      </c>
      <c r="J176" s="561"/>
    </row>
    <row r="177" spans="1:11" s="537" customFormat="1" ht="12.75">
      <c r="A177" s="562" t="s">
        <v>567</v>
      </c>
      <c r="B177" s="563">
        <v>-169.62154116760394</v>
      </c>
      <c r="C177" s="564">
        <v>-349.11345486299615</v>
      </c>
      <c r="D177" s="564">
        <v>81.481310577597469</v>
      </c>
      <c r="E177" s="565">
        <v>252.75314637089832</v>
      </c>
      <c r="F177" s="565">
        <v>141.49577211799988</v>
      </c>
      <c r="G177" s="565">
        <v>-113.67376151099961</v>
      </c>
      <c r="H177" s="565">
        <v>472.43109675500091</v>
      </c>
      <c r="I177" s="565">
        <v>360.59655544200086</v>
      </c>
    </row>
    <row r="178" spans="1:11" s="537" customFormat="1" ht="7.5" customHeight="1"/>
    <row r="179" spans="1:11" s="144" customFormat="1" ht="12.75" customHeight="1">
      <c r="A179" s="512" t="s">
        <v>530</v>
      </c>
      <c r="B179" s="512"/>
      <c r="C179" s="512"/>
      <c r="D179" s="512"/>
      <c r="E179" s="512"/>
      <c r="F179" s="512"/>
      <c r="G179" s="512"/>
      <c r="H179" s="512"/>
      <c r="I179" s="512"/>
      <c r="J179" s="512"/>
      <c r="K179" s="146"/>
    </row>
    <row r="180" spans="1:11" ht="22.5" customHeight="1">
      <c r="B180" s="566"/>
      <c r="C180" s="567"/>
    </row>
    <row r="181" spans="1:11" ht="22.5" customHeight="1">
      <c r="B181" s="566"/>
      <c r="F181" s="567"/>
    </row>
    <row r="182" spans="1:11" ht="22.5" customHeight="1">
      <c r="B182" s="566"/>
      <c r="J182" s="424"/>
    </row>
  </sheetData>
  <mergeCells count="5">
    <mergeCell ref="A57:J57"/>
    <mergeCell ref="A59:J59"/>
    <mergeCell ref="A60:J60"/>
    <mergeCell ref="L60:Z60"/>
    <mergeCell ref="A61:J61"/>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3" manualBreakCount="3">
    <brk id="61" max="16383" man="1"/>
    <brk id="100" max="16383" man="1"/>
    <brk id="13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424" customWidth="1"/>
    <col min="2" max="9" width="6.42578125" style="424" customWidth="1"/>
    <col min="10" max="10" width="6.42578125" style="499" customWidth="1"/>
    <col min="11" max="16384" width="10.85546875" style="424"/>
  </cols>
  <sheetData>
    <row r="1" spans="1:10" s="92" customFormat="1" ht="22.5" customHeight="1">
      <c r="A1" s="90"/>
      <c r="B1" s="91"/>
      <c r="C1" s="91"/>
      <c r="D1" s="91"/>
      <c r="E1" s="91"/>
      <c r="F1" s="91"/>
      <c r="G1" s="91"/>
      <c r="H1" s="91"/>
      <c r="I1" s="91"/>
      <c r="J1" s="91"/>
    </row>
    <row r="2" spans="1:10" s="94" customFormat="1" ht="18.75" customHeight="1">
      <c r="A2" s="133" t="s">
        <v>568</v>
      </c>
    </row>
    <row r="3" spans="1:10" s="95" customFormat="1" ht="12" customHeight="1"/>
    <row r="4" spans="1:10" s="148" customFormat="1" ht="13.5" customHeight="1">
      <c r="A4" s="183" t="s">
        <v>287</v>
      </c>
      <c r="B4" s="97" t="s">
        <v>288</v>
      </c>
      <c r="C4" s="98" t="s">
        <v>289</v>
      </c>
      <c r="D4" s="98" t="s">
        <v>290</v>
      </c>
      <c r="E4" s="98" t="s">
        <v>291</v>
      </c>
      <c r="F4" s="98" t="s">
        <v>292</v>
      </c>
      <c r="G4" s="98" t="s">
        <v>293</v>
      </c>
      <c r="H4" s="98" t="s">
        <v>294</v>
      </c>
      <c r="I4" s="98" t="s">
        <v>295</v>
      </c>
      <c r="J4" s="98" t="s">
        <v>296</v>
      </c>
    </row>
    <row r="5" spans="1:10" s="148" customFormat="1" ht="12" customHeight="1">
      <c r="A5" s="568" t="s">
        <v>569</v>
      </c>
      <c r="B5" s="122">
        <v>466.17638439274998</v>
      </c>
      <c r="C5" s="569">
        <v>507.30608405949999</v>
      </c>
      <c r="D5" s="569">
        <v>443.30760254320001</v>
      </c>
      <c r="E5" s="569">
        <v>514.86902556479981</v>
      </c>
      <c r="F5" s="569">
        <v>442.09119001299996</v>
      </c>
      <c r="G5" s="570">
        <v>492.44605786300002</v>
      </c>
      <c r="H5" s="570">
        <v>506.88179800000012</v>
      </c>
      <c r="I5" s="570">
        <v>551.49564099999998</v>
      </c>
      <c r="J5" s="570">
        <v>540.00074600000016</v>
      </c>
    </row>
    <row r="6" spans="1:10" s="148" customFormat="1" ht="12" customHeight="1">
      <c r="A6" s="571" t="s">
        <v>570</v>
      </c>
      <c r="B6" s="557">
        <v>291.52154501282001</v>
      </c>
      <c r="C6" s="558">
        <v>272.57527304786004</v>
      </c>
      <c r="D6" s="558">
        <v>311.35854924495999</v>
      </c>
      <c r="E6" s="558">
        <v>273.62459395904</v>
      </c>
      <c r="F6" s="558">
        <v>274.57891307800003</v>
      </c>
      <c r="G6" s="559">
        <v>257.84271193799998</v>
      </c>
      <c r="H6" s="559">
        <v>294.68689199999994</v>
      </c>
      <c r="I6" s="559">
        <v>257.94029699999999</v>
      </c>
      <c r="J6" s="559">
        <v>235.218154</v>
      </c>
    </row>
    <row r="7" spans="1:10" s="148" customFormat="1" ht="12" customHeight="1">
      <c r="A7" s="571" t="s">
        <v>571</v>
      </c>
      <c r="B7" s="557">
        <v>142.76416180619998</v>
      </c>
      <c r="C7" s="558">
        <v>117.5245176454</v>
      </c>
      <c r="D7" s="558">
        <v>125.27091712090001</v>
      </c>
      <c r="E7" s="558">
        <v>110.30090833869997</v>
      </c>
      <c r="F7" s="558">
        <v>376.25589124800001</v>
      </c>
      <c r="G7" s="559">
        <v>141.92245097199998</v>
      </c>
      <c r="H7" s="559">
        <v>180.94054400000007</v>
      </c>
      <c r="I7" s="559">
        <v>157.17017199999995</v>
      </c>
      <c r="J7" s="559">
        <v>129.82160400000001</v>
      </c>
    </row>
    <row r="8" spans="1:10" s="148" customFormat="1" ht="12" customHeight="1">
      <c r="A8" s="572" t="s">
        <v>572</v>
      </c>
      <c r="B8" s="557">
        <v>170.99072819289998</v>
      </c>
      <c r="C8" s="573">
        <v>92.325859855000004</v>
      </c>
      <c r="D8" s="573">
        <v>107.63111914939999</v>
      </c>
      <c r="E8" s="573">
        <v>82.998306380400038</v>
      </c>
      <c r="F8" s="573">
        <v>198.236687864</v>
      </c>
      <c r="G8" s="573">
        <v>165.91212938200002</v>
      </c>
      <c r="H8" s="573">
        <v>204.13119399999994</v>
      </c>
      <c r="I8" s="573">
        <v>155.52796599999999</v>
      </c>
      <c r="J8" s="573">
        <v>146.05010600000003</v>
      </c>
    </row>
    <row r="9" spans="1:10" s="148" customFormat="1" ht="12" customHeight="1">
      <c r="A9" s="571" t="s">
        <v>573</v>
      </c>
      <c r="B9" s="557">
        <v>343.47908391999999</v>
      </c>
      <c r="C9" s="558">
        <v>245.11681140000002</v>
      </c>
      <c r="D9" s="558">
        <v>269.92115983999997</v>
      </c>
      <c r="E9" s="558">
        <v>281.41333562</v>
      </c>
      <c r="F9" s="558">
        <v>370.27706764000004</v>
      </c>
      <c r="G9" s="559">
        <v>279.01342212000003</v>
      </c>
      <c r="H9" s="559">
        <v>267.57908300000014</v>
      </c>
      <c r="I9" s="559">
        <v>281.74080100000009</v>
      </c>
      <c r="J9" s="559">
        <v>309.77610699999997</v>
      </c>
    </row>
    <row r="10" spans="1:10" s="148" customFormat="1" ht="12" customHeight="1">
      <c r="A10" s="571" t="s">
        <v>574</v>
      </c>
      <c r="B10" s="557">
        <v>57.830261876999998</v>
      </c>
      <c r="C10" s="558">
        <v>39.904815425499997</v>
      </c>
      <c r="D10" s="558">
        <v>37.800398220299996</v>
      </c>
      <c r="E10" s="558">
        <v>24.174617805799997</v>
      </c>
      <c r="F10" s="558">
        <v>54.297785355999999</v>
      </c>
      <c r="G10" s="559">
        <v>45.649904395999997</v>
      </c>
      <c r="H10" s="559">
        <v>48.20920499999999</v>
      </c>
      <c r="I10" s="559">
        <v>52.839054000000012</v>
      </c>
      <c r="J10" s="559">
        <v>43.936598999999994</v>
      </c>
    </row>
    <row r="11" spans="1:10" s="148" customFormat="1" ht="12" customHeight="1">
      <c r="A11" s="571" t="s">
        <v>575</v>
      </c>
      <c r="B11" s="557">
        <v>77.497668525500004</v>
      </c>
      <c r="C11" s="558">
        <v>81.993889207199999</v>
      </c>
      <c r="D11" s="558">
        <v>110.22523556339999</v>
      </c>
      <c r="E11" s="558">
        <v>76.984180423899971</v>
      </c>
      <c r="F11" s="558">
        <v>82.635051187999991</v>
      </c>
      <c r="G11" s="559">
        <v>93.154875828000002</v>
      </c>
      <c r="H11" s="559">
        <v>70.617310000000003</v>
      </c>
      <c r="I11" s="559">
        <v>55.527076999999998</v>
      </c>
      <c r="J11" s="559">
        <v>46.418089000000002</v>
      </c>
    </row>
    <row r="12" spans="1:10" s="148" customFormat="1" ht="12" customHeight="1">
      <c r="A12" s="571" t="s">
        <v>576</v>
      </c>
      <c r="B12" s="557">
        <v>563.35062899000002</v>
      </c>
      <c r="C12" s="558">
        <v>606.26844533999997</v>
      </c>
      <c r="D12" s="558">
        <v>595.25999297099997</v>
      </c>
      <c r="E12" s="558">
        <v>621.76958522899986</v>
      </c>
      <c r="F12" s="558">
        <v>631.59881412000004</v>
      </c>
      <c r="G12" s="559">
        <v>633.48762075999991</v>
      </c>
      <c r="H12" s="559">
        <v>686.12490699999989</v>
      </c>
      <c r="I12" s="559">
        <v>653.0183649999999</v>
      </c>
      <c r="J12" s="559">
        <v>671.76118300000007</v>
      </c>
    </row>
    <row r="13" spans="1:10" s="148" customFormat="1" ht="12" customHeight="1">
      <c r="A13" s="571" t="s">
        <v>577</v>
      </c>
      <c r="B13" s="557">
        <v>22.493448115849997</v>
      </c>
      <c r="C13" s="558">
        <v>28.070280289999999</v>
      </c>
      <c r="D13" s="558">
        <v>80.897606136189907</v>
      </c>
      <c r="E13" s="558">
        <v>93.687133555609989</v>
      </c>
      <c r="F13" s="558">
        <v>59.143843294</v>
      </c>
      <c r="G13" s="559">
        <v>102.242986132</v>
      </c>
      <c r="H13" s="559">
        <v>54.149464000000023</v>
      </c>
      <c r="I13" s="559">
        <v>64.053369000000004</v>
      </c>
      <c r="J13" s="559">
        <v>118.797224</v>
      </c>
    </row>
    <row r="14" spans="1:10" s="148" customFormat="1" ht="12" customHeight="1">
      <c r="A14" s="574" t="s">
        <v>297</v>
      </c>
      <c r="B14" s="563">
        <v>2136.1039108330201</v>
      </c>
      <c r="C14" s="564">
        <v>1991.0859762704602</v>
      </c>
      <c r="D14" s="564">
        <v>2081.6725807893499</v>
      </c>
      <c r="E14" s="564">
        <v>2079.8216868772497</v>
      </c>
      <c r="F14" s="564">
        <v>2489.1152438009999</v>
      </c>
      <c r="G14" s="564">
        <v>2211.6721593910002</v>
      </c>
      <c r="H14" s="564">
        <v>2313.3203959999987</v>
      </c>
      <c r="I14" s="564">
        <v>2229.3127420000005</v>
      </c>
      <c r="J14" s="564">
        <v>2241.779814</v>
      </c>
    </row>
    <row r="15" spans="1:10" s="148" customFormat="1" ht="12" customHeight="1">
      <c r="A15" s="575" t="s">
        <v>578</v>
      </c>
      <c r="B15" s="557">
        <v>160.2240360207</v>
      </c>
      <c r="C15" s="558">
        <v>-98.016152062299994</v>
      </c>
      <c r="D15" s="558">
        <v>404.71864364940103</v>
      </c>
      <c r="E15" s="558">
        <v>28.499722646000066</v>
      </c>
      <c r="F15" s="558">
        <v>-55.955552273000002</v>
      </c>
      <c r="G15" s="559">
        <v>-254.06159324799998</v>
      </c>
      <c r="H15" s="559">
        <v>-245.39565800000003</v>
      </c>
      <c r="I15" s="559">
        <v>-65.86122499999999</v>
      </c>
      <c r="J15" s="559">
        <v>-139.295478</v>
      </c>
    </row>
    <row r="16" spans="1:10" s="148" customFormat="1" ht="12" customHeight="1">
      <c r="A16" s="575" t="s">
        <v>579</v>
      </c>
      <c r="B16" s="557">
        <v>1256.73301414035</v>
      </c>
      <c r="C16" s="558">
        <v>1479.0737642592599</v>
      </c>
      <c r="D16" s="559">
        <v>1763.2852507090602</v>
      </c>
      <c r="E16" s="559">
        <v>983.99621134524023</v>
      </c>
      <c r="F16" s="559">
        <v>1283.462775403</v>
      </c>
      <c r="G16" s="559">
        <v>1843.7005876120002</v>
      </c>
      <c r="H16" s="559">
        <v>16.210221000000274</v>
      </c>
      <c r="I16" s="559">
        <v>1433.9329059999995</v>
      </c>
      <c r="J16" s="559">
        <v>1238.3731560000001</v>
      </c>
    </row>
    <row r="17" spans="1:10" s="148" customFormat="1" ht="12" customHeight="1">
      <c r="A17" s="575" t="s">
        <v>580</v>
      </c>
      <c r="B17" s="557">
        <v>-388.21100000000001</v>
      </c>
      <c r="C17" s="558">
        <v>1003.274</v>
      </c>
      <c r="D17" s="558">
        <v>-4.3019999999999996</v>
      </c>
      <c r="E17" s="558">
        <v>932.84399999999982</v>
      </c>
      <c r="F17" s="558">
        <v>-53.712000000000003</v>
      </c>
      <c r="G17" s="559">
        <v>1810.432</v>
      </c>
      <c r="H17" s="559">
        <v>508.00900000000001</v>
      </c>
      <c r="I17" s="559">
        <v>448.83600000000001</v>
      </c>
      <c r="J17" s="559">
        <v>33.197999999999979</v>
      </c>
    </row>
    <row r="18" spans="1:10" s="148" customFormat="1" ht="12" customHeight="1">
      <c r="A18" s="574" t="s">
        <v>581</v>
      </c>
      <c r="B18" s="563">
        <v>1028.7460501610501</v>
      </c>
      <c r="C18" s="564">
        <v>2384.3316121969601</v>
      </c>
      <c r="D18" s="564">
        <v>2163.7018943584599</v>
      </c>
      <c r="E18" s="564">
        <v>1945.3399339912403</v>
      </c>
      <c r="F18" s="564">
        <v>1173.7952231300001</v>
      </c>
      <c r="G18" s="564">
        <v>3400.0709943639999</v>
      </c>
      <c r="H18" s="564">
        <v>278.82356299999992</v>
      </c>
      <c r="I18" s="564">
        <v>1816.9076810000001</v>
      </c>
      <c r="J18" s="564">
        <v>1132.275678</v>
      </c>
    </row>
    <row r="19" spans="1:10" s="148" customFormat="1" ht="12" customHeight="1">
      <c r="A19" s="575" t="s">
        <v>341</v>
      </c>
      <c r="B19" s="557">
        <v>-67.961281000000099</v>
      </c>
      <c r="C19" s="558">
        <v>8.7553670000000885</v>
      </c>
      <c r="D19" s="558">
        <v>-928.25163299999804</v>
      </c>
      <c r="E19" s="558">
        <v>-151.13721899999999</v>
      </c>
      <c r="F19" s="558">
        <v>-74.871887000000001</v>
      </c>
      <c r="G19" s="559">
        <v>-96.288584</v>
      </c>
      <c r="H19" s="559">
        <v>-114.853078</v>
      </c>
      <c r="I19" s="559">
        <v>-86.741377999999983</v>
      </c>
      <c r="J19" s="559">
        <v>152.37209899999999</v>
      </c>
    </row>
    <row r="20" spans="1:10" s="148" customFormat="1" ht="12" customHeight="1">
      <c r="A20" s="575" t="s">
        <v>342</v>
      </c>
      <c r="B20" s="557">
        <v>234.35177400000001</v>
      </c>
      <c r="C20" s="558">
        <v>103.17640900000001</v>
      </c>
      <c r="D20" s="558">
        <v>247.01096900000101</v>
      </c>
      <c r="E20" s="558">
        <v>219.715191</v>
      </c>
      <c r="F20" s="558">
        <v>245.30462</v>
      </c>
      <c r="G20" s="559">
        <v>149.258511</v>
      </c>
      <c r="H20" s="559">
        <v>299.5722219999999</v>
      </c>
      <c r="I20" s="559">
        <v>223.15795299999999</v>
      </c>
      <c r="J20" s="559">
        <v>30.322784000000013</v>
      </c>
    </row>
    <row r="21" spans="1:10" s="148" customFormat="1" ht="12" customHeight="1">
      <c r="A21" s="574" t="s">
        <v>582</v>
      </c>
      <c r="B21" s="563">
        <v>166.39049299999999</v>
      </c>
      <c r="C21" s="564">
        <v>111.931776</v>
      </c>
      <c r="D21" s="564">
        <v>-681.24066399999799</v>
      </c>
      <c r="E21" s="564">
        <v>68.57797199999996</v>
      </c>
      <c r="F21" s="564">
        <v>170.43273300000001</v>
      </c>
      <c r="G21" s="564">
        <v>52.969927000000006</v>
      </c>
      <c r="H21" s="564">
        <v>184.71914399999997</v>
      </c>
      <c r="I21" s="564">
        <v>136.41657500000002</v>
      </c>
      <c r="J21" s="564">
        <v>182.694883</v>
      </c>
    </row>
    <row r="22" spans="1:10" s="148" customFormat="1" ht="12" customHeight="1">
      <c r="A22" s="574" t="s">
        <v>583</v>
      </c>
      <c r="B22" s="563">
        <v>203.56685099999999</v>
      </c>
      <c r="C22" s="564">
        <v>114.98853299999999</v>
      </c>
      <c r="D22" s="564">
        <v>132.036745</v>
      </c>
      <c r="E22" s="564">
        <v>131.56568300000004</v>
      </c>
      <c r="F22" s="564">
        <v>166.36099999999999</v>
      </c>
      <c r="G22" s="564">
        <v>103.54300000000001</v>
      </c>
      <c r="H22" s="564">
        <v>129.18700000000001</v>
      </c>
      <c r="I22" s="564">
        <v>121.2368</v>
      </c>
      <c r="J22" s="564">
        <v>139.2022</v>
      </c>
    </row>
    <row r="23" spans="1:10" s="148" customFormat="1" ht="12" customHeight="1">
      <c r="A23" s="575" t="s">
        <v>584</v>
      </c>
      <c r="B23" s="576">
        <v>1148.1558676300001</v>
      </c>
      <c r="C23" s="577">
        <v>85.840813490000002</v>
      </c>
      <c r="D23" s="578">
        <v>-27.964288120000003</v>
      </c>
      <c r="E23" s="578">
        <v>-1.1495810830000011</v>
      </c>
      <c r="F23" s="578">
        <v>-73.647164732000007</v>
      </c>
      <c r="G23" s="578">
        <v>30.424532334999999</v>
      </c>
      <c r="H23" s="578">
        <v>43.50076</v>
      </c>
      <c r="I23" s="578">
        <v>41.298862999999997</v>
      </c>
      <c r="J23" s="578">
        <v>34.008324999999999</v>
      </c>
    </row>
    <row r="24" spans="1:10" s="148" customFormat="1" ht="12" customHeight="1">
      <c r="A24" s="579" t="s">
        <v>344</v>
      </c>
      <c r="B24" s="557">
        <v>-17.5131747</v>
      </c>
      <c r="C24" s="558">
        <v>-5.3472008999999998</v>
      </c>
      <c r="D24" s="558">
        <v>121.93525742</v>
      </c>
      <c r="E24" s="558">
        <v>143.14083700800001</v>
      </c>
      <c r="F24" s="558">
        <v>2.0566445660000001</v>
      </c>
      <c r="G24" s="559">
        <v>1.945609616</v>
      </c>
      <c r="H24" s="559">
        <v>89.087592999999998</v>
      </c>
      <c r="I24" s="559">
        <v>-16.580748</v>
      </c>
      <c r="J24" s="559">
        <v>-3.3336269999999999</v>
      </c>
    </row>
    <row r="25" spans="1:10" s="148" customFormat="1" ht="12" customHeight="1">
      <c r="A25" s="579" t="s">
        <v>345</v>
      </c>
      <c r="B25" s="557">
        <v>286.87313398360101</v>
      </c>
      <c r="C25" s="558">
        <v>259.29193812199901</v>
      </c>
      <c r="D25" s="558">
        <v>35.069295648698102</v>
      </c>
      <c r="E25" s="558">
        <v>105.18582891480401</v>
      </c>
      <c r="F25" s="558">
        <v>292.57101873100004</v>
      </c>
      <c r="G25" s="559">
        <v>329.12696041100003</v>
      </c>
      <c r="H25" s="559">
        <v>313.02029000000005</v>
      </c>
      <c r="I25" s="559">
        <v>231.75431900000001</v>
      </c>
      <c r="J25" s="559">
        <v>360.52200900000003</v>
      </c>
    </row>
    <row r="26" spans="1:10" s="148" customFormat="1" ht="12" customHeight="1">
      <c r="A26" s="574" t="s">
        <v>301</v>
      </c>
      <c r="B26" s="563">
        <v>1417.5158269136</v>
      </c>
      <c r="C26" s="564">
        <v>339.78555071199901</v>
      </c>
      <c r="D26" s="564">
        <v>129.04026494869601</v>
      </c>
      <c r="E26" s="564">
        <v>247.177084839803</v>
      </c>
      <c r="F26" s="564">
        <v>220.98049856499998</v>
      </c>
      <c r="G26" s="564">
        <v>361.49710236199996</v>
      </c>
      <c r="H26" s="564">
        <v>445.60864299999997</v>
      </c>
      <c r="I26" s="564">
        <v>256.47243399999985</v>
      </c>
      <c r="J26" s="564">
        <v>391.196707</v>
      </c>
    </row>
    <row r="27" spans="1:10" s="148" customFormat="1" ht="12" customHeight="1">
      <c r="A27" s="580" t="s">
        <v>318</v>
      </c>
      <c r="B27" s="581">
        <v>4952.3231319076694</v>
      </c>
      <c r="C27" s="582">
        <v>4942.1234481794199</v>
      </c>
      <c r="D27" s="582">
        <v>3825.2108210965102</v>
      </c>
      <c r="E27" s="582">
        <v>4472.4823607082999</v>
      </c>
      <c r="F27" s="582">
        <v>4220.6846984960002</v>
      </c>
      <c r="G27" s="582">
        <v>6129.7531831169999</v>
      </c>
      <c r="H27" s="582">
        <v>3351.6587459999992</v>
      </c>
      <c r="I27" s="582">
        <v>4560.3462319999999</v>
      </c>
      <c r="J27" s="582">
        <v>4087.1492820000003</v>
      </c>
    </row>
    <row r="28" spans="1:10" s="148" customFormat="1" ht="7.5" customHeight="1">
      <c r="A28" s="583"/>
      <c r="B28" s="584"/>
      <c r="C28" s="585"/>
      <c r="D28" s="585"/>
      <c r="E28" s="585"/>
      <c r="F28" s="585"/>
      <c r="G28" s="586"/>
      <c r="H28" s="586"/>
      <c r="I28" s="586"/>
      <c r="J28" s="586"/>
    </row>
    <row r="29" spans="1:10" s="590" customFormat="1" ht="12" customHeight="1">
      <c r="A29" s="96" t="s">
        <v>585</v>
      </c>
      <c r="B29" s="587">
        <v>36.694233240876919</v>
      </c>
      <c r="C29" s="588">
        <v>36.192083177259235</v>
      </c>
      <c r="D29" s="589">
        <v>29.681135407061689</v>
      </c>
      <c r="E29" s="589">
        <v>33.244162729724941</v>
      </c>
      <c r="F29" s="589">
        <v>32.594978574337993</v>
      </c>
      <c r="G29" s="589">
        <v>41.652382239335331</v>
      </c>
      <c r="H29" s="589">
        <v>27.80990606381889</v>
      </c>
      <c r="I29" s="589">
        <v>35.660332643020006</v>
      </c>
      <c r="J29" s="589">
        <v>34.189220200543083</v>
      </c>
    </row>
    <row r="30" spans="1:10" s="63" customFormat="1" ht="19.5" customHeight="1">
      <c r="A30" s="591"/>
      <c r="B30" s="591"/>
      <c r="C30" s="591"/>
      <c r="D30" s="591"/>
      <c r="E30" s="591"/>
      <c r="F30" s="591"/>
      <c r="G30" s="591"/>
      <c r="H30" s="591"/>
      <c r="I30" s="591"/>
      <c r="J30" s="592"/>
    </row>
    <row r="31" spans="1:10" s="63" customFormat="1" ht="12.75">
      <c r="A31" s="160" t="s">
        <v>327</v>
      </c>
      <c r="B31" s="591"/>
      <c r="C31" s="591"/>
      <c r="D31" s="591"/>
      <c r="E31" s="591"/>
      <c r="F31" s="591"/>
      <c r="G31" s="591"/>
      <c r="H31" s="591"/>
      <c r="I31" s="591"/>
      <c r="J31" s="592"/>
    </row>
    <row r="32" spans="1:10" s="148" customFormat="1" ht="13.5" customHeight="1">
      <c r="A32" s="183" t="s">
        <v>287</v>
      </c>
      <c r="B32" s="593"/>
      <c r="C32" s="593"/>
      <c r="D32" s="593"/>
      <c r="E32" s="594"/>
      <c r="F32" s="97" t="s">
        <v>328</v>
      </c>
      <c r="G32" s="98" t="s">
        <v>329</v>
      </c>
      <c r="H32" s="98" t="s">
        <v>330</v>
      </c>
      <c r="I32" s="98" t="s">
        <v>331</v>
      </c>
      <c r="J32" s="98" t="s">
        <v>332</v>
      </c>
    </row>
    <row r="33" spans="1:10" s="148" customFormat="1" ht="12" customHeight="1">
      <c r="A33" s="568" t="s">
        <v>569</v>
      </c>
      <c r="F33" s="122">
        <v>973.48246845225003</v>
      </c>
      <c r="G33" s="526">
        <v>1892.713875984</v>
      </c>
      <c r="H33" s="526">
        <v>2102.8145920000002</v>
      </c>
      <c r="I33" s="526">
        <v>2069.307049</v>
      </c>
      <c r="J33" s="569">
        <v>2008.3847519999999</v>
      </c>
    </row>
    <row r="34" spans="1:10" s="148" customFormat="1" ht="12" customHeight="1">
      <c r="A34" s="571" t="s">
        <v>570</v>
      </c>
      <c r="F34" s="557">
        <v>564.09681806067999</v>
      </c>
      <c r="G34" s="558">
        <v>1117.4047682200001</v>
      </c>
      <c r="H34" s="558">
        <v>1033.479386</v>
      </c>
      <c r="I34" s="558">
        <v>939.90376600000002</v>
      </c>
      <c r="J34" s="558">
        <v>884.60121400000003</v>
      </c>
    </row>
    <row r="35" spans="1:10" s="148" customFormat="1" ht="12" customHeight="1">
      <c r="A35" s="571" t="s">
        <v>571</v>
      </c>
      <c r="F35" s="557">
        <v>260.28867945159999</v>
      </c>
      <c r="G35" s="558">
        <v>753.75016767959994</v>
      </c>
      <c r="H35" s="558">
        <v>574.03400599999998</v>
      </c>
      <c r="I35" s="558">
        <v>370.74339600000002</v>
      </c>
      <c r="J35" s="558">
        <v>354.02645999999999</v>
      </c>
    </row>
    <row r="36" spans="1:10" s="148" customFormat="1" ht="12" customHeight="1">
      <c r="A36" s="572" t="s">
        <v>572</v>
      </c>
      <c r="F36" s="557">
        <v>263.31658804789998</v>
      </c>
      <c r="G36" s="558">
        <v>554.77824277580009</v>
      </c>
      <c r="H36" s="558">
        <v>739.84786899999995</v>
      </c>
      <c r="I36" s="573">
        <v>496.97793799999999</v>
      </c>
      <c r="J36" s="558">
        <v>584.72854500000005</v>
      </c>
    </row>
    <row r="37" spans="1:10" s="148" customFormat="1" ht="12" customHeight="1">
      <c r="A37" s="571" t="s">
        <v>573</v>
      </c>
      <c r="F37" s="557">
        <v>588.59589531999995</v>
      </c>
      <c r="G37" s="558">
        <v>1200.6249852199999</v>
      </c>
      <c r="H37" s="558">
        <v>1094.6981800000001</v>
      </c>
      <c r="I37" s="558">
        <v>1144.1793789999999</v>
      </c>
      <c r="J37" s="558">
        <v>1133.9825920000001</v>
      </c>
    </row>
    <row r="38" spans="1:10" s="148" customFormat="1" ht="12" customHeight="1">
      <c r="A38" s="571" t="s">
        <v>574</v>
      </c>
      <c r="F38" s="557">
        <v>97.735077302499988</v>
      </c>
      <c r="G38" s="558">
        <v>161.92270577810001</v>
      </c>
      <c r="H38" s="558">
        <v>193.04699500000001</v>
      </c>
      <c r="I38" s="558">
        <v>186.629446</v>
      </c>
      <c r="J38" s="558">
        <v>188.217252</v>
      </c>
    </row>
    <row r="39" spans="1:10" s="148" customFormat="1" ht="12" customHeight="1">
      <c r="A39" s="571" t="s">
        <v>575</v>
      </c>
      <c r="F39" s="557">
        <v>159.49155773269999</v>
      </c>
      <c r="G39" s="558">
        <v>362.9993430033</v>
      </c>
      <c r="H39" s="558">
        <v>218.81769600000001</v>
      </c>
      <c r="I39" s="558">
        <v>217.08091099999999</v>
      </c>
      <c r="J39" s="558">
        <v>91.525452000000001</v>
      </c>
    </row>
    <row r="40" spans="1:10" s="148" customFormat="1" ht="12" customHeight="1">
      <c r="A40" s="571" t="s">
        <v>576</v>
      </c>
      <c r="F40" s="557">
        <v>1169.6190743299999</v>
      </c>
      <c r="G40" s="558">
        <v>2482.1160130799999</v>
      </c>
      <c r="H40" s="558">
        <v>2668.4930439999998</v>
      </c>
      <c r="I40" s="558">
        <v>2725.1294859999998</v>
      </c>
      <c r="J40" s="558">
        <v>2487.0815360000001</v>
      </c>
    </row>
    <row r="41" spans="1:10" s="148" customFormat="1" ht="12" customHeight="1">
      <c r="A41" s="571" t="s">
        <v>577</v>
      </c>
      <c r="F41" s="557">
        <v>50.56372840585</v>
      </c>
      <c r="G41" s="558">
        <v>335.97156911779996</v>
      </c>
      <c r="H41" s="558">
        <v>343.68566700000002</v>
      </c>
      <c r="I41" s="558">
        <v>387.16773999999998</v>
      </c>
      <c r="J41" s="558">
        <v>363.43538899999999</v>
      </c>
    </row>
    <row r="42" spans="1:10" s="148" customFormat="1" ht="12" customHeight="1">
      <c r="A42" s="574" t="s">
        <v>297</v>
      </c>
      <c r="B42" s="595"/>
      <c r="C42" s="595"/>
      <c r="D42" s="595"/>
      <c r="E42" s="596"/>
      <c r="F42" s="563">
        <v>4127.18988710348</v>
      </c>
      <c r="G42" s="564">
        <v>8862.2816708585997</v>
      </c>
      <c r="H42" s="564">
        <v>8968.9174349999994</v>
      </c>
      <c r="I42" s="564">
        <v>8537.1191120000003</v>
      </c>
      <c r="J42" s="564">
        <v>8095.9831910000003</v>
      </c>
    </row>
    <row r="43" spans="1:10" s="148" customFormat="1" ht="12" customHeight="1">
      <c r="A43" s="575" t="s">
        <v>578</v>
      </c>
      <c r="F43" s="557">
        <v>62.207883958399897</v>
      </c>
      <c r="G43" s="558">
        <v>123.201220774399</v>
      </c>
      <c r="H43" s="558">
        <v>532.01783399999999</v>
      </c>
      <c r="I43" s="558">
        <v>1142.658038</v>
      </c>
      <c r="J43" s="558">
        <v>520.64392299999997</v>
      </c>
    </row>
    <row r="44" spans="1:10" s="148" customFormat="1" ht="12" customHeight="1">
      <c r="A44" s="575" t="s">
        <v>579</v>
      </c>
      <c r="F44" s="557">
        <v>2735.8067783996098</v>
      </c>
      <c r="G44" s="558">
        <v>5874.4448250693004</v>
      </c>
      <c r="H44" s="558">
        <v>4390.9395009999998</v>
      </c>
      <c r="I44" s="558">
        <v>5252.7365732559401</v>
      </c>
      <c r="J44" s="558">
        <v>5075.9916718299728</v>
      </c>
    </row>
    <row r="45" spans="1:10" s="148" customFormat="1" ht="12" customHeight="1">
      <c r="A45" s="575" t="s">
        <v>580</v>
      </c>
      <c r="F45" s="557">
        <v>615.06299999999999</v>
      </c>
      <c r="G45" s="558">
        <v>2685.2620000000002</v>
      </c>
      <c r="H45" s="558">
        <v>394.13900000000001</v>
      </c>
      <c r="I45" s="558">
        <v>-1363.6665402559399</v>
      </c>
      <c r="J45" s="558">
        <v>-1686.5069488299725</v>
      </c>
    </row>
    <row r="46" spans="1:10" s="148" customFormat="1" ht="12" customHeight="1">
      <c r="A46" s="574" t="s">
        <v>581</v>
      </c>
      <c r="B46" s="595"/>
      <c r="C46" s="595"/>
      <c r="D46" s="595"/>
      <c r="E46" s="596"/>
      <c r="F46" s="563">
        <v>3413.07766235801</v>
      </c>
      <c r="G46" s="564">
        <v>8682.9080458437002</v>
      </c>
      <c r="H46" s="564">
        <v>5317.0963350000002</v>
      </c>
      <c r="I46" s="564">
        <v>5031.7280710000005</v>
      </c>
      <c r="J46" s="564">
        <v>3910.1286460000001</v>
      </c>
    </row>
    <row r="47" spans="1:10" s="148" customFormat="1" ht="12" customHeight="1">
      <c r="A47" s="575" t="s">
        <v>586</v>
      </c>
      <c r="F47" s="557">
        <v>-59.2059139999999</v>
      </c>
      <c r="G47" s="558">
        <v>-1250.5493230000002</v>
      </c>
      <c r="H47" s="558">
        <v>-79.207863000000003</v>
      </c>
      <c r="I47" s="558">
        <v>554.10624099999995</v>
      </c>
      <c r="J47" s="558">
        <v>1032.222</v>
      </c>
    </row>
    <row r="48" spans="1:10" s="148" customFormat="1" ht="12" customHeight="1">
      <c r="A48" s="575" t="s">
        <v>342</v>
      </c>
      <c r="F48" s="557">
        <v>337.52818300000001</v>
      </c>
      <c r="G48" s="558">
        <v>861.28929099999993</v>
      </c>
      <c r="H48" s="558">
        <v>688.27703499999996</v>
      </c>
      <c r="I48" s="558">
        <v>466.52666499999998</v>
      </c>
      <c r="J48" s="558">
        <v>-318.63600000000002</v>
      </c>
    </row>
    <row r="49" spans="1:11" s="148" customFormat="1" ht="12" customHeight="1">
      <c r="A49" s="574" t="s">
        <v>299</v>
      </c>
      <c r="B49" s="595"/>
      <c r="C49" s="595"/>
      <c r="D49" s="595"/>
      <c r="E49" s="596"/>
      <c r="F49" s="563">
        <v>278.32226899999995</v>
      </c>
      <c r="G49" s="564">
        <v>-389.26003199999803</v>
      </c>
      <c r="H49" s="564">
        <v>609.06917199999998</v>
      </c>
      <c r="I49" s="564">
        <v>1020.632906</v>
      </c>
      <c r="J49" s="564">
        <v>713.58600000000001</v>
      </c>
    </row>
    <row r="50" spans="1:11" s="148" customFormat="1" ht="12" customHeight="1">
      <c r="A50" s="574" t="s">
        <v>583</v>
      </c>
      <c r="B50" s="597"/>
      <c r="C50" s="597"/>
      <c r="D50" s="597"/>
      <c r="E50" s="598"/>
      <c r="F50" s="563">
        <v>318.555384</v>
      </c>
      <c r="G50" s="564">
        <v>533.50642799999991</v>
      </c>
      <c r="H50" s="564">
        <v>491.48</v>
      </c>
      <c r="I50" s="564">
        <v>417.76600000000002</v>
      </c>
      <c r="J50" s="564">
        <v>325.322</v>
      </c>
    </row>
    <row r="51" spans="1:11" s="148" customFormat="1" ht="12" customHeight="1">
      <c r="A51" s="575" t="s">
        <v>584</v>
      </c>
      <c r="B51" s="597"/>
      <c r="C51" s="597"/>
      <c r="D51" s="597"/>
      <c r="E51" s="598"/>
      <c r="F51" s="576">
        <v>1233.9966811200002</v>
      </c>
      <c r="G51" s="577">
        <v>-72.336501600000005</v>
      </c>
      <c r="H51" s="577">
        <v>225.92058399999999</v>
      </c>
      <c r="I51" s="577">
        <v>361.61129499999998</v>
      </c>
      <c r="J51" s="577">
        <v>788.57959500000004</v>
      </c>
    </row>
    <row r="52" spans="1:11" s="148" customFormat="1" ht="12" customHeight="1">
      <c r="A52" s="579" t="s">
        <v>344</v>
      </c>
      <c r="B52" s="599"/>
      <c r="C52" s="599"/>
      <c r="D52" s="599"/>
      <c r="E52" s="600"/>
      <c r="F52" s="557">
        <v>-22.860375600000001</v>
      </c>
      <c r="G52" s="558">
        <v>269.07834860999998</v>
      </c>
      <c r="H52" s="558">
        <v>82.101130999999995</v>
      </c>
      <c r="I52" s="558">
        <v>-85.535297</v>
      </c>
      <c r="J52" s="558">
        <v>-340.14803999999998</v>
      </c>
    </row>
    <row r="53" spans="1:11" s="148" customFormat="1" ht="12" customHeight="1">
      <c r="A53" s="579" t="s">
        <v>345</v>
      </c>
      <c r="B53" s="593"/>
      <c r="C53" s="593"/>
      <c r="D53" s="593"/>
      <c r="E53" s="594"/>
      <c r="F53" s="557">
        <v>546.16507210560098</v>
      </c>
      <c r="G53" s="558">
        <v>761.95310370549805</v>
      </c>
      <c r="H53" s="558">
        <v>1181.9982170000001</v>
      </c>
      <c r="I53" s="558">
        <v>1143.68625</v>
      </c>
      <c r="J53" s="558">
        <v>1007.311727</v>
      </c>
    </row>
    <row r="54" spans="1:11" s="148" customFormat="1" ht="12" customHeight="1">
      <c r="A54" s="574" t="s">
        <v>301</v>
      </c>
      <c r="F54" s="563">
        <v>1757.3013776256</v>
      </c>
      <c r="G54" s="564">
        <v>958.69495071549704</v>
      </c>
      <c r="H54" s="564">
        <v>1490.0199319999999</v>
      </c>
      <c r="I54" s="564">
        <v>1419.762248</v>
      </c>
      <c r="J54" s="564">
        <v>1455.7432819999999</v>
      </c>
    </row>
    <row r="55" spans="1:11" s="148" customFormat="1" ht="12" customHeight="1">
      <c r="A55" s="580" t="s">
        <v>318</v>
      </c>
      <c r="B55" s="597"/>
      <c r="C55" s="597"/>
      <c r="D55" s="597"/>
      <c r="E55" s="598"/>
      <c r="F55" s="581">
        <v>9894.4465800870894</v>
      </c>
      <c r="G55" s="582">
        <v>18648.131063417801</v>
      </c>
      <c r="H55" s="582">
        <v>16876.582874</v>
      </c>
      <c r="I55" s="582">
        <v>16427.008335999999</v>
      </c>
      <c r="J55" s="582">
        <v>14500.763118999999</v>
      </c>
    </row>
    <row r="56" spans="1:11" s="148" customFormat="1" ht="7.5" customHeight="1">
      <c r="A56" s="583"/>
      <c r="B56" s="599"/>
      <c r="C56" s="599"/>
      <c r="D56" s="599"/>
      <c r="E56" s="600"/>
      <c r="F56" s="584"/>
      <c r="G56" s="585"/>
      <c r="H56" s="585"/>
      <c r="I56" s="585"/>
      <c r="J56" s="585"/>
    </row>
    <row r="57" spans="1:11" s="590" customFormat="1" ht="12" customHeight="1">
      <c r="A57" s="96" t="s">
        <v>585</v>
      </c>
      <c r="B57" s="601"/>
      <c r="C57" s="601"/>
      <c r="D57" s="601"/>
      <c r="E57" s="602"/>
      <c r="F57" s="587">
        <v>36.441687238455337</v>
      </c>
      <c r="G57" s="588">
        <v>34.529449674207562</v>
      </c>
      <c r="H57" s="588">
        <v>34.188391218890487</v>
      </c>
      <c r="I57" s="588">
        <v>35.236785821751532</v>
      </c>
      <c r="J57" s="588">
        <v>34.76019538153168</v>
      </c>
    </row>
    <row r="58" spans="1:11" s="63" customFormat="1" ht="7.5" customHeight="1">
      <c r="A58" s="591"/>
      <c r="B58" s="591"/>
      <c r="C58" s="591"/>
      <c r="D58" s="591"/>
      <c r="E58" s="591"/>
      <c r="F58" s="591"/>
      <c r="G58" s="591"/>
      <c r="H58" s="591"/>
      <c r="I58" s="591"/>
      <c r="J58" s="592"/>
    </row>
    <row r="59" spans="1:11" ht="12.75" customHeight="1">
      <c r="A59" s="2331" t="s">
        <v>587</v>
      </c>
      <c r="B59" s="2331"/>
      <c r="C59" s="2331"/>
      <c r="D59" s="2331"/>
      <c r="E59" s="2331"/>
      <c r="F59" s="2331"/>
      <c r="G59" s="2331"/>
      <c r="H59" s="2331"/>
      <c r="I59" s="2331"/>
      <c r="J59" s="2331"/>
    </row>
    <row r="60" spans="1:11" ht="12.75" customHeight="1">
      <c r="A60" s="2331" t="s">
        <v>588</v>
      </c>
      <c r="B60" s="2331"/>
      <c r="C60" s="2331"/>
      <c r="D60" s="2331"/>
      <c r="E60" s="2331"/>
      <c r="F60" s="2331"/>
      <c r="G60" s="2331"/>
      <c r="H60" s="2331"/>
      <c r="I60" s="2331"/>
      <c r="J60" s="2331"/>
    </row>
    <row r="61" spans="1:11" ht="12.75" customHeight="1">
      <c r="A61" s="2331" t="s">
        <v>589</v>
      </c>
      <c r="B61" s="2331"/>
      <c r="C61" s="2331"/>
      <c r="D61" s="2331"/>
      <c r="E61" s="2331"/>
      <c r="F61" s="2331"/>
      <c r="G61" s="2331"/>
      <c r="H61" s="2331"/>
      <c r="I61" s="2331"/>
      <c r="J61" s="2331"/>
    </row>
    <row r="62" spans="1:11" ht="43.5" customHeight="1">
      <c r="A62" s="2334" t="s">
        <v>590</v>
      </c>
      <c r="B62" s="2334"/>
      <c r="C62" s="2334"/>
      <c r="D62" s="2334"/>
      <c r="E62" s="2334"/>
      <c r="F62" s="2334"/>
      <c r="G62" s="2334"/>
      <c r="H62" s="2334"/>
      <c r="I62" s="2334"/>
      <c r="J62" s="2334"/>
      <c r="K62" s="603"/>
    </row>
    <row r="63" spans="1:11" s="63" customFormat="1" ht="22.5" customHeight="1">
      <c r="J63" s="181"/>
    </row>
    <row r="64" spans="1:11" s="63" customFormat="1" ht="22.5" customHeight="1">
      <c r="J64" s="181"/>
    </row>
    <row r="65" spans="10:10" s="63" customFormat="1" ht="22.5" customHeight="1">
      <c r="J65" s="181"/>
    </row>
    <row r="66" spans="10:10" s="63" customFormat="1" ht="22.5" customHeight="1">
      <c r="J66" s="181"/>
    </row>
    <row r="67" spans="10:10" s="63" customFormat="1" ht="22.5" customHeight="1">
      <c r="J67" s="181"/>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zoomScale="140" zoomScaleNormal="140" zoomScaleSheetLayoutView="140" workbookViewId="0"/>
  </sheetViews>
  <sheetFormatPr baseColWidth="10" defaultColWidth="10.85546875" defaultRowHeight="22.5" customHeight="1"/>
  <cols>
    <col min="1" max="1" width="35.28515625" style="424" customWidth="1"/>
    <col min="2" max="2" width="6.42578125" style="92" customWidth="1"/>
    <col min="3" max="12" width="6.42578125" style="424" customWidth="1"/>
    <col min="13" max="16384" width="10.85546875" style="424"/>
  </cols>
  <sheetData>
    <row r="1" spans="1:10" s="92" customFormat="1" ht="22.5" customHeight="1">
      <c r="A1" s="90"/>
      <c r="B1" s="91"/>
      <c r="C1" s="91"/>
      <c r="D1" s="91"/>
      <c r="E1" s="91"/>
      <c r="F1" s="91"/>
      <c r="G1" s="91"/>
      <c r="H1" s="91"/>
      <c r="I1" s="91"/>
      <c r="J1" s="91"/>
    </row>
    <row r="2" spans="1:10" s="94" customFormat="1" ht="18.75" customHeight="1">
      <c r="A2" s="133" t="s">
        <v>591</v>
      </c>
    </row>
    <row r="3" spans="1:10" s="95" customFormat="1" ht="12.75" customHeight="1"/>
    <row r="4" spans="1:10" s="148" customFormat="1" ht="13.5" customHeight="1">
      <c r="A4" s="96" t="s">
        <v>287</v>
      </c>
      <c r="B4" s="97" t="s">
        <v>288</v>
      </c>
      <c r="C4" s="98" t="s">
        <v>289</v>
      </c>
      <c r="D4" s="98" t="s">
        <v>290</v>
      </c>
      <c r="E4" s="98" t="s">
        <v>291</v>
      </c>
      <c r="F4" s="98" t="s">
        <v>292</v>
      </c>
      <c r="G4" s="98" t="s">
        <v>293</v>
      </c>
      <c r="H4" s="98" t="s">
        <v>294</v>
      </c>
      <c r="I4" s="98" t="s">
        <v>295</v>
      </c>
      <c r="J4" s="98" t="s">
        <v>296</v>
      </c>
    </row>
    <row r="5" spans="1:10" s="148" customFormat="1" ht="12" customHeight="1">
      <c r="A5" s="604" t="s">
        <v>592</v>
      </c>
      <c r="B5" s="605">
        <v>-2031.1510000000001</v>
      </c>
      <c r="C5" s="569">
        <v>-2081.944</v>
      </c>
      <c r="D5" s="570">
        <v>-2070</v>
      </c>
      <c r="E5" s="570">
        <v>-2100.1565880000007</v>
      </c>
      <c r="F5" s="569">
        <v>-2055.364435</v>
      </c>
      <c r="G5" s="569">
        <v>-2042.868978</v>
      </c>
      <c r="H5" s="569">
        <v>-1938.310131</v>
      </c>
      <c r="I5" s="569">
        <v>-2016.7735150000001</v>
      </c>
      <c r="J5" s="569">
        <v>-2015.4494500000001</v>
      </c>
    </row>
    <row r="6" spans="1:10" s="148" customFormat="1" ht="12" customHeight="1">
      <c r="A6" s="579" t="s">
        <v>593</v>
      </c>
      <c r="B6" s="557">
        <v>-297.00099999999998</v>
      </c>
      <c r="C6" s="558">
        <v>-322.23399999999998</v>
      </c>
      <c r="D6" s="559">
        <v>-312</v>
      </c>
      <c r="E6" s="559">
        <v>-298.18145800000002</v>
      </c>
      <c r="F6" s="558">
        <v>-299.59381200000001</v>
      </c>
      <c r="G6" s="558">
        <v>-310.78673099999997</v>
      </c>
      <c r="H6" s="558">
        <v>-290.519927</v>
      </c>
      <c r="I6" s="558">
        <v>-283.29029300000002</v>
      </c>
      <c r="J6" s="558">
        <v>-286.134276</v>
      </c>
    </row>
    <row r="7" spans="1:10" s="148" customFormat="1" ht="12" customHeight="1">
      <c r="A7" s="579" t="s">
        <v>594</v>
      </c>
      <c r="B7" s="557">
        <v>-313.56</v>
      </c>
      <c r="C7" s="558">
        <v>-320.077</v>
      </c>
      <c r="D7" s="559">
        <v>1639</v>
      </c>
      <c r="E7" s="559">
        <v>-286.09882200000004</v>
      </c>
      <c r="F7" s="558">
        <v>-276.11226399999998</v>
      </c>
      <c r="G7" s="558">
        <v>-277.81791399999997</v>
      </c>
      <c r="H7" s="558">
        <v>-122.89407799999999</v>
      </c>
      <c r="I7" s="558">
        <v>-265.56981000000002</v>
      </c>
      <c r="J7" s="558">
        <v>-253.339899</v>
      </c>
    </row>
    <row r="8" spans="1:10" s="148" customFormat="1" ht="12" customHeight="1">
      <c r="A8" s="606" t="s">
        <v>595</v>
      </c>
      <c r="B8" s="557">
        <v>-101.303</v>
      </c>
      <c r="C8" s="558">
        <v>-393.37799999999999</v>
      </c>
      <c r="D8" s="559">
        <v>-142</v>
      </c>
      <c r="E8" s="559">
        <v>-63.353669999999994</v>
      </c>
      <c r="F8" s="558">
        <v>-133.85799299999999</v>
      </c>
      <c r="G8" s="559">
        <v>-50.473337000000001</v>
      </c>
      <c r="H8" s="559">
        <v>-85.983780999999993</v>
      </c>
      <c r="I8" s="559">
        <v>-32.818677000000001</v>
      </c>
      <c r="J8" s="559">
        <v>-74.728819999999999</v>
      </c>
    </row>
    <row r="9" spans="1:10" s="148" customFormat="1" ht="12" customHeight="1">
      <c r="A9" s="607" t="s">
        <v>596</v>
      </c>
      <c r="B9" s="608">
        <v>-167.51300000000001</v>
      </c>
      <c r="C9" s="609">
        <v>-159.85300000000001</v>
      </c>
      <c r="D9" s="610">
        <v>-220</v>
      </c>
      <c r="E9" s="610">
        <v>-157.15840499999996</v>
      </c>
      <c r="F9" s="558">
        <v>-188.142562</v>
      </c>
      <c r="G9" s="609">
        <v>-176.65303299999999</v>
      </c>
      <c r="H9" s="609">
        <v>-182.773259</v>
      </c>
      <c r="I9" s="609">
        <v>-153.35206700000001</v>
      </c>
      <c r="J9" s="609">
        <v>-159.72048799999999</v>
      </c>
    </row>
    <row r="10" spans="1:10" s="148" customFormat="1" ht="12" customHeight="1">
      <c r="A10" s="574" t="s">
        <v>597</v>
      </c>
      <c r="B10" s="563">
        <v>-2910.5279999999998</v>
      </c>
      <c r="C10" s="564">
        <v>-3277.4850000000001</v>
      </c>
      <c r="D10" s="565">
        <v>-1106</v>
      </c>
      <c r="E10" s="565">
        <v>-2904.9489420000009</v>
      </c>
      <c r="F10" s="565">
        <v>-2953.071066</v>
      </c>
      <c r="G10" s="565">
        <v>-2858.5999929999998</v>
      </c>
      <c r="H10" s="565">
        <v>-2620.4811759999998</v>
      </c>
      <c r="I10" s="565">
        <v>-2751.8043619999999</v>
      </c>
      <c r="J10" s="565">
        <v>-2789.3729329999996</v>
      </c>
    </row>
    <row r="11" spans="1:10" s="148" customFormat="1" ht="12" customHeight="1">
      <c r="A11" s="604" t="s">
        <v>598</v>
      </c>
      <c r="B11" s="605">
        <v>-406.52800000000002</v>
      </c>
      <c r="C11" s="569">
        <v>-314.08100000000002</v>
      </c>
      <c r="D11" s="570">
        <v>-361</v>
      </c>
      <c r="E11" s="570">
        <v>-341.37170600000002</v>
      </c>
      <c r="F11" s="558">
        <v>-491.15516200000002</v>
      </c>
      <c r="G11" s="569">
        <v>-352.09713199999999</v>
      </c>
      <c r="H11" s="569">
        <v>-364.90801299999998</v>
      </c>
      <c r="I11" s="569">
        <v>-336.31213500000001</v>
      </c>
      <c r="J11" s="569">
        <v>-337.52371099999999</v>
      </c>
    </row>
    <row r="12" spans="1:10" s="148" customFormat="1" ht="12" customHeight="1">
      <c r="A12" s="579" t="s">
        <v>599</v>
      </c>
      <c r="B12" s="557">
        <v>-576.57799999999997</v>
      </c>
      <c r="C12" s="558">
        <v>-561.39099999999996</v>
      </c>
      <c r="D12" s="559">
        <v>-489</v>
      </c>
      <c r="E12" s="559">
        <v>-636.51594</v>
      </c>
      <c r="F12" s="558">
        <v>-618.60163899999998</v>
      </c>
      <c r="G12" s="558">
        <v>-674.31542100000001</v>
      </c>
      <c r="H12" s="558">
        <v>-595.81598099999997</v>
      </c>
      <c r="I12" s="558">
        <v>-533.04630299999997</v>
      </c>
      <c r="J12" s="558">
        <v>-540.86302499999999</v>
      </c>
    </row>
    <row r="13" spans="1:10" s="148" customFormat="1" ht="12" customHeight="1">
      <c r="A13" s="579" t="s">
        <v>600</v>
      </c>
      <c r="B13" s="557">
        <v>-61.176000000000002</v>
      </c>
      <c r="C13" s="558">
        <v>-62.902999999999999</v>
      </c>
      <c r="D13" s="559">
        <v>-65</v>
      </c>
      <c r="E13" s="559">
        <v>-74.46350000000001</v>
      </c>
      <c r="F13" s="558">
        <v>-69.547477000000001</v>
      </c>
      <c r="G13" s="558">
        <v>-78.471024</v>
      </c>
      <c r="H13" s="558">
        <v>-72.287880000000001</v>
      </c>
      <c r="I13" s="558">
        <v>-77.681420000000003</v>
      </c>
      <c r="J13" s="558">
        <v>-74.547599000000005</v>
      </c>
    </row>
    <row r="14" spans="1:10" s="148" customFormat="1" ht="12" customHeight="1">
      <c r="A14" s="579" t="s">
        <v>601</v>
      </c>
      <c r="B14" s="557">
        <v>-19.001000000000001</v>
      </c>
      <c r="C14" s="558">
        <v>-18.550999999999998</v>
      </c>
      <c r="D14" s="559">
        <v>-24</v>
      </c>
      <c r="E14" s="559">
        <v>-20.941618999999996</v>
      </c>
      <c r="F14" s="558">
        <v>-21.575807999999999</v>
      </c>
      <c r="G14" s="558">
        <v>-22.559573</v>
      </c>
      <c r="H14" s="558">
        <v>-29.025746999999999</v>
      </c>
      <c r="I14" s="558">
        <v>-23.227017</v>
      </c>
      <c r="J14" s="558">
        <v>-24.211057</v>
      </c>
    </row>
    <row r="15" spans="1:10" s="148" customFormat="1" ht="12" customHeight="1">
      <c r="A15" s="579" t="s">
        <v>602</v>
      </c>
      <c r="B15" s="557">
        <v>-245.399</v>
      </c>
      <c r="C15" s="558">
        <v>-180.39099999999999</v>
      </c>
      <c r="D15" s="559">
        <v>-203</v>
      </c>
      <c r="E15" s="559">
        <v>-196.65692799999999</v>
      </c>
      <c r="F15" s="558">
        <v>-235.17478700000001</v>
      </c>
      <c r="G15" s="558">
        <v>-223.45628500000001</v>
      </c>
      <c r="H15" s="558">
        <v>-177.88858099999999</v>
      </c>
      <c r="I15" s="558">
        <v>-206.462121</v>
      </c>
      <c r="J15" s="558">
        <v>-255.35207800000001</v>
      </c>
    </row>
    <row r="16" spans="1:10" s="148" customFormat="1" ht="12" customHeight="1">
      <c r="A16" s="579" t="s">
        <v>603</v>
      </c>
      <c r="B16" s="557">
        <v>-58.587000000000003</v>
      </c>
      <c r="C16" s="558">
        <v>-48.518000000000001</v>
      </c>
      <c r="D16" s="559">
        <v>-99</v>
      </c>
      <c r="E16" s="559">
        <v>-52.40361200000001</v>
      </c>
      <c r="F16" s="558">
        <v>-78.117587</v>
      </c>
      <c r="G16" s="558">
        <v>-54.962800999999999</v>
      </c>
      <c r="H16" s="558">
        <v>-96.544578000000001</v>
      </c>
      <c r="I16" s="558">
        <v>-46.053218000000001</v>
      </c>
      <c r="J16" s="558">
        <v>-64.455825000000004</v>
      </c>
    </row>
    <row r="17" spans="1:10" s="148" customFormat="1" ht="12" customHeight="1">
      <c r="A17" s="579" t="s">
        <v>604</v>
      </c>
      <c r="B17" s="557">
        <v>-50.753999999999998</v>
      </c>
      <c r="C17" s="558">
        <v>-51.002000000000002</v>
      </c>
      <c r="D17" s="559">
        <v>-43</v>
      </c>
      <c r="E17" s="559">
        <v>-42.000062999999983</v>
      </c>
      <c r="F17" s="558">
        <v>-44.000399999999999</v>
      </c>
      <c r="G17" s="558">
        <v>-44.693536999999999</v>
      </c>
      <c r="H17" s="558">
        <v>-59.062781000000001</v>
      </c>
      <c r="I17" s="558">
        <v>-63.773569000000002</v>
      </c>
      <c r="J17" s="558">
        <v>-55.9375</v>
      </c>
    </row>
    <row r="18" spans="1:10" s="148" customFormat="1" ht="12" customHeight="1">
      <c r="A18" s="579" t="s">
        <v>605</v>
      </c>
      <c r="B18" s="557">
        <v>-11.714</v>
      </c>
      <c r="C18" s="558">
        <v>-17.922999999999998</v>
      </c>
      <c r="D18" s="559">
        <v>-24</v>
      </c>
      <c r="E18" s="559">
        <v>-13.675713000000002</v>
      </c>
      <c r="F18" s="558">
        <v>-17.382451</v>
      </c>
      <c r="G18" s="558">
        <v>-19.088836000000001</v>
      </c>
      <c r="H18" s="558">
        <v>-22.585059999999999</v>
      </c>
      <c r="I18" s="558">
        <v>-11.349098</v>
      </c>
      <c r="J18" s="558">
        <v>-12.379621</v>
      </c>
    </row>
    <row r="19" spans="1:10" s="148" customFormat="1" ht="12" customHeight="1">
      <c r="A19" s="579" t="s">
        <v>606</v>
      </c>
      <c r="B19" s="557">
        <v>-300.18200000000002</v>
      </c>
      <c r="C19" s="558">
        <v>-308.71199999999999</v>
      </c>
      <c r="D19" s="559">
        <v>-301</v>
      </c>
      <c r="E19" s="559">
        <v>-245.60602700000004</v>
      </c>
      <c r="F19" s="558">
        <v>-272.960532</v>
      </c>
      <c r="G19" s="558">
        <v>-293.79944</v>
      </c>
      <c r="H19" s="558">
        <v>-279.16411299999999</v>
      </c>
      <c r="I19" s="558">
        <v>-314.01221099999998</v>
      </c>
      <c r="J19" s="558">
        <v>-337.74410599999999</v>
      </c>
    </row>
    <row r="20" spans="1:10" s="148" customFormat="1" ht="18" customHeight="1">
      <c r="A20" s="611" t="s">
        <v>607</v>
      </c>
      <c r="B20" s="576">
        <v>-30.262</v>
      </c>
      <c r="C20" s="577">
        <v>-21.672000000000001</v>
      </c>
      <c r="D20" s="578">
        <v>-25</v>
      </c>
      <c r="E20" s="578">
        <v>-30.863303000000002</v>
      </c>
      <c r="F20" s="577">
        <v>-23.775931</v>
      </c>
      <c r="G20" s="577">
        <v>-21.045767000000001</v>
      </c>
      <c r="H20" s="577">
        <v>-27.048829999999999</v>
      </c>
      <c r="I20" s="577">
        <v>-19.340373</v>
      </c>
      <c r="J20" s="577">
        <v>-25.378360000000001</v>
      </c>
    </row>
    <row r="21" spans="1:10" s="148" customFormat="1" ht="12" customHeight="1">
      <c r="A21" s="612" t="s">
        <v>608</v>
      </c>
      <c r="B21" s="608">
        <v>-204.61799999999999</v>
      </c>
      <c r="C21" s="609">
        <v>-179.92400000000001</v>
      </c>
      <c r="D21" s="610">
        <v>-296</v>
      </c>
      <c r="E21" s="610">
        <v>-151.81324599999999</v>
      </c>
      <c r="F21" s="558">
        <v>-183.61700200000001</v>
      </c>
      <c r="G21" s="609">
        <v>-212.381438</v>
      </c>
      <c r="H21" s="609">
        <v>-171.63400099999998</v>
      </c>
      <c r="I21" s="609">
        <v>-216.456143</v>
      </c>
      <c r="J21" s="609">
        <v>-228.592005</v>
      </c>
    </row>
    <row r="22" spans="1:10" s="148" customFormat="1" ht="12" customHeight="1">
      <c r="A22" s="574" t="s">
        <v>609</v>
      </c>
      <c r="B22" s="563">
        <v>-1964.7989999999995</v>
      </c>
      <c r="C22" s="564">
        <v>-1765.068</v>
      </c>
      <c r="D22" s="565">
        <v>-1931</v>
      </c>
      <c r="E22" s="565">
        <v>-1806.3116570000002</v>
      </c>
      <c r="F22" s="565">
        <v>-2055.9087759999998</v>
      </c>
      <c r="G22" s="565">
        <v>-1996.8712540000001</v>
      </c>
      <c r="H22" s="565">
        <v>-1895.965565</v>
      </c>
      <c r="I22" s="565">
        <v>-1847.713608</v>
      </c>
      <c r="J22" s="565">
        <v>-1956.9848869999998</v>
      </c>
    </row>
    <row r="23" spans="1:10" s="148" customFormat="1" ht="12" customHeight="1">
      <c r="A23" s="613" t="s">
        <v>610</v>
      </c>
      <c r="B23" s="116"/>
      <c r="C23" s="118">
        <v>0</v>
      </c>
      <c r="D23" s="117">
        <v>0</v>
      </c>
      <c r="E23" s="117">
        <v>0</v>
      </c>
      <c r="F23" s="117">
        <v>0</v>
      </c>
      <c r="G23" s="117">
        <v>0</v>
      </c>
      <c r="H23" s="117">
        <v>-5.45</v>
      </c>
      <c r="I23" s="117">
        <v>0</v>
      </c>
      <c r="J23" s="117">
        <v>0</v>
      </c>
    </row>
    <row r="24" spans="1:10" s="148" customFormat="1" ht="12" customHeight="1">
      <c r="A24" s="614" t="s">
        <v>611</v>
      </c>
      <c r="B24" s="557">
        <v>-509.928</v>
      </c>
      <c r="C24" s="558">
        <v>-668.06899999999996</v>
      </c>
      <c r="D24" s="559">
        <v>-590</v>
      </c>
      <c r="E24" s="559">
        <v>-608.05136800000014</v>
      </c>
      <c r="F24" s="558">
        <v>-517.98234400000001</v>
      </c>
      <c r="G24" s="609">
        <v>-582.61728800000003</v>
      </c>
      <c r="H24" s="609">
        <v>-565.71616199999994</v>
      </c>
      <c r="I24" s="609">
        <v>-562.88655900000003</v>
      </c>
      <c r="J24" s="558">
        <v>-486.291135</v>
      </c>
    </row>
    <row r="25" spans="1:10" s="148" customFormat="1" ht="18" customHeight="1">
      <c r="A25" s="615" t="s">
        <v>612</v>
      </c>
      <c r="B25" s="616">
        <v>-509.928</v>
      </c>
      <c r="C25" s="617">
        <v>-668.06899999999996</v>
      </c>
      <c r="D25" s="618">
        <v>-590</v>
      </c>
      <c r="E25" s="618">
        <v>-608.05136800000014</v>
      </c>
      <c r="F25" s="618">
        <v>-517.98234400000001</v>
      </c>
      <c r="G25" s="618">
        <v>-582.61728800000003</v>
      </c>
      <c r="H25" s="618">
        <v>-571.16616199999999</v>
      </c>
      <c r="I25" s="618">
        <v>-562.88655900000003</v>
      </c>
      <c r="J25" s="618">
        <v>-486.291135</v>
      </c>
    </row>
    <row r="26" spans="1:10" s="148" customFormat="1" ht="12" customHeight="1">
      <c r="A26" s="619" t="s">
        <v>349</v>
      </c>
      <c r="B26" s="620">
        <v>-5385.2549999999992</v>
      </c>
      <c r="C26" s="621">
        <v>-5710.6220000000003</v>
      </c>
      <c r="D26" s="622">
        <v>-3626</v>
      </c>
      <c r="E26" s="622">
        <v>-5319.3119670000015</v>
      </c>
      <c r="F26" s="622">
        <v>-5526.9798190000001</v>
      </c>
      <c r="G26" s="622">
        <v>-5438.0885349999999</v>
      </c>
      <c r="H26" s="622">
        <v>-5087.6329029999997</v>
      </c>
      <c r="I26" s="622">
        <v>-5162.4045289999995</v>
      </c>
      <c r="J26" s="622">
        <v>-5232.6489549999997</v>
      </c>
    </row>
    <row r="27" spans="1:10" ht="7.5" customHeight="1"/>
    <row r="28" spans="1:10" s="623" customFormat="1" ht="36.75" customHeight="1">
      <c r="A28" s="2334" t="s">
        <v>613</v>
      </c>
      <c r="B28" s="2334"/>
      <c r="C28" s="2334"/>
      <c r="D28" s="2334"/>
      <c r="E28" s="2334"/>
      <c r="F28" s="2334"/>
      <c r="G28" s="2334"/>
      <c r="H28" s="2334"/>
      <c r="I28" s="2334"/>
      <c r="J28" s="2334"/>
    </row>
    <row r="29" spans="1:10" s="623" customFormat="1" ht="12.75" customHeight="1">
      <c r="A29" s="2334" t="s">
        <v>614</v>
      </c>
      <c r="B29" s="2334"/>
      <c r="C29" s="2334"/>
      <c r="D29" s="2334"/>
      <c r="E29" s="2334"/>
      <c r="F29" s="2334"/>
      <c r="G29" s="2334"/>
      <c r="H29" s="2334"/>
      <c r="I29" s="2334"/>
      <c r="J29" s="2334"/>
    </row>
    <row r="30" spans="1:10" s="623" customFormat="1" ht="18.75" customHeight="1">
      <c r="A30" s="2334" t="s">
        <v>615</v>
      </c>
      <c r="B30" s="2334"/>
      <c r="C30" s="2334"/>
      <c r="D30" s="2334"/>
      <c r="E30" s="2334"/>
      <c r="F30" s="2334"/>
      <c r="G30" s="2334"/>
      <c r="H30" s="2334"/>
      <c r="I30" s="2334"/>
      <c r="J30" s="2334"/>
    </row>
    <row r="31" spans="1:10" ht="22.5" customHeight="1">
      <c r="A31" s="92"/>
      <c r="C31" s="92"/>
      <c r="D31" s="92"/>
      <c r="E31" s="92"/>
      <c r="F31" s="92"/>
      <c r="G31" s="92"/>
      <c r="H31" s="92"/>
      <c r="I31" s="92"/>
      <c r="J31" s="92"/>
    </row>
    <row r="32" spans="1:10" s="94" customFormat="1" ht="33.75" customHeight="1">
      <c r="A32" s="2344" t="s">
        <v>616</v>
      </c>
      <c r="B32" s="2344"/>
      <c r="C32" s="2344"/>
      <c r="D32" s="2344"/>
      <c r="E32" s="2344"/>
      <c r="F32" s="2344"/>
      <c r="G32" s="2344"/>
      <c r="H32" s="2344"/>
      <c r="I32" s="2344"/>
      <c r="J32" s="2344"/>
    </row>
    <row r="33" spans="1:12" s="95" customFormat="1" ht="12.75" customHeight="1"/>
    <row r="34" spans="1:12" s="148" customFormat="1" ht="11.25" customHeight="1">
      <c r="A34" s="624"/>
      <c r="B34" s="625" t="s">
        <v>376</v>
      </c>
      <c r="C34" s="626" t="s">
        <v>377</v>
      </c>
      <c r="D34" s="627" t="s">
        <v>378</v>
      </c>
      <c r="E34" s="627" t="s">
        <v>379</v>
      </c>
      <c r="F34" s="627" t="s">
        <v>376</v>
      </c>
      <c r="G34" s="627" t="s">
        <v>377</v>
      </c>
      <c r="H34" s="626" t="s">
        <v>378</v>
      </c>
      <c r="I34" s="627" t="s">
        <v>379</v>
      </c>
      <c r="J34" s="627" t="s">
        <v>376</v>
      </c>
      <c r="K34" s="95"/>
      <c r="L34" s="95"/>
    </row>
    <row r="35" spans="1:12" s="148" customFormat="1" ht="12" customHeight="1">
      <c r="A35" s="183" t="s">
        <v>617</v>
      </c>
      <c r="B35" s="628" t="s">
        <v>618</v>
      </c>
      <c r="C35" s="629" t="s">
        <v>380</v>
      </c>
      <c r="D35" s="630" t="s">
        <v>329</v>
      </c>
      <c r="E35" s="630" t="s">
        <v>329</v>
      </c>
      <c r="F35" s="629" t="s">
        <v>329</v>
      </c>
      <c r="G35" s="630" t="s">
        <v>329</v>
      </c>
      <c r="H35" s="630" t="s">
        <v>330</v>
      </c>
      <c r="I35" s="630" t="s">
        <v>330</v>
      </c>
      <c r="J35" s="630" t="s">
        <v>330</v>
      </c>
      <c r="K35" s="95"/>
      <c r="L35" s="95"/>
    </row>
    <row r="36" spans="1:12" s="635" customFormat="1" ht="12" customHeight="1">
      <c r="A36" s="631" t="s">
        <v>619</v>
      </c>
      <c r="B36" s="632">
        <v>2841</v>
      </c>
      <c r="C36" s="633">
        <v>3014</v>
      </c>
      <c r="D36" s="633">
        <v>3059.9664047619049</v>
      </c>
      <c r="E36" s="633">
        <v>3156</v>
      </c>
      <c r="F36" s="633">
        <v>3215</v>
      </c>
      <c r="G36" s="633">
        <v>3256</v>
      </c>
      <c r="H36" s="633">
        <v>3283.1811400000001</v>
      </c>
      <c r="I36" s="633">
        <v>3242</v>
      </c>
      <c r="J36" s="633">
        <v>3195.5699999999997</v>
      </c>
      <c r="K36" s="634"/>
      <c r="L36" s="634"/>
    </row>
    <row r="37" spans="1:12" s="635" customFormat="1" ht="12" customHeight="1">
      <c r="A37" s="636" t="s">
        <v>620</v>
      </c>
      <c r="B37" s="637">
        <v>756</v>
      </c>
      <c r="C37" s="638">
        <v>756</v>
      </c>
      <c r="D37" s="638">
        <v>751.68021428571444</v>
      </c>
      <c r="E37" s="638">
        <v>728</v>
      </c>
      <c r="F37" s="638">
        <v>722</v>
      </c>
      <c r="G37" s="638">
        <v>725</v>
      </c>
      <c r="H37" s="638">
        <v>752.25599999999997</v>
      </c>
      <c r="I37" s="638">
        <v>755</v>
      </c>
      <c r="J37" s="638">
        <v>754.57999999999993</v>
      </c>
      <c r="K37" s="634"/>
      <c r="L37" s="634"/>
    </row>
    <row r="38" spans="1:12" s="635" customFormat="1" ht="12" customHeight="1">
      <c r="A38" s="636" t="s">
        <v>621</v>
      </c>
      <c r="B38" s="557">
        <v>2873</v>
      </c>
      <c r="C38" s="558">
        <v>2950</v>
      </c>
      <c r="D38" s="558">
        <v>2977.2054904761903</v>
      </c>
      <c r="E38" s="558">
        <v>3004</v>
      </c>
      <c r="F38" s="558">
        <v>3011</v>
      </c>
      <c r="G38" s="558">
        <v>3103</v>
      </c>
      <c r="H38" s="558">
        <v>3128.3892023809526</v>
      </c>
      <c r="I38" s="558">
        <v>3139</v>
      </c>
      <c r="J38" s="558">
        <v>3324.84</v>
      </c>
      <c r="K38" s="634"/>
      <c r="L38" s="634"/>
    </row>
    <row r="39" spans="1:12" s="635" customFormat="1" ht="12" customHeight="1">
      <c r="A39" s="636" t="s">
        <v>622</v>
      </c>
      <c r="B39" s="557">
        <v>696</v>
      </c>
      <c r="C39" s="558">
        <v>687</v>
      </c>
      <c r="D39" s="558">
        <v>690.02849523809527</v>
      </c>
      <c r="E39" s="558">
        <v>697</v>
      </c>
      <c r="F39" s="558">
        <v>693</v>
      </c>
      <c r="G39" s="558">
        <v>690</v>
      </c>
      <c r="H39" s="558">
        <v>696</v>
      </c>
      <c r="I39" s="558">
        <v>683</v>
      </c>
      <c r="J39" s="558">
        <v>659.43999999999994</v>
      </c>
      <c r="K39" s="634"/>
      <c r="L39" s="634"/>
    </row>
    <row r="40" spans="1:12" s="635" customFormat="1" ht="12" customHeight="1">
      <c r="A40" s="636" t="s">
        <v>623</v>
      </c>
      <c r="B40" s="557">
        <v>476</v>
      </c>
      <c r="C40" s="558">
        <v>343</v>
      </c>
      <c r="D40" s="558">
        <v>382.1824285714286</v>
      </c>
      <c r="E40" s="558">
        <v>390</v>
      </c>
      <c r="F40" s="558">
        <v>381</v>
      </c>
      <c r="G40" s="558">
        <v>386</v>
      </c>
      <c r="H40" s="558">
        <v>384.81000000000012</v>
      </c>
      <c r="I40" s="558">
        <v>392</v>
      </c>
      <c r="J40" s="558">
        <v>384.09999999999997</v>
      </c>
      <c r="K40" s="634"/>
      <c r="L40" s="634"/>
    </row>
    <row r="41" spans="1:12" s="635" customFormat="1" ht="12" customHeight="1">
      <c r="A41" s="636" t="s">
        <v>624</v>
      </c>
      <c r="B41" s="557">
        <v>984</v>
      </c>
      <c r="C41" s="558">
        <v>1164</v>
      </c>
      <c r="D41" s="558">
        <v>1206.5720371428572</v>
      </c>
      <c r="E41" s="558">
        <v>1214</v>
      </c>
      <c r="F41" s="558">
        <v>1215</v>
      </c>
      <c r="G41" s="558">
        <v>1213</v>
      </c>
      <c r="H41" s="558">
        <v>1241.0509000000002</v>
      </c>
      <c r="I41" s="558">
        <v>1244</v>
      </c>
      <c r="J41" s="558">
        <v>1242.2600000000002</v>
      </c>
      <c r="K41" s="634"/>
      <c r="L41" s="634"/>
    </row>
    <row r="42" spans="1:12" s="635" customFormat="1" ht="12" customHeight="1">
      <c r="A42" s="636" t="s">
        <v>625</v>
      </c>
      <c r="B42" s="557">
        <v>1666</v>
      </c>
      <c r="C42" s="558">
        <v>1664</v>
      </c>
      <c r="D42" s="558">
        <v>1673.4809333333335</v>
      </c>
      <c r="E42" s="558">
        <v>1648</v>
      </c>
      <c r="F42" s="558">
        <v>1544</v>
      </c>
      <c r="G42" s="558">
        <v>1551</v>
      </c>
      <c r="H42" s="558">
        <v>1525.0512000000003</v>
      </c>
      <c r="I42" s="558">
        <v>1564</v>
      </c>
      <c r="J42" s="558">
        <v>1518.9199999999998</v>
      </c>
      <c r="K42" s="634"/>
      <c r="L42" s="634"/>
    </row>
    <row r="43" spans="1:12" s="635" customFormat="1" ht="12" customHeight="1">
      <c r="A43" s="639" t="s">
        <v>626</v>
      </c>
      <c r="B43" s="608">
        <v>723</v>
      </c>
      <c r="C43" s="609">
        <v>655</v>
      </c>
      <c r="D43" s="609">
        <v>639.07557619047589</v>
      </c>
      <c r="E43" s="609">
        <v>610</v>
      </c>
      <c r="F43" s="609">
        <v>633</v>
      </c>
      <c r="G43" s="609">
        <v>639</v>
      </c>
      <c r="H43" s="609">
        <v>632.30879999999979</v>
      </c>
      <c r="I43" s="609">
        <v>629</v>
      </c>
      <c r="J43" s="609">
        <v>630.60000000000014</v>
      </c>
    </row>
    <row r="44" spans="1:12" s="641" customFormat="1" ht="12" customHeight="1">
      <c r="A44" s="640" t="s">
        <v>627</v>
      </c>
      <c r="B44" s="620">
        <v>11015</v>
      </c>
      <c r="C44" s="621">
        <v>11233</v>
      </c>
      <c r="D44" s="622">
        <v>11380.191580000002</v>
      </c>
      <c r="E44" s="622">
        <v>11447</v>
      </c>
      <c r="F44" s="622">
        <v>11414</v>
      </c>
      <c r="G44" s="622">
        <v>11563</v>
      </c>
      <c r="H44" s="622">
        <v>11643.047242380952</v>
      </c>
      <c r="I44" s="622">
        <v>11648</v>
      </c>
      <c r="J44" s="622">
        <v>11710.31</v>
      </c>
    </row>
    <row r="45" spans="1:12" s="635" customFormat="1" ht="7.5" customHeight="1">
      <c r="A45" s="642"/>
      <c r="B45" s="642"/>
      <c r="C45" s="642"/>
      <c r="D45" s="642"/>
      <c r="E45" s="642"/>
      <c r="F45" s="642"/>
      <c r="G45" s="642"/>
      <c r="H45" s="642"/>
      <c r="I45" s="642"/>
      <c r="J45" s="642"/>
    </row>
    <row r="46" spans="1:12" s="644" customFormat="1" ht="73.5" customHeight="1">
      <c r="A46" s="2345" t="s">
        <v>628</v>
      </c>
      <c r="B46" s="2345"/>
      <c r="C46" s="2345"/>
      <c r="D46" s="2345"/>
      <c r="E46" s="2345"/>
      <c r="F46" s="2345"/>
      <c r="G46" s="2345"/>
      <c r="H46" s="2345"/>
      <c r="I46" s="2345"/>
      <c r="J46" s="2345"/>
      <c r="K46" s="643"/>
    </row>
    <row r="47" spans="1:12" s="92" customFormat="1" ht="22.5" customHeight="1">
      <c r="A47" s="90"/>
      <c r="B47" s="91"/>
      <c r="C47" s="91"/>
      <c r="D47" s="91"/>
      <c r="E47" s="91"/>
      <c r="F47" s="91"/>
      <c r="G47" s="91"/>
      <c r="H47" s="91"/>
      <c r="I47" s="91"/>
      <c r="J47" s="91"/>
    </row>
    <row r="48" spans="1:12" s="94" customFormat="1" ht="18.75" customHeight="1">
      <c r="A48" s="133" t="s">
        <v>629</v>
      </c>
    </row>
    <row r="49" spans="1:11" s="95" customFormat="1" ht="12.75" customHeight="1"/>
    <row r="50" spans="1:11" s="148" customFormat="1" ht="13.5" customHeight="1">
      <c r="A50" s="183" t="s">
        <v>287</v>
      </c>
      <c r="B50" s="97" t="s">
        <v>288</v>
      </c>
      <c r="C50" s="98" t="s">
        <v>289</v>
      </c>
      <c r="D50" s="98" t="s">
        <v>290</v>
      </c>
      <c r="E50" s="98" t="s">
        <v>291</v>
      </c>
      <c r="F50" s="98" t="s">
        <v>292</v>
      </c>
      <c r="G50" s="98" t="s">
        <v>293</v>
      </c>
      <c r="H50" s="98" t="s">
        <v>294</v>
      </c>
      <c r="I50" s="98" t="s">
        <v>295</v>
      </c>
      <c r="J50" s="98" t="s">
        <v>296</v>
      </c>
      <c r="K50" s="417"/>
    </row>
    <row r="51" spans="1:11" s="148" customFormat="1" ht="12" customHeight="1">
      <c r="A51" s="645" t="s">
        <v>630</v>
      </c>
      <c r="B51" s="557">
        <v>-582.25979287513996</v>
      </c>
      <c r="C51" s="558">
        <v>-583.08937220264011</v>
      </c>
      <c r="D51" s="559">
        <v>-520.93269845466011</v>
      </c>
      <c r="E51" s="559">
        <v>-662.06000888354026</v>
      </c>
      <c r="F51" s="559">
        <v>-641.27118294700006</v>
      </c>
      <c r="G51" s="559">
        <v>-705.03840533499999</v>
      </c>
      <c r="H51" s="559">
        <v>-638.18081873300002</v>
      </c>
      <c r="I51" s="559">
        <v>-596.21558444200002</v>
      </c>
      <c r="J51" s="559">
        <v>-579.14674963599998</v>
      </c>
      <c r="K51" s="417"/>
    </row>
    <row r="52" spans="1:11" s="148" customFormat="1" ht="12" customHeight="1">
      <c r="A52" s="646" t="s">
        <v>631</v>
      </c>
      <c r="B52" s="557">
        <v>-31.147660823900001</v>
      </c>
      <c r="C52" s="558">
        <v>-31.150464428700001</v>
      </c>
      <c r="D52" s="559">
        <v>-35.625205205420002</v>
      </c>
      <c r="E52" s="559">
        <v>-30.514858302380002</v>
      </c>
      <c r="F52" s="559">
        <v>-30.380797925</v>
      </c>
      <c r="G52" s="559">
        <v>-28.18819753</v>
      </c>
      <c r="H52" s="559">
        <v>-31.476294437</v>
      </c>
      <c r="I52" s="559">
        <v>-31.323428370000002</v>
      </c>
      <c r="J52" s="559">
        <v>-26.542748024000002</v>
      </c>
      <c r="K52" s="417"/>
    </row>
    <row r="53" spans="1:11" s="148" customFormat="1" ht="12" customHeight="1">
      <c r="A53" s="647" t="s">
        <v>632</v>
      </c>
      <c r="B53" s="563">
        <v>-613.40745369904005</v>
      </c>
      <c r="C53" s="564">
        <v>-614.23983663133993</v>
      </c>
      <c r="D53" s="565">
        <v>-556.55790366007989</v>
      </c>
      <c r="E53" s="565">
        <v>-692.57486718591997</v>
      </c>
      <c r="F53" s="565">
        <v>-671.65198087199997</v>
      </c>
      <c r="G53" s="565">
        <v>-733.22660286500002</v>
      </c>
      <c r="H53" s="565">
        <v>-669.65711317</v>
      </c>
      <c r="I53" s="565">
        <v>-627.53901281200001</v>
      </c>
      <c r="J53" s="565">
        <v>-605.68949766000003</v>
      </c>
      <c r="K53" s="417"/>
    </row>
    <row r="54" spans="1:11" s="148" customFormat="1" ht="12" customHeight="1">
      <c r="A54" s="646" t="s">
        <v>633</v>
      </c>
      <c r="B54" s="557">
        <v>-289.39191602760002</v>
      </c>
      <c r="C54" s="558">
        <v>-198.93646097120001</v>
      </c>
      <c r="D54" s="559">
        <v>-189.52438009889994</v>
      </c>
      <c r="E54" s="559">
        <v>-199.78314215159998</v>
      </c>
      <c r="F54" s="559">
        <v>-348.29331528099999</v>
      </c>
      <c r="G54" s="559">
        <v>-215.698444491</v>
      </c>
      <c r="H54" s="559">
        <v>-149.985243674</v>
      </c>
      <c r="I54" s="559">
        <v>-176.39247122</v>
      </c>
      <c r="J54" s="559">
        <v>-202.24288813800001</v>
      </c>
      <c r="K54" s="417"/>
    </row>
    <row r="55" spans="1:11" s="148" customFormat="1" ht="12" customHeight="1">
      <c r="A55" s="646" t="s">
        <v>631</v>
      </c>
      <c r="B55" s="557">
        <v>-68.808173286599995</v>
      </c>
      <c r="C55" s="558">
        <v>-71.537892522199996</v>
      </c>
      <c r="D55" s="559">
        <v>-80.276766244599969</v>
      </c>
      <c r="E55" s="559">
        <v>-83.269456092000013</v>
      </c>
      <c r="F55" s="559">
        <v>-87.738061406</v>
      </c>
      <c r="G55" s="559">
        <v>-90.829858040999994</v>
      </c>
      <c r="H55" s="559">
        <v>-99.411387963999999</v>
      </c>
      <c r="I55" s="559">
        <v>-104.582793537</v>
      </c>
      <c r="J55" s="559">
        <v>-98.903344005999998</v>
      </c>
      <c r="K55" s="417"/>
    </row>
    <row r="56" spans="1:11" s="148" customFormat="1" ht="12" customHeight="1">
      <c r="A56" s="646" t="s">
        <v>634</v>
      </c>
      <c r="B56" s="557">
        <v>-3.183173</v>
      </c>
      <c r="C56" s="558">
        <v>0</v>
      </c>
      <c r="D56" s="559">
        <v>-54.672496000000002</v>
      </c>
      <c r="E56" s="559">
        <v>-50.362000000000002</v>
      </c>
      <c r="F56" s="559">
        <v>0</v>
      </c>
      <c r="G56" s="559">
        <v>0</v>
      </c>
      <c r="H56" s="559">
        <v>0</v>
      </c>
      <c r="I56" s="559">
        <v>0</v>
      </c>
      <c r="J56" s="559">
        <v>0</v>
      </c>
      <c r="K56" s="417"/>
    </row>
    <row r="57" spans="1:11" s="148" customFormat="1" ht="12" customHeight="1">
      <c r="A57" s="647" t="s">
        <v>635</v>
      </c>
      <c r="B57" s="563">
        <v>-361.38326231420001</v>
      </c>
      <c r="C57" s="564">
        <v>-270.47435349339997</v>
      </c>
      <c r="D57" s="565">
        <v>-324.47364234349993</v>
      </c>
      <c r="E57" s="565">
        <v>-333.41459824359998</v>
      </c>
      <c r="F57" s="565">
        <v>-436.03137668699998</v>
      </c>
      <c r="G57" s="565">
        <v>-306.528302532</v>
      </c>
      <c r="H57" s="565">
        <v>-249.396631638</v>
      </c>
      <c r="I57" s="565">
        <v>-280.97526475700005</v>
      </c>
      <c r="J57" s="565">
        <v>-301.14623214400001</v>
      </c>
      <c r="K57" s="417"/>
    </row>
    <row r="58" spans="1:11" s="464" customFormat="1" ht="12" customHeight="1">
      <c r="A58" s="619" t="s">
        <v>636</v>
      </c>
      <c r="B58" s="648">
        <v>-974.79071601323994</v>
      </c>
      <c r="C58" s="649">
        <v>-884.71419012473996</v>
      </c>
      <c r="D58" s="649">
        <v>-881.03154600357959</v>
      </c>
      <c r="E58" s="649">
        <v>-1025.9894654295201</v>
      </c>
      <c r="F58" s="649">
        <v>-1107.6833575589999</v>
      </c>
      <c r="G58" s="649">
        <v>-1039.7549053970001</v>
      </c>
      <c r="H58" s="649">
        <v>-919.05374481199999</v>
      </c>
      <c r="I58" s="649">
        <v>-908.51427753099995</v>
      </c>
      <c r="J58" s="649">
        <v>-906.83572981299994</v>
      </c>
      <c r="K58" s="650"/>
    </row>
    <row r="59" spans="1:11" s="63" customFormat="1" ht="7.5" customHeight="1">
      <c r="A59" s="651"/>
      <c r="B59" s="652"/>
      <c r="C59" s="652"/>
      <c r="D59" s="652"/>
      <c r="E59" s="652"/>
      <c r="F59" s="652"/>
      <c r="G59" s="652"/>
      <c r="H59" s="652"/>
      <c r="I59" s="653"/>
      <c r="J59" s="653"/>
    </row>
    <row r="60" spans="1:11" s="148" customFormat="1" ht="12" customHeight="1">
      <c r="A60" s="647" t="s">
        <v>637</v>
      </c>
      <c r="B60" s="563">
        <v>951.22428926999896</v>
      </c>
      <c r="C60" s="564">
        <v>983.21367168999996</v>
      </c>
      <c r="D60" s="565">
        <v>1042.4933729700001</v>
      </c>
      <c r="E60" s="565">
        <v>1111.7399266700004</v>
      </c>
      <c r="F60" s="565">
        <v>1174.7755726210003</v>
      </c>
      <c r="G60" s="565">
        <v>1226.1291161279996</v>
      </c>
      <c r="H60" s="565">
        <v>1260.212816533</v>
      </c>
      <c r="I60" s="565">
        <v>1203.3224714929995</v>
      </c>
      <c r="J60" s="565">
        <v>1240.6729431020001</v>
      </c>
      <c r="K60" s="417"/>
    </row>
    <row r="61" spans="1:11" s="63" customFormat="1" ht="7.5" customHeight="1">
      <c r="A61" s="651"/>
      <c r="B61" s="654"/>
      <c r="C61" s="654"/>
      <c r="D61" s="654"/>
      <c r="E61" s="654"/>
      <c r="F61" s="654"/>
      <c r="G61" s="654"/>
      <c r="H61" s="654"/>
      <c r="I61" s="654"/>
      <c r="J61" s="654"/>
    </row>
    <row r="62" spans="1:11" s="514" customFormat="1" ht="12" customHeight="1">
      <c r="A62" s="2342" t="s">
        <v>638</v>
      </c>
      <c r="B62" s="2342"/>
      <c r="C62" s="2342"/>
      <c r="D62" s="2342"/>
      <c r="E62" s="2342"/>
      <c r="F62" s="2342"/>
      <c r="G62" s="2342"/>
      <c r="H62" s="2342"/>
      <c r="I62" s="2342"/>
      <c r="J62" s="2342"/>
    </row>
    <row r="63" spans="1:11" ht="22.5" customHeight="1">
      <c r="A63" s="92"/>
      <c r="C63" s="92"/>
      <c r="D63" s="92"/>
      <c r="E63" s="92"/>
      <c r="F63" s="92"/>
      <c r="G63" s="92"/>
      <c r="H63" s="92"/>
      <c r="I63" s="92"/>
      <c r="J63" s="92"/>
    </row>
    <row r="64" spans="1:11" s="94" customFormat="1" ht="18.75" customHeight="1">
      <c r="A64" s="133" t="s">
        <v>639</v>
      </c>
    </row>
    <row r="65" spans="1:11" s="95" customFormat="1" ht="12.75" customHeight="1"/>
    <row r="66" spans="1:11" s="148" customFormat="1" ht="13.5" customHeight="1">
      <c r="A66" s="457" t="s">
        <v>518</v>
      </c>
      <c r="B66" s="97" t="s">
        <v>288</v>
      </c>
      <c r="C66" s="98" t="s">
        <v>289</v>
      </c>
      <c r="D66" s="98" t="s">
        <v>290</v>
      </c>
      <c r="E66" s="98" t="s">
        <v>291</v>
      </c>
      <c r="F66" s="655" t="s">
        <v>292</v>
      </c>
      <c r="G66" s="656" t="s">
        <v>293</v>
      </c>
      <c r="H66" s="655" t="s">
        <v>294</v>
      </c>
      <c r="I66" s="655" t="s">
        <v>295</v>
      </c>
      <c r="J66" s="655" t="s">
        <v>296</v>
      </c>
      <c r="K66" s="417"/>
    </row>
    <row r="67" spans="1:11" s="148" customFormat="1" ht="12" customHeight="1">
      <c r="A67" s="604" t="s">
        <v>640</v>
      </c>
      <c r="B67" s="657">
        <v>39.9</v>
      </c>
      <c r="C67" s="658">
        <v>41.8</v>
      </c>
      <c r="D67" s="658">
        <v>28.1</v>
      </c>
      <c r="E67" s="658">
        <v>39.6</v>
      </c>
      <c r="F67" s="658">
        <v>42.8</v>
      </c>
      <c r="G67" s="658">
        <v>37</v>
      </c>
      <c r="H67" s="658">
        <v>42.2</v>
      </c>
      <c r="I67" s="658">
        <v>40.4</v>
      </c>
      <c r="J67" s="658">
        <v>43.8</v>
      </c>
      <c r="K67" s="417"/>
    </row>
    <row r="68" spans="1:11" s="148" customFormat="1" ht="12" customHeight="1">
      <c r="A68" s="659" t="s">
        <v>641</v>
      </c>
      <c r="B68" s="660">
        <v>38.799999999999997</v>
      </c>
      <c r="C68" s="661">
        <v>45.1</v>
      </c>
      <c r="D68" s="661">
        <v>28.1</v>
      </c>
      <c r="E68" s="661">
        <v>42.5</v>
      </c>
      <c r="F68" s="661">
        <v>42.6</v>
      </c>
      <c r="G68" s="661">
        <v>42.2</v>
      </c>
      <c r="H68" s="661">
        <v>44.1</v>
      </c>
      <c r="I68" s="661">
        <v>41.8</v>
      </c>
      <c r="J68" s="661">
        <v>43.9</v>
      </c>
      <c r="K68" s="417"/>
    </row>
    <row r="69" spans="1:11" s="148" customFormat="1" ht="7.5" customHeight="1">
      <c r="A69" s="662"/>
      <c r="B69" s="663"/>
      <c r="C69" s="663"/>
      <c r="D69" s="663"/>
      <c r="E69" s="663"/>
      <c r="F69" s="663"/>
      <c r="G69" s="663"/>
      <c r="H69" s="663"/>
      <c r="I69" s="663"/>
      <c r="J69" s="663"/>
    </row>
    <row r="70" spans="1:11" s="514" customFormat="1" ht="12" customHeight="1">
      <c r="A70" s="2342" t="s">
        <v>642</v>
      </c>
      <c r="B70" s="2342"/>
      <c r="C70" s="2342"/>
      <c r="D70" s="2342"/>
      <c r="E70" s="2342"/>
      <c r="F70" s="2342"/>
      <c r="G70" s="2342"/>
      <c r="H70" s="2342"/>
      <c r="I70" s="2342"/>
      <c r="J70" s="2342"/>
    </row>
    <row r="71" spans="1:11" s="514" customFormat="1" ht="12" customHeight="1">
      <c r="A71" s="2342" t="s">
        <v>315</v>
      </c>
      <c r="B71" s="2342"/>
      <c r="C71" s="2342"/>
      <c r="D71" s="2342"/>
      <c r="E71" s="2342"/>
      <c r="F71" s="2342"/>
      <c r="G71" s="2342"/>
      <c r="H71" s="2342"/>
      <c r="I71" s="2342"/>
      <c r="J71" s="2342"/>
    </row>
  </sheetData>
  <mergeCells count="8">
    <mergeCell ref="A70:J70"/>
    <mergeCell ref="A71:J71"/>
    <mergeCell ref="A28:J28"/>
    <mergeCell ref="A29:J29"/>
    <mergeCell ref="A30:J30"/>
    <mergeCell ref="A32:J32"/>
    <mergeCell ref="A46:J46"/>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rowBreaks count="1" manualBreakCount="1">
    <brk id="4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zoomScale="140" zoomScaleNormal="140" zoomScaleSheetLayoutView="90" workbookViewId="0"/>
  </sheetViews>
  <sheetFormatPr baseColWidth="10" defaultColWidth="9.140625" defaultRowHeight="22.5" customHeight="1"/>
  <cols>
    <col min="1" max="1" width="51" style="644" customWidth="1"/>
    <col min="2" max="5" width="10.5703125" style="644" customWidth="1"/>
    <col min="6" max="7" width="9.140625" style="644"/>
    <col min="8" max="8" width="10.42578125" style="644" bestFit="1" customWidth="1"/>
    <col min="9" max="9" width="9.140625" style="644"/>
    <col min="10" max="10" width="9.140625" style="644" customWidth="1"/>
    <col min="11" max="16384" width="9.140625" style="644"/>
  </cols>
  <sheetData>
    <row r="1" spans="1:6" s="92" customFormat="1" ht="22.5" customHeight="1">
      <c r="A1" s="90"/>
      <c r="B1" s="91"/>
      <c r="C1" s="91"/>
      <c r="D1" s="91"/>
      <c r="E1" s="91"/>
    </row>
    <row r="2" spans="1:6" s="94" customFormat="1" ht="18.75" customHeight="1">
      <c r="A2" s="133" t="s">
        <v>643</v>
      </c>
    </row>
    <row r="3" spans="1:6" s="95" customFormat="1" ht="12.75" customHeight="1"/>
    <row r="4" spans="1:6" ht="11.25" customHeight="1">
      <c r="A4" s="664"/>
      <c r="B4" s="665"/>
      <c r="C4" s="666"/>
      <c r="D4" s="666"/>
      <c r="E4" s="667" t="s">
        <v>644</v>
      </c>
    </row>
    <row r="5" spans="1:6" ht="13.5" customHeight="1">
      <c r="A5" s="664" t="s">
        <v>287</v>
      </c>
      <c r="B5" s="668" t="s">
        <v>288</v>
      </c>
      <c r="C5" s="669" t="s">
        <v>645</v>
      </c>
      <c r="D5" s="669" t="s">
        <v>292</v>
      </c>
      <c r="E5" s="669" t="s">
        <v>646</v>
      </c>
    </row>
    <row r="6" spans="1:6" s="674" customFormat="1" ht="13.5" customHeight="1">
      <c r="A6" s="670" t="s">
        <v>647</v>
      </c>
      <c r="B6" s="671">
        <v>-5281.201</v>
      </c>
      <c r="C6" s="672">
        <v>30.745999999999228</v>
      </c>
      <c r="D6" s="672">
        <v>-5311.9459999999999</v>
      </c>
      <c r="E6" s="673">
        <v>0.57880859481627311</v>
      </c>
    </row>
    <row r="7" spans="1:6" s="635" customFormat="1" ht="13.5" customHeight="1">
      <c r="A7" s="675" t="s">
        <v>648</v>
      </c>
      <c r="B7" s="676"/>
      <c r="C7" s="676"/>
      <c r="D7" s="676"/>
      <c r="E7" s="677"/>
    </row>
    <row r="8" spans="1:6" s="635" customFormat="1" ht="13.5" customHeight="1">
      <c r="A8" s="678" t="s">
        <v>649</v>
      </c>
      <c r="B8" s="676"/>
      <c r="C8" s="676">
        <v>-19.294</v>
      </c>
      <c r="D8" s="676"/>
      <c r="E8" s="677"/>
    </row>
    <row r="9" spans="1:6" s="635" customFormat="1" ht="6.95" customHeight="1">
      <c r="A9" s="679"/>
      <c r="B9" s="676"/>
      <c r="C9" s="676"/>
      <c r="D9" s="676"/>
      <c r="E9" s="677"/>
    </row>
    <row r="10" spans="1:6" s="635" customFormat="1" ht="13.5" customHeight="1">
      <c r="A10" s="675" t="s">
        <v>650</v>
      </c>
      <c r="B10" s="676"/>
      <c r="C10" s="676"/>
      <c r="D10" s="676"/>
      <c r="E10" s="677"/>
    </row>
    <row r="11" spans="1:6" s="635" customFormat="1" ht="13.5" customHeight="1">
      <c r="A11" s="678" t="s">
        <v>651</v>
      </c>
      <c r="B11" s="676"/>
      <c r="C11" s="676">
        <v>-37.448</v>
      </c>
      <c r="D11" s="680"/>
      <c r="E11" s="681"/>
    </row>
    <row r="12" spans="1:6" s="635" customFormat="1" ht="13.5" customHeight="1">
      <c r="A12" s="682" t="s">
        <v>105</v>
      </c>
      <c r="B12" s="676"/>
      <c r="C12" s="676">
        <v>59.444000000000003</v>
      </c>
      <c r="D12" s="680"/>
      <c r="E12" s="681"/>
    </row>
    <row r="13" spans="1:6" s="635" customFormat="1" ht="13.5" customHeight="1">
      <c r="A13" s="682" t="s">
        <v>652</v>
      </c>
      <c r="B13" s="676"/>
      <c r="C13" s="676">
        <v>25.199000000000002</v>
      </c>
      <c r="D13" s="680"/>
      <c r="E13" s="681"/>
    </row>
    <row r="14" spans="1:6" s="635" customFormat="1" ht="13.5" customHeight="1">
      <c r="A14" s="683" t="s">
        <v>653</v>
      </c>
      <c r="B14" s="684"/>
      <c r="C14" s="684">
        <v>2.8449999999992279</v>
      </c>
      <c r="D14" s="676"/>
      <c r="E14" s="677"/>
      <c r="F14" s="685"/>
    </row>
    <row r="15" spans="1:6" s="674" customFormat="1" ht="13.5" customHeight="1">
      <c r="A15" s="670" t="s">
        <v>654</v>
      </c>
      <c r="B15" s="671">
        <v>-104.05499999999998</v>
      </c>
      <c r="C15" s="672">
        <v>110.97800000000004</v>
      </c>
      <c r="D15" s="672">
        <v>-215.03300000000002</v>
      </c>
      <c r="E15" s="673"/>
    </row>
    <row r="16" spans="1:6" s="635" customFormat="1" ht="13.5" customHeight="1">
      <c r="A16" s="678" t="s">
        <v>655</v>
      </c>
      <c r="B16" s="686">
        <v>-101.303</v>
      </c>
      <c r="C16" s="676">
        <v>32.555000000000007</v>
      </c>
      <c r="D16" s="676">
        <v>-133.858</v>
      </c>
      <c r="E16" s="677"/>
    </row>
    <row r="17" spans="1:13" s="635" customFormat="1" ht="13.5" customHeight="1">
      <c r="A17" s="678" t="s">
        <v>656</v>
      </c>
      <c r="B17" s="686">
        <v>-2.7519999999999998</v>
      </c>
      <c r="C17" s="676">
        <v>-5.3999999999999826E-2</v>
      </c>
      <c r="D17" s="676">
        <v>-2.698</v>
      </c>
      <c r="E17" s="677"/>
    </row>
    <row r="18" spans="1:13" s="635" customFormat="1" ht="13.5" customHeight="1">
      <c r="A18" s="678" t="s">
        <v>657</v>
      </c>
      <c r="B18" s="686">
        <v>1E-14</v>
      </c>
      <c r="C18" s="676">
        <v>78.477000000000018</v>
      </c>
      <c r="D18" s="676">
        <v>-78.477000000000004</v>
      </c>
      <c r="E18" s="677"/>
    </row>
    <row r="19" spans="1:13" s="674" customFormat="1" ht="13.5" customHeight="1">
      <c r="A19" s="670" t="s">
        <v>658</v>
      </c>
      <c r="B19" s="671">
        <v>-5385.2560000000003</v>
      </c>
      <c r="C19" s="672">
        <v>141.72399999999925</v>
      </c>
      <c r="D19" s="672">
        <v>-5526.98</v>
      </c>
      <c r="E19" s="673">
        <v>2.5642213288269411</v>
      </c>
    </row>
    <row r="20" spans="1:13" s="635" customFormat="1" ht="5.0999999999999996" customHeight="1">
      <c r="A20" s="662"/>
      <c r="B20" s="687"/>
      <c r="C20" s="687"/>
      <c r="D20" s="687"/>
      <c r="E20" s="688"/>
    </row>
    <row r="21" spans="1:13" s="692" customFormat="1" ht="13.5" customHeight="1">
      <c r="A21" s="689" t="s">
        <v>659</v>
      </c>
      <c r="B21" s="690"/>
      <c r="C21" s="690"/>
      <c r="D21" s="690"/>
      <c r="E21" s="691"/>
    </row>
    <row r="22" spans="1:13" s="692" customFormat="1" ht="13.5" customHeight="1">
      <c r="A22" s="693" t="s">
        <v>660</v>
      </c>
      <c r="B22" s="690"/>
      <c r="C22" s="690">
        <v>-79.296999999999997</v>
      </c>
      <c r="D22" s="690"/>
      <c r="E22" s="691"/>
    </row>
    <row r="23" spans="1:13" s="692" customFormat="1" ht="13.5" customHeight="1">
      <c r="A23" s="693" t="s">
        <v>661</v>
      </c>
      <c r="B23" s="694">
        <v>-5201.9040000000005</v>
      </c>
      <c r="C23" s="690">
        <v>110.04199999999946</v>
      </c>
      <c r="D23" s="690">
        <v>-5311.9459999999999</v>
      </c>
      <c r="E23" s="691">
        <v>2.0715948543151503</v>
      </c>
    </row>
    <row r="24" spans="1:13" s="635" customFormat="1" ht="7.5" customHeight="1">
      <c r="A24" s="662"/>
      <c r="B24" s="688"/>
      <c r="C24" s="688"/>
      <c r="D24" s="688"/>
      <c r="E24" s="688"/>
    </row>
    <row r="25" spans="1:13" s="514" customFormat="1" ht="12" customHeight="1">
      <c r="A25" s="2345" t="s">
        <v>315</v>
      </c>
      <c r="B25" s="2346"/>
      <c r="C25" s="2346"/>
      <c r="D25" s="2346"/>
      <c r="E25" s="2346"/>
      <c r="F25" s="412"/>
      <c r="G25" s="412"/>
      <c r="H25" s="412"/>
      <c r="I25" s="412"/>
      <c r="J25" s="412"/>
    </row>
    <row r="26" spans="1:13" s="514" customFormat="1" ht="12" customHeight="1">
      <c r="A26" s="643"/>
      <c r="B26" s="415"/>
      <c r="C26" s="415"/>
      <c r="D26" s="415"/>
      <c r="E26" s="415"/>
      <c r="F26" s="412"/>
      <c r="G26" s="412"/>
      <c r="H26" s="412"/>
      <c r="I26" s="412"/>
      <c r="J26" s="412"/>
    </row>
    <row r="27" spans="1:13" s="514" customFormat="1" ht="12" customHeight="1">
      <c r="A27" s="512"/>
      <c r="B27" s="512"/>
      <c r="C27" s="512"/>
      <c r="D27" s="512"/>
      <c r="E27" s="512"/>
      <c r="F27" s="512"/>
      <c r="G27" s="512"/>
      <c r="H27" s="512"/>
      <c r="I27" s="512"/>
      <c r="J27" s="512"/>
    </row>
    <row r="28" spans="1:13" s="635" customFormat="1" ht="12.75" customHeight="1">
      <c r="A28" s="662"/>
      <c r="B28" s="695"/>
      <c r="C28" s="696"/>
      <c r="D28" s="697"/>
      <c r="E28" s="697"/>
    </row>
    <row r="29" spans="1:13" ht="11.25" customHeight="1">
      <c r="A29" s="664"/>
      <c r="B29" s="665"/>
      <c r="C29" s="666"/>
      <c r="D29" s="666"/>
      <c r="E29" s="667" t="s">
        <v>644</v>
      </c>
    </row>
    <row r="30" spans="1:13" ht="13.5" customHeight="1">
      <c r="A30" s="664" t="s">
        <v>287</v>
      </c>
      <c r="B30" s="668" t="s">
        <v>288</v>
      </c>
      <c r="C30" s="669" t="s">
        <v>645</v>
      </c>
      <c r="D30" s="669" t="s">
        <v>289</v>
      </c>
      <c r="E30" s="669" t="s">
        <v>646</v>
      </c>
    </row>
    <row r="31" spans="1:13" s="674" customFormat="1" ht="13.5" customHeight="1">
      <c r="A31" s="670" t="s">
        <v>647</v>
      </c>
      <c r="B31" s="671">
        <v>-5281.201</v>
      </c>
      <c r="C31" s="672">
        <v>-123.99199999999999</v>
      </c>
      <c r="D31" s="672">
        <v>-5157.21</v>
      </c>
      <c r="E31" s="673">
        <v>-2.4042457064963418</v>
      </c>
      <c r="L31" s="698" t="s">
        <v>662</v>
      </c>
      <c r="M31" s="674" t="s">
        <v>315</v>
      </c>
    </row>
    <row r="32" spans="1:13" s="635" customFormat="1" ht="13.5" customHeight="1">
      <c r="A32" s="675" t="s">
        <v>650</v>
      </c>
      <c r="B32" s="676"/>
      <c r="C32" s="676"/>
      <c r="D32" s="676"/>
      <c r="E32" s="677"/>
      <c r="L32" s="635" t="s">
        <v>315</v>
      </c>
      <c r="M32" s="635" t="s">
        <v>315</v>
      </c>
    </row>
    <row r="33" spans="1:10" s="635" customFormat="1" ht="13.5" customHeight="1">
      <c r="A33" s="682" t="s">
        <v>663</v>
      </c>
      <c r="B33" s="699"/>
      <c r="C33" s="676">
        <v>-65.007999999999996</v>
      </c>
      <c r="D33" s="676"/>
      <c r="E33" s="700"/>
      <c r="H33" s="678"/>
    </row>
    <row r="34" spans="1:10" s="635" customFormat="1" ht="13.5" customHeight="1">
      <c r="A34" s="678" t="s">
        <v>105</v>
      </c>
      <c r="B34" s="699"/>
      <c r="C34" s="676">
        <v>-86.893000000000001</v>
      </c>
      <c r="D34" s="676"/>
      <c r="E34" s="700"/>
      <c r="H34" s="678"/>
    </row>
    <row r="35" spans="1:10" s="635" customFormat="1" ht="13.5" customHeight="1">
      <c r="A35" s="683" t="s">
        <v>653</v>
      </c>
      <c r="B35" s="699"/>
      <c r="C35" s="676">
        <v>27.909000000000006</v>
      </c>
      <c r="D35" s="676"/>
      <c r="E35" s="700"/>
    </row>
    <row r="36" spans="1:10" s="674" customFormat="1" ht="13.5" customHeight="1">
      <c r="A36" s="670" t="s">
        <v>654</v>
      </c>
      <c r="B36" s="671">
        <v>-104.05499999999999</v>
      </c>
      <c r="C36" s="672">
        <v>449.358</v>
      </c>
      <c r="D36" s="672">
        <v>-553.41300000000001</v>
      </c>
      <c r="E36" s="673"/>
    </row>
    <row r="37" spans="1:10" s="635" customFormat="1" ht="13.5" customHeight="1">
      <c r="A37" s="682" t="s">
        <v>655</v>
      </c>
      <c r="B37" s="686">
        <v>-101.303</v>
      </c>
      <c r="C37" s="676">
        <v>292.07499999999999</v>
      </c>
      <c r="D37" s="676">
        <v>-393.37799999999999</v>
      </c>
      <c r="E37" s="700"/>
    </row>
    <row r="38" spans="1:10" s="635" customFormat="1" ht="13.5" customHeight="1">
      <c r="A38" s="682" t="s">
        <v>656</v>
      </c>
      <c r="B38" s="686">
        <v>-2.7519999999999998</v>
      </c>
      <c r="C38" s="676">
        <v>157.28299999999999</v>
      </c>
      <c r="D38" s="676">
        <v>-160.035</v>
      </c>
      <c r="E38" s="700"/>
    </row>
    <row r="39" spans="1:10" s="674" customFormat="1" ht="13.5" customHeight="1">
      <c r="A39" s="670" t="s">
        <v>658</v>
      </c>
      <c r="B39" s="671">
        <v>-5385.2560000000003</v>
      </c>
      <c r="C39" s="672">
        <v>325.36599999999999</v>
      </c>
      <c r="D39" s="672">
        <v>-5710.6220000000003</v>
      </c>
      <c r="E39" s="673">
        <v>5.6975579893048423</v>
      </c>
    </row>
    <row r="40" spans="1:10" s="635" customFormat="1" ht="5.0999999999999996" customHeight="1">
      <c r="A40" s="662"/>
      <c r="B40" s="687"/>
      <c r="C40" s="687"/>
      <c r="D40" s="687"/>
      <c r="E40" s="688"/>
    </row>
    <row r="41" spans="1:10" s="692" customFormat="1" ht="13.5" customHeight="1">
      <c r="A41" s="689" t="s">
        <v>659</v>
      </c>
      <c r="B41" s="690"/>
      <c r="C41" s="690"/>
      <c r="D41" s="690"/>
      <c r="E41" s="691"/>
    </row>
    <row r="42" spans="1:10" s="701" customFormat="1" ht="13.5" customHeight="1">
      <c r="A42" s="693" t="s">
        <v>660</v>
      </c>
      <c r="B42" s="690"/>
      <c r="C42" s="690">
        <v>33.573999999999998</v>
      </c>
      <c r="D42" s="690"/>
      <c r="E42" s="691"/>
    </row>
    <row r="43" spans="1:10" s="701" customFormat="1" ht="13.5" customHeight="1">
      <c r="A43" s="693" t="s">
        <v>661</v>
      </c>
      <c r="B43" s="694">
        <v>-5314.7749999999996</v>
      </c>
      <c r="C43" s="690">
        <v>-157.5649999999996</v>
      </c>
      <c r="D43" s="690">
        <v>-5157.21</v>
      </c>
      <c r="E43" s="691">
        <v>-3.0552372309834115</v>
      </c>
    </row>
    <row r="44" spans="1:10" s="701" customFormat="1" ht="9.9499999999999993" customHeight="1">
      <c r="A44" s="693" t="s">
        <v>315</v>
      </c>
      <c r="B44" s="663"/>
      <c r="C44" s="663"/>
      <c r="D44" s="663"/>
      <c r="E44" s="691"/>
    </row>
    <row r="45" spans="1:10" s="635" customFormat="1" ht="7.5" customHeight="1">
      <c r="A45" s="662"/>
      <c r="B45" s="688"/>
      <c r="C45" s="688"/>
      <c r="D45" s="688"/>
      <c r="E45" s="688"/>
    </row>
    <row r="46" spans="1:10" s="514" customFormat="1" ht="12" customHeight="1">
      <c r="A46" s="2345" t="s">
        <v>315</v>
      </c>
      <c r="B46" s="2346"/>
      <c r="C46" s="2346"/>
      <c r="D46" s="2346"/>
      <c r="E46" s="2346"/>
      <c r="F46" s="412"/>
      <c r="G46" s="412"/>
      <c r="H46" s="412"/>
      <c r="I46" s="412"/>
      <c r="J46" s="412"/>
    </row>
    <row r="47" spans="1:10" s="635" customFormat="1" ht="7.5" customHeight="1">
      <c r="A47" s="644"/>
      <c r="B47" s="644"/>
      <c r="C47" s="644"/>
      <c r="D47" s="644"/>
      <c r="E47" s="644"/>
    </row>
    <row r="48" spans="1:10" s="635" customFormat="1" ht="22.5" customHeight="1">
      <c r="A48" s="702"/>
      <c r="B48" s="644"/>
      <c r="C48" s="644"/>
      <c r="D48" s="644"/>
      <c r="E48" s="644"/>
    </row>
  </sheetData>
  <mergeCells count="2">
    <mergeCell ref="A25:E25"/>
    <mergeCell ref="A46:E4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- 2Q16</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4.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Props1.xml><?xml version="1.0" encoding="utf-8"?>
<ds:datastoreItem xmlns:ds="http://schemas.openxmlformats.org/officeDocument/2006/customXml" ds:itemID="{B297BEEB-340E-4C8F-B76E-85393112DF84}">
  <ds:schemaRefs>
    <ds:schemaRef ds:uri="http://schemas.microsoft.com/sharepoint/events"/>
  </ds:schemaRefs>
</ds:datastoreItem>
</file>

<file path=customXml/itemProps2.xml><?xml version="1.0" encoding="utf-8"?>
<ds:datastoreItem xmlns:ds="http://schemas.openxmlformats.org/officeDocument/2006/customXml" ds:itemID="{C5D789A0-E1CE-44AA-8925-533734A05C63}">
  <ds:schemaRefs>
    <ds:schemaRef ds:uri="http://schemas.microsoft.com/sharepoint/v3/contenttype/forms"/>
  </ds:schemaRefs>
</ds:datastoreItem>
</file>

<file path=customXml/itemProps3.xml><?xml version="1.0" encoding="utf-8"?>
<ds:datastoreItem xmlns:ds="http://schemas.openxmlformats.org/officeDocument/2006/customXml" ds:itemID="{AB4CB921-0E94-43B4-A49F-DF8D287262AE}">
  <ds:schemaRefs>
    <ds:schemaRef ds:uri="Microsoft.SharePoint.Taxonomy.ContentTypeSync"/>
  </ds:schemaRefs>
</ds:datastoreItem>
</file>

<file path=customXml/itemProps4.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7D2D17A-4AAC-45C6-9643-806DC86128F1}">
  <ds:schemaRef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77f2df2d-0db9-4565-bc7a-00e15bf7859a"/>
    <ds:schemaRef ds:uri="http://schemas.microsoft.com/sharepoint/v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42</vt:i4>
      </vt:variant>
      <vt:variant>
        <vt:lpstr>Navngitte områder</vt:lpstr>
      </vt:variant>
      <vt:variant>
        <vt:i4>28</vt:i4>
      </vt:variant>
    </vt:vector>
  </HeadingPairs>
  <TitlesOfParts>
    <vt:vector size="70"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Appendix</vt:lpstr>
      <vt:lpstr>Sub_loans</vt:lpstr>
      <vt:lpstr>Footnotes</vt:lpstr>
      <vt:lpstr>Norw.economy!Print_Area</vt:lpstr>
      <vt:lpstr>'Asset Man.'!Utskriftsområde</vt:lpstr>
      <vt:lpstr>Cap.adeq!Utskriftsområde</vt:lpstr>
      <vt:lpstr>Contents!Utskriftsområde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NPL!Utskriftsområde</vt:lpstr>
      <vt:lpstr>Other!Utskriftsområde</vt:lpstr>
      <vt:lpstr>'Personal cust'!Utskriftsområde</vt:lpstr>
      <vt:lpstr>'Results &amp; key fig.'!Utskriftsområde</vt:lpstr>
      <vt:lpstr>SME!Utskriftsområde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2016-04-27T15:13:57Z</cp:lastPrinted>
  <dcterms:created xsi:type="dcterms:W3CDTF">2000-04-10T12:21:39Z</dcterms:created>
  <dcterms:modified xsi:type="dcterms:W3CDTF">2016-10-19T09:33:28Z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