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vestis454-my.sharepoint.com/personal/izabella_lipovac_idx_inc/Documents/Desktop/"/>
    </mc:Choice>
  </mc:AlternateContent>
  <xr:revisionPtr revIDLastSave="0" documentId="8_{DFFE9223-7D8A-4895-B724-C899806E5B3A}" xr6:coauthVersionLast="47" xr6:coauthVersionMax="47" xr10:uidLastSave="{00000000-0000-0000-0000-000000000000}"/>
  <bookViews>
    <workbookView xWindow="-110" yWindow="-110" windowWidth="19420" windowHeight="10300" activeTab="4" xr2:uid="{D1341D39-06F8-4E8C-929D-8F00FEEC0A72}"/>
  </bookViews>
  <sheets>
    <sheet name="Content" sheetId="1" r:id="rId1"/>
    <sheet name="Key_data_1-Y" sheetId="2" r:id="rId2"/>
    <sheet name="Key_data_2-Y" sheetId="3" r:id="rId3"/>
    <sheet name="Key_data_3-Y" sheetId="4" r:id="rId4"/>
    <sheet name="Key_data_4-Y" sheetId="5" r:id="rId5"/>
  </sheets>
  <externalReferences>
    <externalReference r:id="rId6"/>
  </externalReferences>
  <definedNames>
    <definedName name="EV__LASTREFTIME__" localSheetId="1" hidden="1">42907.5516782407</definedName>
    <definedName name="EV__LASTREFTIME__" localSheetId="2" hidden="1">42907.5516782407</definedName>
    <definedName name="EV__LASTREFTIME__" localSheetId="3" hidden="1">42907.5516782407</definedName>
    <definedName name="EV__LASTREFTIME__" localSheetId="4" hidden="1">42907.5516782407</definedName>
    <definedName name="EV__LASTREFTIME__" hidden="1">42907.5528819444</definedName>
    <definedName name="I_REC">[1]MAIN!$AW$1</definedName>
    <definedName name="I_REC_LONG">[1]MAIN!$AX$1</definedName>
    <definedName name="I_TP">[1]MAIN!$AX$2</definedName>
    <definedName name="_xlnm.Print_Area" localSheetId="0">Content!$B$1:$D$4</definedName>
    <definedName name="_xlnm.Print_Area" localSheetId="1">'Key_data_1-Y'!$A$1:$E$20</definedName>
    <definedName name="_xlnm.Print_Area" localSheetId="2">'Key_data_2-Y'!$A$1:$E$20</definedName>
    <definedName name="_xlnm.Print_Area" localSheetId="3">'Key_data_3-Y'!$A$1:$E$20</definedName>
    <definedName name="_xlnm.Print_Area" localSheetId="4">'Key_data_4-Y'!$A$1:$E$20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D2" i="5"/>
  <c r="E2" i="4"/>
  <c r="D2" i="4"/>
  <c r="E2" i="3"/>
  <c r="D2" i="3"/>
  <c r="A1" i="2"/>
  <c r="D2" i="2" s="1"/>
  <c r="E2" i="2" l="1"/>
</calcChain>
</file>

<file path=xl/sharedStrings.xml><?xml version="1.0" encoding="utf-8"?>
<sst xmlns="http://schemas.openxmlformats.org/spreadsheetml/2006/main" count="401" uniqueCount="73">
  <si>
    <t>DNB</t>
  </si>
  <si>
    <t>Finansiell statistik</t>
  </si>
  <si>
    <t>Financial history</t>
  </si>
  <si>
    <t>Innehåll</t>
  </si>
  <si>
    <t>Contents</t>
  </si>
  <si>
    <t>Nav_groups</t>
  </si>
  <si>
    <t>finstat</t>
  </si>
  <si>
    <t>Graph_attr</t>
  </si>
  <si>
    <t>Graph_unit</t>
  </si>
  <si>
    <t>sv</t>
  </si>
  <si>
    <t>en</t>
  </si>
  <si>
    <t>Headinglong</t>
  </si>
  <si>
    <t>h</t>
  </si>
  <si>
    <t>Q120</t>
  </si>
  <si>
    <t>u</t>
  </si>
  <si>
    <t>Heading</t>
  </si>
  <si>
    <t>x</t>
  </si>
  <si>
    <t>NOKm</t>
  </si>
  <si>
    <t>Amounts in NOK million</t>
  </si>
  <si>
    <t>Low</t>
  </si>
  <si>
    <t>Average</t>
  </si>
  <si>
    <t>High</t>
  </si>
  <si>
    <t>Est</t>
  </si>
  <si>
    <t>Plain</t>
  </si>
  <si>
    <t>Net interest income</t>
  </si>
  <si>
    <t xml:space="preserve">  Net commissions and fees</t>
  </si>
  <si>
    <t>Net commissions and fees</t>
  </si>
  <si>
    <t xml:space="preserve">  Net gains on financial instruments at fair value</t>
  </si>
  <si>
    <t>Net gains on financial instruments at fair value</t>
  </si>
  <si>
    <t xml:space="preserve">  Other operating income</t>
  </si>
  <si>
    <t>Other operating income</t>
  </si>
  <si>
    <t>Net other operating income, total</t>
  </si>
  <si>
    <t>Total income</t>
  </si>
  <si>
    <t>Total operating expenses</t>
  </si>
  <si>
    <t>Pre-tax operating profit before impairment</t>
  </si>
  <si>
    <t>Impairment of loans and guarantees</t>
  </si>
  <si>
    <t>Pre-tax operating profit</t>
  </si>
  <si>
    <t>Tax expense</t>
  </si>
  <si>
    <t>subtotal</t>
  </si>
  <si>
    <t>Profit for the period</t>
  </si>
  <si>
    <t>Profit attributable to shareholders</t>
  </si>
  <si>
    <t>break</t>
  </si>
  <si>
    <t>Portion attributable to shareholders</t>
  </si>
  <si>
    <t>EPS</t>
  </si>
  <si>
    <t>Loans to customers</t>
  </si>
  <si>
    <t xml:space="preserve">Loans to customers (NOK billion) </t>
  </si>
  <si>
    <t xml:space="preserve">Deposits from customers (NOK billion) </t>
  </si>
  <si>
    <t xml:space="preserve">Risk-weighted volume, transitional rules (NOK billion) </t>
  </si>
  <si>
    <t>Avg number of shares in period</t>
  </si>
  <si>
    <t>%</t>
  </si>
  <si>
    <t>CET1, Basel III</t>
  </si>
  <si>
    <t>CET1, Basel III %</t>
  </si>
  <si>
    <t>ROE, annualized %</t>
  </si>
  <si>
    <t>Buybacks, executed (NOK)</t>
  </si>
  <si>
    <t>Buyback per share</t>
  </si>
  <si>
    <t>DPS</t>
  </si>
  <si>
    <t>Payout ratio %</t>
  </si>
  <si>
    <t>Payout ratio inc. Buyback %</t>
  </si>
  <si>
    <t>2020</t>
  </si>
  <si>
    <t>Deposits from customers</t>
  </si>
  <si>
    <t>ROE, annualized</t>
  </si>
  <si>
    <t>Payout ratio</t>
  </si>
  <si>
    <t>2021</t>
  </si>
  <si>
    <t>Payout ratio inc. Buyback</t>
  </si>
  <si>
    <t>2022</t>
  </si>
  <si>
    <t>CET1, Basel III, %</t>
  </si>
  <si>
    <t>ROE, annualized, %</t>
  </si>
  <si>
    <t>Payout ratio, %</t>
  </si>
  <si>
    <t>Payout ratio inc. Buyback, %</t>
  </si>
  <si>
    <t>3Q2025e</t>
  </si>
  <si>
    <t>2025e</t>
  </si>
  <si>
    <t>2026e</t>
  </si>
  <si>
    <t>2027e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</si>
</sst>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0" formatCode="yyyy\-mm\-dd"/>
    <numFmt numFmtId="171" formatCode="yyyy/mm/dd;@"/>
    <numFmt numFmtId="172" formatCode="&quot;Last updated:&quot;\ yyyy/mm/dd"/>
    <numFmt numFmtId="173" formatCode="0.0\ %"/>
    <numFmt numFmtId="174" formatCode="#,##0.0"/>
  </numFmts>
  <fonts count="1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sz val="9"/>
      <color indexed="23"/>
      <name val="Verdana"/>
      <family val="2"/>
    </font>
    <font>
      <sz val="10"/>
      <name val="Segoe UI"/>
      <family val="2"/>
    </font>
    <font>
      <b/>
      <sz val="10"/>
      <color rgb="FFFF0000"/>
      <name val="Arial"/>
      <family val="2"/>
    </font>
    <font>
      <b/>
      <sz val="9"/>
      <color theme="0" tint="-0.34998626667073579"/>
      <name val="Verdana"/>
      <family val="2"/>
    </font>
    <font>
      <sz val="9"/>
      <color theme="0" tint="-0.34998626667073579"/>
      <name val="Verdana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horizontal="left" vertical="top" indent="2"/>
    </xf>
    <xf numFmtId="170" fontId="1" fillId="0" borderId="0" xfId="2" applyNumberFormat="1" applyAlignment="1">
      <alignment horizontal="left" vertical="top"/>
    </xf>
    <xf numFmtId="0" fontId="1" fillId="0" borderId="0" xfId="2" applyAlignment="1">
      <alignment vertical="top"/>
    </xf>
    <xf numFmtId="0" fontId="3" fillId="0" borderId="0" xfId="2" applyFont="1" applyAlignment="1">
      <alignment horizontal="left" vertical="top" indent="2"/>
    </xf>
    <xf numFmtId="0" fontId="4" fillId="0" borderId="0" xfId="2" applyFont="1" applyAlignment="1">
      <alignment horizontal="left" vertical="top" indent="2"/>
    </xf>
    <xf numFmtId="0" fontId="1" fillId="0" borderId="0" xfId="2" applyAlignment="1">
      <alignment horizontal="left" vertical="top"/>
    </xf>
    <xf numFmtId="0" fontId="1" fillId="0" borderId="0" xfId="2" applyAlignment="1">
      <alignment horizontal="left" vertical="top" indent="2"/>
    </xf>
    <xf numFmtId="14" fontId="10" fillId="0" borderId="0" xfId="2" applyNumberFormat="1" applyFont="1" applyAlignment="1">
      <alignment horizontal="left" vertical="top" indent="2"/>
    </xf>
    <xf numFmtId="171" fontId="5" fillId="2" borderId="0" xfId="2" applyNumberFormat="1" applyFont="1" applyFill="1" applyAlignment="1">
      <alignment horizontal="left" vertical="top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3" fontId="5" fillId="0" borderId="0" xfId="2" applyNumberFormat="1" applyFont="1" applyAlignment="1">
      <alignment horizontal="left" vertical="top" wrapText="1" shrinkToFit="1"/>
    </xf>
    <xf numFmtId="3" fontId="5" fillId="0" borderId="0" xfId="2" applyNumberFormat="1" applyFont="1" applyAlignment="1">
      <alignment horizontal="right" vertical="top" wrapText="1" indent="2" shrinkToFit="1"/>
    </xf>
    <xf numFmtId="3" fontId="6" fillId="0" borderId="0" xfId="2" applyNumberFormat="1" applyFont="1" applyAlignment="1">
      <alignment vertical="top"/>
    </xf>
    <xf numFmtId="14" fontId="6" fillId="0" borderId="0" xfId="2" applyNumberFormat="1" applyFont="1" applyAlignment="1">
      <alignment horizontal="left" vertical="top" indent="15"/>
    </xf>
    <xf numFmtId="172" fontId="6" fillId="0" borderId="0" xfId="2" applyNumberFormat="1" applyFont="1" applyAlignment="1">
      <alignment horizontal="left" vertical="top"/>
    </xf>
    <xf numFmtId="14" fontId="6" fillId="0" borderId="0" xfId="2" applyNumberFormat="1" applyFont="1" applyAlignment="1">
      <alignment horizontal="left" vertical="top"/>
    </xf>
    <xf numFmtId="3" fontId="12" fillId="0" borderId="0" xfId="2" applyNumberFormat="1" applyFont="1" applyAlignment="1">
      <alignment vertical="top"/>
    </xf>
    <xf numFmtId="3" fontId="5" fillId="2" borderId="0" xfId="2" applyNumberFormat="1" applyFont="1" applyFill="1" applyAlignment="1">
      <alignment horizontal="left" vertical="top" wrapText="1" shrinkToFit="1"/>
    </xf>
    <xf numFmtId="3" fontId="5" fillId="3" borderId="0" xfId="2" applyNumberFormat="1" applyFont="1" applyFill="1" applyAlignment="1">
      <alignment horizontal="left" vertical="top" wrapText="1" shrinkToFit="1"/>
    </xf>
    <xf numFmtId="3" fontId="5" fillId="4" borderId="0" xfId="2" applyNumberFormat="1" applyFont="1" applyFill="1" applyAlignment="1">
      <alignment horizontal="right" vertical="top" wrapText="1" indent="2" shrinkToFit="1"/>
    </xf>
    <xf numFmtId="0" fontId="12" fillId="0" borderId="0" xfId="2" applyFont="1"/>
    <xf numFmtId="3" fontId="6" fillId="0" borderId="0" xfId="2" applyNumberFormat="1" applyFont="1" applyAlignment="1">
      <alignment horizontal="left" vertical="top"/>
    </xf>
    <xf numFmtId="3" fontId="6" fillId="0" borderId="0" xfId="2" applyNumberFormat="1" applyFont="1" applyAlignment="1">
      <alignment horizontal="right" vertical="top" indent="3"/>
    </xf>
    <xf numFmtId="3" fontId="12" fillId="0" borderId="1" xfId="2" applyNumberFormat="1" applyFont="1" applyBorder="1" applyAlignment="1">
      <alignment vertical="top"/>
    </xf>
    <xf numFmtId="0" fontId="12" fillId="0" borderId="1" xfId="2" applyFont="1" applyBorder="1" applyAlignment="1">
      <alignment vertical="top"/>
    </xf>
    <xf numFmtId="3" fontId="5" fillId="0" borderId="1" xfId="2" applyNumberFormat="1" applyFont="1" applyBorder="1" applyAlignment="1">
      <alignment horizontal="left" wrapText="1" shrinkToFit="1"/>
    </xf>
    <xf numFmtId="0" fontId="5" fillId="0" borderId="1" xfId="2" applyFont="1" applyBorder="1" applyAlignment="1">
      <alignment horizontal="right" wrapText="1"/>
    </xf>
    <xf numFmtId="3" fontId="6" fillId="0" borderId="1" xfId="2" applyNumberFormat="1" applyFont="1" applyBorder="1" applyAlignment="1">
      <alignment vertical="top"/>
    </xf>
    <xf numFmtId="0" fontId="6" fillId="0" borderId="0" xfId="2" applyFont="1" applyAlignment="1" applyProtection="1">
      <alignment horizontal="left" vertical="center"/>
      <protection locked="0"/>
    </xf>
    <xf numFmtId="3" fontId="6" fillId="0" borderId="0" xfId="1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  <protection locked="0"/>
    </xf>
    <xf numFmtId="3" fontId="8" fillId="0" borderId="0" xfId="2" applyNumberFormat="1" applyFont="1" applyAlignment="1">
      <alignment vertical="top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>
      <alignment vertical="top"/>
    </xf>
    <xf numFmtId="2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  <xf numFmtId="0" fontId="6" fillId="0" borderId="0" xfId="2" applyFont="1" applyAlignment="1">
      <alignment horizontal="left"/>
    </xf>
    <xf numFmtId="173" fontId="6" fillId="0" borderId="0" xfId="4" applyNumberFormat="1" applyFont="1" applyAlignment="1">
      <alignment horizontal="right" vertical="center"/>
    </xf>
    <xf numFmtId="4" fontId="6" fillId="0" borderId="0" xfId="2" applyNumberFormat="1" applyFont="1" applyAlignment="1">
      <alignment horizontal="right" vertical="top" indent="3"/>
    </xf>
    <xf numFmtId="49" fontId="5" fillId="2" borderId="0" xfId="2" applyNumberFormat="1" applyFont="1" applyFill="1" applyAlignment="1">
      <alignment horizontal="left" vertical="top" wrapText="1" shrinkToFit="1"/>
    </xf>
    <xf numFmtId="1" fontId="5" fillId="3" borderId="0" xfId="2" applyNumberFormat="1" applyFont="1" applyFill="1" applyAlignment="1">
      <alignment horizontal="left" vertical="top" wrapText="1" shrinkToFit="1"/>
    </xf>
    <xf numFmtId="0" fontId="9" fillId="0" borderId="0" xfId="2" applyFont="1"/>
    <xf numFmtId="174" fontId="6" fillId="0" borderId="0" xfId="1" applyNumberFormat="1" applyFont="1" applyAlignment="1">
      <alignment horizontal="right" vertical="center"/>
    </xf>
    <xf numFmtId="173" fontId="6" fillId="0" borderId="0" xfId="3" applyNumberFormat="1" applyFont="1" applyAlignment="1">
      <alignment horizontal="right" vertical="center"/>
    </xf>
    <xf numFmtId="9" fontId="6" fillId="0" borderId="0" xfId="4" applyFont="1" applyAlignment="1">
      <alignment horizontal="right" vertical="center"/>
    </xf>
    <xf numFmtId="3" fontId="5" fillId="0" borderId="0" xfId="2" applyNumberFormat="1" applyFont="1" applyAlignment="1">
      <alignment horizontal="left" vertical="top"/>
    </xf>
    <xf numFmtId="4" fontId="6" fillId="0" borderId="0" xfId="2" applyNumberFormat="1" applyFont="1" applyAlignment="1">
      <alignment vertical="top"/>
    </xf>
  </cellXfs>
  <cellStyles count="5">
    <cellStyle name="Normal" xfId="0" builtinId="0"/>
    <cellStyle name="Normal 477 2" xfId="1" xr:uid="{68D5ACD6-1DC0-4521-96EB-10328113D45F}"/>
    <cellStyle name="Normal 598" xfId="2" xr:uid="{4F32A3EC-BBA4-4B41-AA02-16871CF66A56}"/>
    <cellStyle name="Percent 2 2" xfId="3" xr:uid="{BA0A19C3-BFFB-41D3-AEAA-41285EDDDA6D}"/>
    <cellStyle name="Percent 67 2" xfId="4" xr:uid="{157DB6EB-2E26-4DF5-8320-80BACBCDC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nbasa-my.sharepoint.com/Stockholm/Resources/A-M/GreatResearch/SECTOR%20FOLDERS/FINANCIALS/BANKS/GROW%20MODELS/DNB_OS%20FM_B%20v3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"/>
      <sheetName val="ESG INPUT"/>
      <sheetName val="COMPANY TABLE_ESG"/>
      <sheetName val="COMPANY_ESG"/>
      <sheetName val="MAIN"/>
      <sheetName val="INTERIMS"/>
      <sheetName val="RATIOS"/>
      <sheetName val="COINFO"/>
      <sheetName val="CONS"/>
      <sheetName val="GROW"/>
      <sheetName val="GROW-COMP-PER"/>
      <sheetName val="Dev Table"/>
      <sheetName val="GROW-COMP"/>
      <sheetName val="LL"/>
      <sheetName val="BA"/>
      <sheetName val="NII"/>
      <sheetName val="Capital"/>
      <sheetName val="Other inc"/>
      <sheetName val="Costs"/>
      <sheetName val="Allowances"/>
      <sheetName val="Allowances (output)"/>
      <sheetName val="Y"/>
      <sheetName val="Q"/>
      <sheetName val="Cons_DNB"/>
      <sheetName val="Cons_Infront"/>
      <sheetName val="Cons_Inquiry"/>
      <sheetName val="Q-Charts"/>
      <sheetName val="Y-Charts"/>
      <sheetName val="Capital-Output"/>
      <sheetName val="NII bridge"/>
      <sheetName val="ROE Bridge"/>
      <sheetName val="Sumtable"/>
      <sheetName val="Chart5"/>
      <sheetName val="NII - BA - Forecast"/>
      <sheetName val="Valuation"/>
      <sheetName val="todo"/>
      <sheetName val="AGG_10_Feb_2011_13_56_30_H"/>
      <sheetName val="Conf call"/>
      <sheetName val="BA OLD"/>
      <sheetName val="Basis swaps + CCY imp.capital"/>
      <sheetName val="Swaps Blomman"/>
      <sheetName val="Foreign owners"/>
      <sheetName val="Capital and BB"/>
      <sheetName val="Targets"/>
      <sheetName val="Sheet1"/>
      <sheetName val="Valuation1"/>
      <sheetName val="Valuatio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W1" t="str">
            <v>Hold</v>
          </cell>
          <cell r="AX1" t="str">
            <v>Market perform</v>
          </cell>
        </row>
        <row r="2">
          <cell r="AX2">
            <v>250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DNB4THGRON">
  <a:themeElements>
    <a:clrScheme name="Egendefinert 1">
      <a:dk1>
        <a:srgbClr val="333333"/>
      </a:dk1>
      <a:lt1>
        <a:srgbClr val="FFFFFF"/>
      </a:lt1>
      <a:dk2>
        <a:srgbClr val="28B482"/>
      </a:dk2>
      <a:lt2>
        <a:srgbClr val="FFFF7A"/>
      </a:lt2>
      <a:accent1>
        <a:srgbClr val="A5E1D2"/>
      </a:accent1>
      <a:accent2>
        <a:srgbClr val="007272"/>
      </a:accent2>
      <a:accent3>
        <a:srgbClr val="6E2382"/>
      </a:accent3>
      <a:accent4>
        <a:srgbClr val="4BBED2"/>
      </a:accent4>
      <a:accent5>
        <a:srgbClr val="23195A"/>
      </a:accent5>
      <a:accent6>
        <a:srgbClr val="FF5400"/>
      </a:accent6>
      <a:hlink>
        <a:srgbClr val="14555A"/>
      </a:hlink>
      <a:folHlink>
        <a:srgbClr val="00343E"/>
      </a:folHlink>
    </a:clrScheme>
    <a:fontScheme name="DNB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92AE-68F4-4A11-A78B-BF92352A977B}">
  <sheetPr codeName="Sheet50">
    <tabColor theme="0" tint="-4.9989318521683403E-2"/>
  </sheetPr>
  <dimension ref="B1:D8"/>
  <sheetViews>
    <sheetView zoomScaleNormal="90" workbookViewId="0">
      <selection activeCell="U51" sqref="U51"/>
    </sheetView>
  </sheetViews>
  <sheetFormatPr defaultColWidth="7.75" defaultRowHeight="12.5" x14ac:dyDescent="0.3"/>
  <cols>
    <col min="1" max="1" width="3.58203125" style="3" customWidth="1"/>
    <col min="2" max="2" width="47.25" style="7" bestFit="1" customWidth="1"/>
    <col min="3" max="3" width="40.5" style="7" customWidth="1"/>
    <col min="4" max="4" width="16.4140625" style="2" customWidth="1"/>
    <col min="5" max="16384" width="7.75" style="3"/>
  </cols>
  <sheetData>
    <row r="1" spans="2:4" ht="18" x14ac:dyDescent="0.3">
      <c r="B1" s="1" t="s">
        <v>0</v>
      </c>
      <c r="C1" s="1" t="s">
        <v>0</v>
      </c>
    </row>
    <row r="2" spans="2:4" ht="13" x14ac:dyDescent="0.3">
      <c r="B2" s="4" t="s">
        <v>1</v>
      </c>
      <c r="C2" s="4" t="s">
        <v>2</v>
      </c>
    </row>
    <row r="3" spans="2:4" ht="13" x14ac:dyDescent="0.3">
      <c r="B3" s="5" t="s">
        <v>3</v>
      </c>
      <c r="C3" s="5" t="s">
        <v>4</v>
      </c>
      <c r="D3" s="6"/>
    </row>
    <row r="4" spans="2:4" x14ac:dyDescent="0.3">
      <c r="D4" s="6"/>
    </row>
    <row r="8" spans="2:4" ht="13" x14ac:dyDescent="0.3">
      <c r="C8" s="8"/>
    </row>
  </sheetData>
  <pageMargins left="0.75" right="0.75" top="1" bottom="1" header="0.5" footer="0.5"/>
  <pageSetup paperSize="9" scale="96" orientation="landscape" r:id="rId1"/>
  <headerFooter alignWithMargins="0">
    <oddFooter>&amp;L&amp;D; &amp;T&amp;R&amp;F;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F167-8502-4493-AAE4-7F0B3C38BAF5}">
  <sheetPr codeName="Sheet51">
    <tabColor theme="0" tint="-4.9989318521683403E-2"/>
    <pageSetUpPr fitToPage="1"/>
  </sheetPr>
  <dimension ref="A1:I41"/>
  <sheetViews>
    <sheetView zoomScaleNormal="100" zoomScaleSheetLayoutView="100" workbookViewId="0">
      <selection activeCell="L26" sqref="L26"/>
    </sheetView>
  </sheetViews>
  <sheetFormatPr defaultColWidth="7.75" defaultRowHeight="11.5" x14ac:dyDescent="0.3"/>
  <cols>
    <col min="1" max="1" width="11.6640625" style="14" bestFit="1" customWidth="1"/>
    <col min="2" max="2" width="6.08203125" style="18" customWidth="1"/>
    <col min="3" max="3" width="7.75" style="18" customWidth="1"/>
    <col min="4" max="4" width="8.9140625" style="23" hidden="1" customWidth="1"/>
    <col min="5" max="5" width="34.75" style="23" customWidth="1"/>
    <col min="6" max="6" width="9.75" style="24" bestFit="1" customWidth="1"/>
    <col min="7" max="8" width="9.4140625" style="24" bestFit="1" customWidth="1"/>
    <col min="9" max="9" width="6.1640625" style="24" customWidth="1"/>
    <col min="10" max="16384" width="7.75" style="14"/>
  </cols>
  <sheetData>
    <row r="1" spans="1:9" ht="34.5" x14ac:dyDescent="0.3">
      <c r="A1" s="9">
        <f ca="1">TODAY()</f>
        <v>45891</v>
      </c>
      <c r="B1" s="10" t="s">
        <v>5</v>
      </c>
      <c r="C1" s="11"/>
      <c r="D1" s="12" t="s">
        <v>0</v>
      </c>
      <c r="E1" s="12" t="s">
        <v>0</v>
      </c>
      <c r="F1" s="13"/>
      <c r="G1" s="13"/>
      <c r="H1" s="13"/>
      <c r="I1" s="13"/>
    </row>
    <row r="2" spans="1:9" ht="23" x14ac:dyDescent="0.3">
      <c r="A2" s="15"/>
      <c r="B2" s="10" t="s">
        <v>6</v>
      </c>
      <c r="C2" s="11"/>
      <c r="D2" s="16">
        <f ca="1">A1</f>
        <v>45891</v>
      </c>
      <c r="E2" s="16">
        <f ca="1">A1</f>
        <v>45891</v>
      </c>
      <c r="F2" s="13"/>
      <c r="G2" s="13"/>
      <c r="H2" s="13"/>
      <c r="I2" s="13"/>
    </row>
    <row r="3" spans="1:9" ht="23" x14ac:dyDescent="0.3">
      <c r="A3" s="15"/>
      <c r="B3" s="10" t="s">
        <v>7</v>
      </c>
      <c r="C3" s="11" t="s">
        <v>8</v>
      </c>
      <c r="D3" s="17" t="s">
        <v>9</v>
      </c>
      <c r="E3" s="17" t="s">
        <v>10</v>
      </c>
      <c r="F3" s="13"/>
      <c r="G3" s="13"/>
      <c r="H3" s="13"/>
      <c r="I3" s="13"/>
    </row>
    <row r="4" spans="1:9" x14ac:dyDescent="0.3">
      <c r="A4" s="18" t="s">
        <v>11</v>
      </c>
      <c r="B4" s="18" t="s">
        <v>12</v>
      </c>
      <c r="D4" s="19" t="s">
        <v>13</v>
      </c>
      <c r="E4" s="20" t="s">
        <v>69</v>
      </c>
      <c r="F4" s="21"/>
      <c r="G4" s="13"/>
      <c r="H4" s="13"/>
      <c r="I4" s="13"/>
    </row>
    <row r="5" spans="1:9" x14ac:dyDescent="0.25">
      <c r="A5" s="18"/>
      <c r="B5" s="18" t="s">
        <v>14</v>
      </c>
      <c r="C5" s="22"/>
    </row>
    <row r="6" spans="1:9" s="29" customFormat="1" ht="34.5" x14ac:dyDescent="0.25">
      <c r="A6" s="25" t="s">
        <v>15</v>
      </c>
      <c r="B6" s="25" t="s">
        <v>16</v>
      </c>
      <c r="C6" s="26" t="s">
        <v>17</v>
      </c>
      <c r="D6" s="27" t="s">
        <v>18</v>
      </c>
      <c r="E6" s="27" t="s">
        <v>18</v>
      </c>
      <c r="F6" s="28" t="s">
        <v>19</v>
      </c>
      <c r="G6" s="28" t="s">
        <v>20</v>
      </c>
      <c r="H6" s="28" t="s">
        <v>21</v>
      </c>
      <c r="I6" s="28" t="s">
        <v>22</v>
      </c>
    </row>
    <row r="7" spans="1:9" x14ac:dyDescent="0.3">
      <c r="A7" s="18" t="s">
        <v>23</v>
      </c>
      <c r="D7" s="30" t="s">
        <v>24</v>
      </c>
      <c r="E7" s="30" t="s">
        <v>24</v>
      </c>
      <c r="F7" s="31">
        <v>15788</v>
      </c>
      <c r="G7" s="31">
        <v>16146.336465226797</v>
      </c>
      <c r="H7" s="31">
        <v>16656</v>
      </c>
      <c r="I7" s="31">
        <v>16</v>
      </c>
    </row>
    <row r="8" spans="1:9" x14ac:dyDescent="0.3">
      <c r="A8" s="18" t="s">
        <v>23</v>
      </c>
      <c r="D8" s="32" t="s">
        <v>25</v>
      </c>
      <c r="E8" s="32" t="s">
        <v>26</v>
      </c>
      <c r="F8" s="31">
        <v>3931</v>
      </c>
      <c r="G8" s="31">
        <v>4210.6656063697701</v>
      </c>
      <c r="H8" s="31">
        <v>4389</v>
      </c>
      <c r="I8" s="31">
        <v>15</v>
      </c>
    </row>
    <row r="9" spans="1:9" x14ac:dyDescent="0.3">
      <c r="A9" s="18" t="s">
        <v>23</v>
      </c>
      <c r="D9" s="32" t="s">
        <v>27</v>
      </c>
      <c r="E9" s="32" t="s">
        <v>28</v>
      </c>
      <c r="F9" s="31">
        <v>812</v>
      </c>
      <c r="G9" s="31">
        <v>1016.4</v>
      </c>
      <c r="H9" s="31">
        <v>1165</v>
      </c>
      <c r="I9" s="31">
        <v>15</v>
      </c>
    </row>
    <row r="10" spans="1:9" x14ac:dyDescent="0.3">
      <c r="A10" s="33" t="s">
        <v>23</v>
      </c>
      <c r="D10" s="32" t="s">
        <v>29</v>
      </c>
      <c r="E10" s="32" t="s">
        <v>30</v>
      </c>
      <c r="F10" s="31">
        <v>824</v>
      </c>
      <c r="G10" s="31">
        <v>1151.4966666666667</v>
      </c>
      <c r="H10" s="31">
        <v>1639</v>
      </c>
      <c r="I10" s="31">
        <v>15</v>
      </c>
    </row>
    <row r="11" spans="1:9" x14ac:dyDescent="0.3">
      <c r="A11" s="33" t="s">
        <v>23</v>
      </c>
      <c r="D11" s="30" t="s">
        <v>31</v>
      </c>
      <c r="E11" s="30" t="s">
        <v>31</v>
      </c>
      <c r="F11" s="31">
        <v>6077</v>
      </c>
      <c r="G11" s="31">
        <v>6359.65213097166</v>
      </c>
      <c r="H11" s="31">
        <v>6884</v>
      </c>
      <c r="I11" s="31">
        <v>16</v>
      </c>
    </row>
    <row r="12" spans="1:9" x14ac:dyDescent="0.3">
      <c r="A12" s="33" t="s">
        <v>23</v>
      </c>
      <c r="D12" s="30" t="s">
        <v>32</v>
      </c>
      <c r="E12" s="30" t="s">
        <v>32</v>
      </c>
      <c r="F12" s="31">
        <v>22147</v>
      </c>
      <c r="G12" s="31">
        <v>22529.926096198458</v>
      </c>
      <c r="H12" s="31">
        <v>22856</v>
      </c>
      <c r="I12" s="31">
        <v>16</v>
      </c>
    </row>
    <row r="13" spans="1:9" x14ac:dyDescent="0.3">
      <c r="A13" s="33" t="s">
        <v>23</v>
      </c>
      <c r="D13" s="30" t="s">
        <v>33</v>
      </c>
      <c r="E13" s="30" t="s">
        <v>33</v>
      </c>
      <c r="F13" s="31">
        <v>-8748</v>
      </c>
      <c r="G13" s="31">
        <v>-8600.6738255778801</v>
      </c>
      <c r="H13" s="31">
        <v>-8389</v>
      </c>
      <c r="I13" s="31">
        <v>16</v>
      </c>
    </row>
    <row r="14" spans="1:9" ht="14.25" customHeight="1" x14ac:dyDescent="0.3">
      <c r="A14" s="33" t="s">
        <v>23</v>
      </c>
      <c r="D14" s="30" t="s">
        <v>34</v>
      </c>
      <c r="E14" s="30" t="s">
        <v>34</v>
      </c>
      <c r="F14" s="31">
        <v>13547</v>
      </c>
      <c r="G14" s="31">
        <v>13929.314770620576</v>
      </c>
      <c r="H14" s="31">
        <v>14321</v>
      </c>
      <c r="I14" s="31">
        <v>16</v>
      </c>
    </row>
    <row r="15" spans="1:9" x14ac:dyDescent="0.3">
      <c r="A15" s="33" t="s">
        <v>23</v>
      </c>
      <c r="D15" s="30" t="s">
        <v>35</v>
      </c>
      <c r="E15" s="30" t="s">
        <v>35</v>
      </c>
      <c r="F15" s="31">
        <v>-1105</v>
      </c>
      <c r="G15" s="31">
        <v>-677.36081369999999</v>
      </c>
      <c r="H15" s="31">
        <v>-444</v>
      </c>
      <c r="I15" s="31">
        <v>16</v>
      </c>
    </row>
    <row r="16" spans="1:9" x14ac:dyDescent="0.3">
      <c r="A16" s="33" t="s">
        <v>23</v>
      </c>
      <c r="D16" s="30" t="s">
        <v>36</v>
      </c>
      <c r="E16" s="30" t="s">
        <v>36</v>
      </c>
      <c r="F16" s="31">
        <v>12450</v>
      </c>
      <c r="G16" s="31">
        <v>13256.516456920577</v>
      </c>
      <c r="H16" s="31">
        <v>13685</v>
      </c>
      <c r="I16" s="31">
        <v>16</v>
      </c>
    </row>
    <row r="17" spans="1:9" x14ac:dyDescent="0.3">
      <c r="A17" s="33" t="s">
        <v>23</v>
      </c>
      <c r="D17" s="30" t="s">
        <v>37</v>
      </c>
      <c r="E17" s="30" t="s">
        <v>37</v>
      </c>
      <c r="F17" s="31">
        <v>-3090</v>
      </c>
      <c r="G17" s="31">
        <v>-2691.9282913841153</v>
      </c>
      <c r="H17" s="31">
        <v>-2490</v>
      </c>
      <c r="I17" s="31">
        <v>16</v>
      </c>
    </row>
    <row r="18" spans="1:9" s="35" customFormat="1" ht="13.5" customHeight="1" x14ac:dyDescent="0.3">
      <c r="A18" s="33" t="s">
        <v>38</v>
      </c>
      <c r="B18" s="18"/>
      <c r="C18" s="18"/>
      <c r="D18" s="34" t="s">
        <v>39</v>
      </c>
      <c r="E18" s="34" t="s">
        <v>39</v>
      </c>
      <c r="F18" s="31">
        <v>9959</v>
      </c>
      <c r="G18" s="31">
        <v>10566.894043238892</v>
      </c>
      <c r="H18" s="31">
        <v>10931</v>
      </c>
      <c r="I18" s="31">
        <v>15</v>
      </c>
    </row>
    <row r="19" spans="1:9" s="35" customFormat="1" ht="12.65" customHeight="1" x14ac:dyDescent="0.3">
      <c r="A19" s="33" t="s">
        <v>38</v>
      </c>
      <c r="B19" s="18"/>
      <c r="C19" s="18"/>
      <c r="D19" s="34"/>
      <c r="E19" s="34" t="s">
        <v>40</v>
      </c>
      <c r="F19" s="31">
        <v>9567</v>
      </c>
      <c r="G19" s="31">
        <v>10120.027659107711</v>
      </c>
      <c r="H19" s="31">
        <v>10493</v>
      </c>
      <c r="I19" s="31">
        <v>16</v>
      </c>
    </row>
    <row r="20" spans="1:9" s="35" customFormat="1" ht="14.25" customHeight="1" x14ac:dyDescent="0.3">
      <c r="A20" s="33" t="s">
        <v>41</v>
      </c>
      <c r="B20" s="18"/>
      <c r="C20" s="18"/>
      <c r="D20" s="34" t="s">
        <v>42</v>
      </c>
      <c r="F20" s="31"/>
      <c r="G20" s="31"/>
      <c r="H20" s="31"/>
      <c r="I20" s="31">
        <v>0</v>
      </c>
    </row>
    <row r="21" spans="1:9" s="35" customFormat="1" x14ac:dyDescent="0.3">
      <c r="A21" s="33" t="s">
        <v>23</v>
      </c>
      <c r="B21" s="18"/>
      <c r="C21" s="18"/>
      <c r="D21" s="30" t="s">
        <v>43</v>
      </c>
      <c r="E21" s="30" t="s">
        <v>43</v>
      </c>
      <c r="F21" s="36">
        <v>6.52</v>
      </c>
      <c r="G21" s="36">
        <v>6.8698386025843954</v>
      </c>
      <c r="H21" s="36">
        <v>7.12</v>
      </c>
      <c r="I21" s="31">
        <v>15</v>
      </c>
    </row>
    <row r="22" spans="1:9" x14ac:dyDescent="0.3">
      <c r="A22" s="33" t="s">
        <v>23</v>
      </c>
      <c r="D22" s="30" t="s">
        <v>44</v>
      </c>
      <c r="E22" s="30" t="s">
        <v>45</v>
      </c>
      <c r="F22" s="37">
        <v>2289</v>
      </c>
      <c r="G22" s="37">
        <v>2307.5875096866666</v>
      </c>
      <c r="H22" s="37">
        <v>2320.1999999999998</v>
      </c>
      <c r="I22" s="31">
        <v>15</v>
      </c>
    </row>
    <row r="23" spans="1:9" x14ac:dyDescent="0.3">
      <c r="A23" s="33" t="s">
        <v>23</v>
      </c>
      <c r="D23" s="30"/>
      <c r="E23" s="30" t="s">
        <v>46</v>
      </c>
      <c r="F23" s="37">
        <v>1523</v>
      </c>
      <c r="G23" s="37">
        <v>1572.0591903767827</v>
      </c>
      <c r="H23" s="37">
        <v>1606</v>
      </c>
      <c r="I23" s="31">
        <v>13</v>
      </c>
    </row>
    <row r="24" spans="1:9" x14ac:dyDescent="0.3">
      <c r="A24" s="33" t="s">
        <v>23</v>
      </c>
      <c r="D24" s="30" t="s">
        <v>47</v>
      </c>
      <c r="E24" s="30" t="s">
        <v>47</v>
      </c>
      <c r="F24" s="37">
        <v>1160.10834673815</v>
      </c>
      <c r="G24" s="37">
        <v>1175.7791676241536</v>
      </c>
      <c r="H24" s="37">
        <v>1186.8</v>
      </c>
      <c r="I24" s="31">
        <v>14</v>
      </c>
    </row>
    <row r="25" spans="1:9" x14ac:dyDescent="0.25">
      <c r="A25" s="33" t="s">
        <v>23</v>
      </c>
      <c r="D25" s="38" t="s">
        <v>48</v>
      </c>
      <c r="E25" s="38" t="s">
        <v>48</v>
      </c>
      <c r="F25" s="37">
        <v>1467</v>
      </c>
      <c r="G25" s="37">
        <v>1472.8807866428574</v>
      </c>
      <c r="H25" s="37">
        <v>1481</v>
      </c>
      <c r="I25" s="31">
        <v>14</v>
      </c>
    </row>
    <row r="26" spans="1:9" x14ac:dyDescent="0.25">
      <c r="A26" s="33" t="s">
        <v>23</v>
      </c>
      <c r="C26" s="18" t="s">
        <v>49</v>
      </c>
      <c r="D26" s="38" t="s">
        <v>50</v>
      </c>
      <c r="E26" s="38" t="s">
        <v>51</v>
      </c>
      <c r="F26" s="39">
        <v>0.17599999999999999</v>
      </c>
      <c r="G26" s="39">
        <v>0.17885428208156587</v>
      </c>
      <c r="H26" s="39">
        <v>0.18099999999999999</v>
      </c>
      <c r="I26" s="31">
        <v>16</v>
      </c>
    </row>
    <row r="27" spans="1:9" x14ac:dyDescent="0.25">
      <c r="A27" s="33" t="s">
        <v>23</v>
      </c>
      <c r="C27" s="18" t="s">
        <v>49</v>
      </c>
      <c r="E27" s="38" t="s">
        <v>52</v>
      </c>
      <c r="F27" s="39">
        <v>0.14799999999999999</v>
      </c>
      <c r="G27" s="39">
        <v>0.15713941901254164</v>
      </c>
      <c r="H27" s="39">
        <v>0.17199999999999999</v>
      </c>
      <c r="I27" s="31">
        <v>16</v>
      </c>
    </row>
    <row r="28" spans="1:9" x14ac:dyDescent="0.3">
      <c r="A28" s="33" t="s">
        <v>23</v>
      </c>
      <c r="E28" s="23" t="s">
        <v>53</v>
      </c>
      <c r="I28" s="31"/>
    </row>
    <row r="29" spans="1:9" x14ac:dyDescent="0.3">
      <c r="A29" s="33" t="s">
        <v>23</v>
      </c>
      <c r="E29" s="23" t="s">
        <v>54</v>
      </c>
      <c r="I29" s="31"/>
    </row>
    <row r="30" spans="1:9" x14ac:dyDescent="0.3">
      <c r="A30" s="33" t="s">
        <v>23</v>
      </c>
      <c r="E30" s="23" t="s">
        <v>55</v>
      </c>
      <c r="I30" s="31"/>
    </row>
    <row r="31" spans="1:9" x14ac:dyDescent="0.3">
      <c r="A31" s="33" t="s">
        <v>23</v>
      </c>
      <c r="E31" s="23" t="s">
        <v>56</v>
      </c>
    </row>
    <row r="32" spans="1:9" x14ac:dyDescent="0.3">
      <c r="A32" s="33" t="s">
        <v>23</v>
      </c>
      <c r="E32" s="23" t="s">
        <v>57</v>
      </c>
    </row>
    <row r="34" spans="6:8" x14ac:dyDescent="0.3">
      <c r="F34" s="40"/>
      <c r="G34" s="40"/>
      <c r="H34" s="40"/>
    </row>
    <row r="35" spans="6:8" x14ac:dyDescent="0.3">
      <c r="F35" s="40"/>
      <c r="G35" s="40"/>
      <c r="H35" s="40"/>
    </row>
    <row r="36" spans="6:8" x14ac:dyDescent="0.3">
      <c r="F36" s="40"/>
      <c r="G36" s="40"/>
      <c r="H36" s="40"/>
    </row>
    <row r="37" spans="6:8" x14ac:dyDescent="0.3">
      <c r="F37" s="40"/>
      <c r="G37" s="40"/>
      <c r="H37" s="40"/>
    </row>
    <row r="38" spans="6:8" x14ac:dyDescent="0.3">
      <c r="F38" s="40"/>
      <c r="G38" s="40"/>
      <c r="H38" s="40"/>
    </row>
    <row r="39" spans="6:8" x14ac:dyDescent="0.3">
      <c r="F39" s="40"/>
      <c r="G39" s="40"/>
      <c r="H39" s="40"/>
    </row>
    <row r="40" spans="6:8" x14ac:dyDescent="0.3">
      <c r="F40" s="40"/>
      <c r="G40" s="40"/>
      <c r="H40" s="40"/>
    </row>
    <row r="41" spans="6:8" x14ac:dyDescent="0.3">
      <c r="F41" s="40"/>
      <c r="G41" s="40"/>
      <c r="H41" s="40"/>
    </row>
  </sheetData>
  <pageMargins left="1.3385826771653544" right="0" top="1.9685039370078741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E0D4-8E72-48C6-B368-31017932AD5A}">
  <sheetPr codeName="Sheet52">
    <tabColor theme="0" tint="-4.9989318521683403E-2"/>
    <pageSetUpPr fitToPage="1"/>
  </sheetPr>
  <dimension ref="A1:I40"/>
  <sheetViews>
    <sheetView zoomScaleNormal="100" zoomScaleSheetLayoutView="100" workbookViewId="0">
      <selection activeCell="E42" sqref="E42"/>
    </sheetView>
  </sheetViews>
  <sheetFormatPr defaultColWidth="8.9140625" defaultRowHeight="11.5" x14ac:dyDescent="0.3"/>
  <cols>
    <col min="1" max="1" width="13.58203125" style="14" customWidth="1"/>
    <col min="2" max="2" width="8.9140625" style="18" customWidth="1"/>
    <col min="3" max="3" width="4.4140625" style="18" customWidth="1"/>
    <col min="4" max="4" width="8.9140625" style="23" hidden="1" customWidth="1"/>
    <col min="5" max="5" width="38.33203125" style="23" customWidth="1"/>
    <col min="6" max="9" width="8.9140625" style="24" customWidth="1"/>
    <col min="10" max="16384" width="8.9140625" style="14"/>
  </cols>
  <sheetData>
    <row r="1" spans="1:9" ht="23" x14ac:dyDescent="0.3">
      <c r="A1" s="9">
        <v>45711</v>
      </c>
      <c r="B1" s="10" t="s">
        <v>5</v>
      </c>
      <c r="C1" s="11"/>
      <c r="D1" s="12" t="s">
        <v>0</v>
      </c>
      <c r="E1" s="12" t="s">
        <v>0</v>
      </c>
      <c r="F1" s="13"/>
      <c r="G1" s="13"/>
      <c r="H1" s="13"/>
      <c r="I1" s="13"/>
    </row>
    <row r="2" spans="1:9" x14ac:dyDescent="0.3">
      <c r="A2" s="15"/>
      <c r="B2" s="10" t="s">
        <v>6</v>
      </c>
      <c r="C2" s="11"/>
      <c r="D2" s="16">
        <f>A1</f>
        <v>45711</v>
      </c>
      <c r="E2" s="16">
        <f>A1</f>
        <v>45711</v>
      </c>
      <c r="F2" s="13"/>
      <c r="G2" s="13"/>
      <c r="H2" s="13"/>
      <c r="I2" s="13"/>
    </row>
    <row r="3" spans="1:9" ht="23" x14ac:dyDescent="0.3">
      <c r="A3" s="15"/>
      <c r="B3" s="10" t="s">
        <v>7</v>
      </c>
      <c r="C3" s="11" t="s">
        <v>8</v>
      </c>
      <c r="D3" s="17" t="s">
        <v>9</v>
      </c>
      <c r="E3" s="17" t="s">
        <v>10</v>
      </c>
      <c r="F3" s="13"/>
      <c r="G3" s="13"/>
      <c r="H3" s="13"/>
      <c r="I3" s="13"/>
    </row>
    <row r="4" spans="1:9" x14ac:dyDescent="0.3">
      <c r="A4" s="18" t="s">
        <v>11</v>
      </c>
      <c r="B4" s="18" t="s">
        <v>12</v>
      </c>
      <c r="D4" s="41" t="s">
        <v>58</v>
      </c>
      <c r="E4" s="42" t="s">
        <v>70</v>
      </c>
      <c r="F4" s="13"/>
      <c r="G4" s="13"/>
      <c r="H4" s="13"/>
      <c r="I4" s="13"/>
    </row>
    <row r="5" spans="1:9" x14ac:dyDescent="0.25">
      <c r="A5" s="18"/>
      <c r="B5" s="18" t="s">
        <v>14</v>
      </c>
      <c r="C5" s="22"/>
    </row>
    <row r="6" spans="1:9" s="29" customFormat="1" ht="34.5" x14ac:dyDescent="0.25">
      <c r="A6" s="25" t="s">
        <v>15</v>
      </c>
      <c r="B6" s="25" t="s">
        <v>16</v>
      </c>
      <c r="C6" s="26" t="s">
        <v>17</v>
      </c>
      <c r="D6" s="27" t="s">
        <v>18</v>
      </c>
      <c r="E6" s="27" t="s">
        <v>18</v>
      </c>
      <c r="F6" s="28" t="s">
        <v>19</v>
      </c>
      <c r="G6" s="28" t="s">
        <v>20</v>
      </c>
      <c r="H6" s="28" t="s">
        <v>21</v>
      </c>
      <c r="I6" s="28" t="s">
        <v>22</v>
      </c>
    </row>
    <row r="7" spans="1:9" x14ac:dyDescent="0.3">
      <c r="A7" s="18" t="s">
        <v>23</v>
      </c>
      <c r="D7" s="30" t="s">
        <v>24</v>
      </c>
      <c r="E7" s="30" t="s">
        <v>24</v>
      </c>
      <c r="F7" s="31">
        <v>64115</v>
      </c>
      <c r="G7" s="31">
        <v>64652.218201724056</v>
      </c>
      <c r="H7" s="31">
        <v>65471</v>
      </c>
      <c r="I7" s="31">
        <v>17</v>
      </c>
    </row>
    <row r="8" spans="1:9" x14ac:dyDescent="0.3">
      <c r="A8" s="18" t="s">
        <v>23</v>
      </c>
      <c r="D8" s="32" t="s">
        <v>25</v>
      </c>
      <c r="E8" s="32" t="s">
        <v>26</v>
      </c>
      <c r="F8" s="31">
        <v>12465</v>
      </c>
      <c r="G8" s="31">
        <v>16288.93814709429</v>
      </c>
      <c r="H8" s="31">
        <v>17211</v>
      </c>
      <c r="I8" s="31">
        <v>17</v>
      </c>
    </row>
    <row r="9" spans="1:9" x14ac:dyDescent="0.3">
      <c r="A9" s="18" t="s">
        <v>23</v>
      </c>
      <c r="D9" s="32" t="s">
        <v>27</v>
      </c>
      <c r="E9" s="32" t="s">
        <v>28</v>
      </c>
      <c r="F9" s="31">
        <v>3262</v>
      </c>
      <c r="G9" s="31">
        <v>3780.7015578062565</v>
      </c>
      <c r="H9" s="31">
        <v>4225</v>
      </c>
      <c r="I9" s="31">
        <v>17</v>
      </c>
    </row>
    <row r="10" spans="1:9" x14ac:dyDescent="0.3">
      <c r="A10" s="33" t="s">
        <v>23</v>
      </c>
      <c r="D10" s="32" t="s">
        <v>29</v>
      </c>
      <c r="E10" s="32" t="s">
        <v>30</v>
      </c>
      <c r="F10" s="31">
        <v>3749</v>
      </c>
      <c r="G10" s="31">
        <v>4642.4766638164019</v>
      </c>
      <c r="H10" s="31">
        <v>5656</v>
      </c>
      <c r="I10" s="31">
        <v>17</v>
      </c>
    </row>
    <row r="11" spans="1:9" x14ac:dyDescent="0.3">
      <c r="A11" s="33" t="s">
        <v>23</v>
      </c>
      <c r="D11" s="30" t="s">
        <v>31</v>
      </c>
      <c r="E11" s="30" t="s">
        <v>31</v>
      </c>
      <c r="F11" s="31">
        <v>22345</v>
      </c>
      <c r="G11" s="31">
        <v>24694.528133422831</v>
      </c>
      <c r="H11" s="31">
        <v>25692</v>
      </c>
      <c r="I11" s="31">
        <v>17</v>
      </c>
    </row>
    <row r="12" spans="1:9" x14ac:dyDescent="0.3">
      <c r="A12" s="33" t="s">
        <v>23</v>
      </c>
      <c r="D12" s="30" t="s">
        <v>32</v>
      </c>
      <c r="E12" s="30" t="s">
        <v>32</v>
      </c>
      <c r="F12" s="31">
        <v>86536</v>
      </c>
      <c r="G12" s="31">
        <v>89346.805158676303</v>
      </c>
      <c r="H12" s="31">
        <v>90278</v>
      </c>
      <c r="I12" s="31">
        <v>17</v>
      </c>
    </row>
    <row r="13" spans="1:9" x14ac:dyDescent="0.3">
      <c r="A13" s="33" t="s">
        <v>23</v>
      </c>
      <c r="D13" s="30" t="s">
        <v>33</v>
      </c>
      <c r="E13" s="30" t="s">
        <v>33</v>
      </c>
      <c r="F13" s="31">
        <v>-34711</v>
      </c>
      <c r="G13" s="31">
        <v>-33921.727361031219</v>
      </c>
      <c r="H13" s="31">
        <v>-30448</v>
      </c>
      <c r="I13" s="31">
        <v>17</v>
      </c>
    </row>
    <row r="14" spans="1:9" ht="14.25" customHeight="1" x14ac:dyDescent="0.3">
      <c r="A14" s="33" t="s">
        <v>23</v>
      </c>
      <c r="D14" s="30" t="s">
        <v>34</v>
      </c>
      <c r="E14" s="30" t="s">
        <v>34</v>
      </c>
      <c r="F14" s="31">
        <v>54658</v>
      </c>
      <c r="G14" s="31">
        <v>55421.901327056839</v>
      </c>
      <c r="H14" s="31">
        <v>56087</v>
      </c>
      <c r="I14" s="31">
        <v>17</v>
      </c>
    </row>
    <row r="15" spans="1:9" x14ac:dyDescent="0.3">
      <c r="A15" s="33" t="s">
        <v>23</v>
      </c>
      <c r="D15" s="30" t="s">
        <v>35</v>
      </c>
      <c r="E15" s="30" t="s">
        <v>35</v>
      </c>
      <c r="F15" s="31">
        <v>-3312</v>
      </c>
      <c r="G15" s="31">
        <v>-2329.2241539795959</v>
      </c>
      <c r="H15" s="31">
        <v>-1209</v>
      </c>
      <c r="I15" s="31">
        <v>17</v>
      </c>
    </row>
    <row r="16" spans="1:9" x14ac:dyDescent="0.3">
      <c r="A16" s="33" t="s">
        <v>23</v>
      </c>
      <c r="D16" s="30" t="s">
        <v>36</v>
      </c>
      <c r="E16" s="30" t="s">
        <v>36</v>
      </c>
      <c r="F16" s="31">
        <v>51696</v>
      </c>
      <c r="G16" s="31">
        <v>53137.795739593683</v>
      </c>
      <c r="H16" s="31">
        <v>54878</v>
      </c>
      <c r="I16" s="31">
        <v>17</v>
      </c>
    </row>
    <row r="17" spans="1:9" x14ac:dyDescent="0.3">
      <c r="A17" s="33" t="s">
        <v>23</v>
      </c>
      <c r="D17" s="30" t="s">
        <v>37</v>
      </c>
      <c r="E17" s="30" t="s">
        <v>37</v>
      </c>
      <c r="F17" s="31">
        <v>-11784</v>
      </c>
      <c r="G17" s="31">
        <v>-10595.173694735226</v>
      </c>
      <c r="H17" s="31">
        <v>-9074</v>
      </c>
      <c r="I17" s="31">
        <v>16</v>
      </c>
    </row>
    <row r="18" spans="1:9" s="35" customFormat="1" ht="13.5" customHeight="1" x14ac:dyDescent="0.3">
      <c r="A18" s="33" t="s">
        <v>38</v>
      </c>
      <c r="B18" s="18"/>
      <c r="C18" s="18"/>
      <c r="D18" s="34" t="s">
        <v>39</v>
      </c>
      <c r="E18" s="34" t="s">
        <v>39</v>
      </c>
      <c r="F18" s="31">
        <v>41282</v>
      </c>
      <c r="G18" s="31">
        <v>42509.29677858307</v>
      </c>
      <c r="H18" s="31">
        <v>45804</v>
      </c>
      <c r="I18" s="31">
        <v>16</v>
      </c>
    </row>
    <row r="19" spans="1:9" s="35" customFormat="1" ht="14.25" customHeight="1" x14ac:dyDescent="0.3">
      <c r="A19" s="33" t="s">
        <v>38</v>
      </c>
      <c r="B19" s="18"/>
      <c r="C19" s="18"/>
      <c r="D19" s="34" t="s">
        <v>42</v>
      </c>
      <c r="E19" s="34" t="s">
        <v>40</v>
      </c>
      <c r="F19" s="31">
        <v>39689</v>
      </c>
      <c r="G19" s="31">
        <v>40749.308508918184</v>
      </c>
      <c r="H19" s="31">
        <v>43869</v>
      </c>
      <c r="I19" s="31">
        <v>17</v>
      </c>
    </row>
    <row r="20" spans="1:9" s="35" customFormat="1" ht="16" x14ac:dyDescent="0.45">
      <c r="A20" s="33" t="s">
        <v>41</v>
      </c>
      <c r="B20" s="18"/>
      <c r="C20" s="18"/>
      <c r="D20" s="38"/>
      <c r="E20" s="43"/>
      <c r="F20" s="31"/>
      <c r="G20" s="31"/>
      <c r="H20" s="31"/>
      <c r="I20" s="31"/>
    </row>
    <row r="21" spans="1:9" x14ac:dyDescent="0.3">
      <c r="A21" s="33" t="s">
        <v>23</v>
      </c>
      <c r="D21" s="30" t="s">
        <v>43</v>
      </c>
      <c r="E21" s="30" t="s">
        <v>43</v>
      </c>
      <c r="F21" s="36">
        <v>27.14</v>
      </c>
      <c r="G21" s="36">
        <v>27.720379877712883</v>
      </c>
      <c r="H21" s="36">
        <v>29.25</v>
      </c>
      <c r="I21" s="31">
        <v>17</v>
      </c>
    </row>
    <row r="22" spans="1:9" x14ac:dyDescent="0.3">
      <c r="A22" s="33" t="s">
        <v>23</v>
      </c>
      <c r="D22" s="30" t="s">
        <v>44</v>
      </c>
      <c r="E22" s="30" t="s">
        <v>44</v>
      </c>
      <c r="F22" s="31">
        <v>2251.5</v>
      </c>
      <c r="G22" s="31">
        <v>2324.8672706646412</v>
      </c>
      <c r="H22" s="31">
        <v>2346.1999999999998</v>
      </c>
      <c r="I22" s="31">
        <v>17</v>
      </c>
    </row>
    <row r="23" spans="1:9" x14ac:dyDescent="0.3">
      <c r="A23" s="33" t="s">
        <v>23</v>
      </c>
      <c r="D23" s="30"/>
      <c r="E23" s="30" t="s">
        <v>59</v>
      </c>
      <c r="F23" s="31">
        <v>1506.3</v>
      </c>
      <c r="G23" s="31">
        <v>1573.8466021926686</v>
      </c>
      <c r="H23" s="31">
        <v>1675</v>
      </c>
      <c r="I23" s="31">
        <v>14</v>
      </c>
    </row>
    <row r="24" spans="1:9" x14ac:dyDescent="0.3">
      <c r="A24" s="33" t="s">
        <v>23</v>
      </c>
      <c r="D24" s="30" t="s">
        <v>47</v>
      </c>
      <c r="E24" s="30" t="s">
        <v>47</v>
      </c>
      <c r="F24" s="31">
        <v>1164.5920344159313</v>
      </c>
      <c r="G24" s="31">
        <v>1191.6932521509957</v>
      </c>
      <c r="H24" s="31">
        <v>1208</v>
      </c>
      <c r="I24" s="31">
        <v>16</v>
      </c>
    </row>
    <row r="25" spans="1:9" x14ac:dyDescent="0.25">
      <c r="A25" s="33" t="s">
        <v>23</v>
      </c>
      <c r="D25" s="38" t="s">
        <v>48</v>
      </c>
      <c r="E25" s="38" t="s">
        <v>48</v>
      </c>
      <c r="F25" s="44">
        <v>1463</v>
      </c>
      <c r="G25" s="44">
        <v>1472.1238133125</v>
      </c>
      <c r="H25" s="44">
        <v>1485</v>
      </c>
      <c r="I25" s="31">
        <v>16</v>
      </c>
    </row>
    <row r="26" spans="1:9" x14ac:dyDescent="0.25">
      <c r="A26" s="33" t="s">
        <v>23</v>
      </c>
      <c r="C26" s="18" t="s">
        <v>49</v>
      </c>
      <c r="D26" s="38" t="s">
        <v>50</v>
      </c>
      <c r="E26" s="38" t="s">
        <v>51</v>
      </c>
      <c r="F26" s="45">
        <v>0.17499999999999999</v>
      </c>
      <c r="G26" s="45">
        <v>0.17938860099606951</v>
      </c>
      <c r="H26" s="45">
        <v>0.19400000000000001</v>
      </c>
      <c r="I26" s="31">
        <v>17</v>
      </c>
    </row>
    <row r="27" spans="1:9" x14ac:dyDescent="0.25">
      <c r="A27" s="33" t="s">
        <v>23</v>
      </c>
      <c r="C27" s="18" t="s">
        <v>49</v>
      </c>
      <c r="D27" s="38" t="s">
        <v>60</v>
      </c>
      <c r="E27" s="38" t="s">
        <v>52</v>
      </c>
      <c r="F27" s="45">
        <v>0.14499999999999999</v>
      </c>
      <c r="G27" s="45">
        <v>0.15457247068455546</v>
      </c>
      <c r="H27" s="45">
        <v>0.17399999999999999</v>
      </c>
      <c r="I27" s="31">
        <v>17</v>
      </c>
    </row>
    <row r="28" spans="1:9" x14ac:dyDescent="0.25">
      <c r="A28" s="33" t="s">
        <v>23</v>
      </c>
      <c r="D28" s="38" t="s">
        <v>53</v>
      </c>
      <c r="E28" s="38" t="s">
        <v>53</v>
      </c>
      <c r="F28" s="31">
        <v>3278</v>
      </c>
      <c r="G28" s="31">
        <v>5229.7009467289081</v>
      </c>
      <c r="H28" s="31">
        <v>9944</v>
      </c>
      <c r="I28" s="31">
        <v>14</v>
      </c>
    </row>
    <row r="29" spans="1:9" x14ac:dyDescent="0.25">
      <c r="A29" s="33" t="s">
        <v>23</v>
      </c>
      <c r="D29" s="38" t="s">
        <v>54</v>
      </c>
      <c r="E29" s="38" t="s">
        <v>54</v>
      </c>
      <c r="F29" s="36">
        <v>2.16</v>
      </c>
      <c r="G29" s="36">
        <v>3.4317419553066291</v>
      </c>
      <c r="H29" s="36">
        <v>6.7</v>
      </c>
      <c r="I29" s="31">
        <v>15</v>
      </c>
    </row>
    <row r="30" spans="1:9" x14ac:dyDescent="0.25">
      <c r="A30" s="33" t="s">
        <v>23</v>
      </c>
      <c r="D30" s="38" t="s">
        <v>55</v>
      </c>
      <c r="E30" s="38" t="s">
        <v>55</v>
      </c>
      <c r="F30" s="36">
        <v>16.43</v>
      </c>
      <c r="G30" s="36">
        <v>17.292941176470588</v>
      </c>
      <c r="H30" s="36">
        <v>18</v>
      </c>
      <c r="I30" s="31">
        <v>17</v>
      </c>
    </row>
    <row r="31" spans="1:9" x14ac:dyDescent="0.25">
      <c r="A31" s="33" t="s">
        <v>23</v>
      </c>
      <c r="C31" s="18" t="s">
        <v>49</v>
      </c>
      <c r="D31" s="38" t="s">
        <v>61</v>
      </c>
      <c r="E31" s="38" t="s">
        <v>56</v>
      </c>
      <c r="F31" s="46">
        <v>0.56999999999999995</v>
      </c>
      <c r="G31" s="46">
        <v>0.62292368824695676</v>
      </c>
      <c r="H31" s="46">
        <v>0.64</v>
      </c>
      <c r="I31" s="31">
        <v>17</v>
      </c>
    </row>
    <row r="32" spans="1:9" x14ac:dyDescent="0.25">
      <c r="A32" s="33" t="s">
        <v>23</v>
      </c>
      <c r="C32" s="18" t="s">
        <v>49</v>
      </c>
      <c r="D32" s="38"/>
      <c r="E32" s="38" t="s">
        <v>57</v>
      </c>
      <c r="F32" s="46">
        <v>0.63</v>
      </c>
      <c r="G32" s="46">
        <v>0.74159326395690717</v>
      </c>
      <c r="H32" s="46">
        <v>0.87</v>
      </c>
      <c r="I32" s="31">
        <v>17</v>
      </c>
    </row>
    <row r="33" spans="4:9" x14ac:dyDescent="0.3">
      <c r="D33" s="47"/>
      <c r="I33" s="31"/>
    </row>
    <row r="34" spans="4:9" x14ac:dyDescent="0.3">
      <c r="F34" s="48"/>
      <c r="G34" s="48"/>
      <c r="H34" s="48"/>
    </row>
    <row r="35" spans="4:9" x14ac:dyDescent="0.3">
      <c r="F35" s="48"/>
      <c r="G35" s="48"/>
      <c r="H35" s="48"/>
    </row>
    <row r="36" spans="4:9" x14ac:dyDescent="0.3">
      <c r="F36" s="48"/>
      <c r="G36" s="48"/>
      <c r="H36" s="48"/>
    </row>
    <row r="37" spans="4:9" x14ac:dyDescent="0.3">
      <c r="F37" s="48"/>
      <c r="G37" s="48"/>
      <c r="H37" s="48"/>
    </row>
    <row r="38" spans="4:9" x14ac:dyDescent="0.3">
      <c r="F38" s="48"/>
      <c r="G38" s="48"/>
      <c r="H38" s="48"/>
    </row>
    <row r="39" spans="4:9" x14ac:dyDescent="0.3">
      <c r="F39" s="48"/>
      <c r="G39" s="48"/>
      <c r="H39" s="48"/>
    </row>
    <row r="40" spans="4:9" x14ac:dyDescent="0.3">
      <c r="F40" s="48"/>
      <c r="G40" s="48"/>
      <c r="H40" s="48"/>
    </row>
  </sheetData>
  <pageMargins left="1.3385826771653544" right="0" top="1.9685039370078741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7B1C-02FA-4AA4-B429-D7FC8C08428C}">
  <sheetPr codeName="Sheet53">
    <tabColor theme="0" tint="-4.9989318521683403E-2"/>
    <pageSetUpPr fitToPage="1"/>
  </sheetPr>
  <dimension ref="A1:I40"/>
  <sheetViews>
    <sheetView zoomScale="96" zoomScaleNormal="96" zoomScaleSheetLayoutView="100" workbookViewId="0">
      <selection activeCell="E4" sqref="E4"/>
    </sheetView>
  </sheetViews>
  <sheetFormatPr defaultColWidth="7.75" defaultRowHeight="11.5" x14ac:dyDescent="0.3"/>
  <cols>
    <col min="1" max="1" width="20.58203125" style="14" customWidth="1"/>
    <col min="2" max="3" width="4.75" style="18" customWidth="1"/>
    <col min="4" max="4" width="9.75" style="23" hidden="1" customWidth="1"/>
    <col min="5" max="5" width="38.9140625" style="23" customWidth="1"/>
    <col min="6" max="8" width="11.4140625" style="24" bestFit="1" customWidth="1"/>
    <col min="9" max="9" width="7" style="24" bestFit="1" customWidth="1"/>
    <col min="10" max="16384" width="7.75" style="14"/>
  </cols>
  <sheetData>
    <row r="1" spans="1:9" ht="46" x14ac:dyDescent="0.3">
      <c r="A1" s="9">
        <v>45711</v>
      </c>
      <c r="B1" s="10" t="s">
        <v>5</v>
      </c>
      <c r="C1" s="11"/>
      <c r="D1" s="12" t="s">
        <v>0</v>
      </c>
      <c r="E1" s="12" t="s">
        <v>0</v>
      </c>
      <c r="F1" s="13"/>
      <c r="G1" s="13"/>
      <c r="H1" s="13"/>
      <c r="I1" s="13"/>
    </row>
    <row r="2" spans="1:9" ht="23" x14ac:dyDescent="0.3">
      <c r="A2" s="15"/>
      <c r="B2" s="10" t="s">
        <v>6</v>
      </c>
      <c r="C2" s="11"/>
      <c r="D2" s="16">
        <f>A1</f>
        <v>45711</v>
      </c>
      <c r="E2" s="16">
        <f>A1</f>
        <v>45711</v>
      </c>
      <c r="F2" s="13"/>
      <c r="G2" s="13"/>
      <c r="H2" s="13"/>
      <c r="I2" s="13"/>
    </row>
    <row r="3" spans="1:9" ht="34.5" x14ac:dyDescent="0.3">
      <c r="A3" s="15"/>
      <c r="B3" s="10" t="s">
        <v>7</v>
      </c>
      <c r="C3" s="11" t="s">
        <v>8</v>
      </c>
      <c r="D3" s="17" t="s">
        <v>9</v>
      </c>
      <c r="E3" s="17" t="s">
        <v>10</v>
      </c>
      <c r="F3" s="13"/>
      <c r="G3" s="13"/>
      <c r="H3" s="13"/>
      <c r="I3" s="13"/>
    </row>
    <row r="4" spans="1:9" x14ac:dyDescent="0.3">
      <c r="A4" s="18" t="s">
        <v>11</v>
      </c>
      <c r="B4" s="18" t="s">
        <v>12</v>
      </c>
      <c r="D4" s="41" t="s">
        <v>62</v>
      </c>
      <c r="E4" s="42" t="s">
        <v>71</v>
      </c>
      <c r="F4" s="13"/>
      <c r="G4" s="13"/>
      <c r="H4" s="13"/>
      <c r="I4" s="13"/>
    </row>
    <row r="5" spans="1:9" x14ac:dyDescent="0.25">
      <c r="A5" s="18"/>
      <c r="B5" s="18" t="s">
        <v>14</v>
      </c>
      <c r="C5" s="22"/>
    </row>
    <row r="6" spans="1:9" s="29" customFormat="1" ht="34.5" x14ac:dyDescent="0.25">
      <c r="A6" s="25" t="s">
        <v>15</v>
      </c>
      <c r="B6" s="25" t="s">
        <v>16</v>
      </c>
      <c r="C6" s="26" t="s">
        <v>17</v>
      </c>
      <c r="D6" s="27" t="s">
        <v>18</v>
      </c>
      <c r="E6" s="27" t="s">
        <v>18</v>
      </c>
      <c r="F6" s="28" t="s">
        <v>19</v>
      </c>
      <c r="G6" s="28" t="s">
        <v>20</v>
      </c>
      <c r="H6" s="28" t="s">
        <v>21</v>
      </c>
      <c r="I6" s="28" t="s">
        <v>22</v>
      </c>
    </row>
    <row r="7" spans="1:9" x14ac:dyDescent="0.3">
      <c r="A7" s="18" t="s">
        <v>23</v>
      </c>
      <c r="D7" s="30" t="s">
        <v>24</v>
      </c>
      <c r="E7" s="30" t="s">
        <v>24</v>
      </c>
      <c r="F7" s="31">
        <v>61725</v>
      </c>
      <c r="G7" s="31">
        <v>63051.736372904372</v>
      </c>
      <c r="H7" s="31">
        <v>64867</v>
      </c>
      <c r="I7" s="31">
        <v>17</v>
      </c>
    </row>
    <row r="8" spans="1:9" x14ac:dyDescent="0.3">
      <c r="A8" s="18" t="s">
        <v>23</v>
      </c>
      <c r="D8" s="32" t="s">
        <v>25</v>
      </c>
      <c r="E8" s="32" t="s">
        <v>26</v>
      </c>
      <c r="F8" s="31">
        <v>16397</v>
      </c>
      <c r="G8" s="31">
        <v>18133.446435683043</v>
      </c>
      <c r="H8" s="31">
        <v>20333</v>
      </c>
      <c r="I8" s="31">
        <v>17</v>
      </c>
    </row>
    <row r="9" spans="1:9" x14ac:dyDescent="0.3">
      <c r="A9" s="18" t="s">
        <v>23</v>
      </c>
      <c r="D9" s="32" t="s">
        <v>27</v>
      </c>
      <c r="E9" s="32" t="s">
        <v>28</v>
      </c>
      <c r="F9" s="31">
        <v>3140</v>
      </c>
      <c r="G9" s="31">
        <v>4143.7909162688075</v>
      </c>
      <c r="H9" s="31">
        <v>4726.4455765697166</v>
      </c>
      <c r="I9" s="31">
        <v>17</v>
      </c>
    </row>
    <row r="10" spans="1:9" x14ac:dyDescent="0.3">
      <c r="A10" s="33" t="s">
        <v>23</v>
      </c>
      <c r="D10" s="32" t="s">
        <v>29</v>
      </c>
      <c r="E10" s="32" t="s">
        <v>30</v>
      </c>
      <c r="F10" s="31">
        <v>3688</v>
      </c>
      <c r="G10" s="31">
        <v>4735.7061437006514</v>
      </c>
      <c r="H10" s="31">
        <v>6120</v>
      </c>
      <c r="I10" s="31">
        <v>17</v>
      </c>
    </row>
    <row r="11" spans="1:9" x14ac:dyDescent="0.3">
      <c r="A11" s="33" t="s">
        <v>23</v>
      </c>
      <c r="D11" s="30" t="s">
        <v>31</v>
      </c>
      <c r="E11" s="30" t="s">
        <v>31</v>
      </c>
      <c r="F11" s="31">
        <v>24892</v>
      </c>
      <c r="G11" s="31">
        <v>27012.767025064266</v>
      </c>
      <c r="H11" s="31">
        <v>28206</v>
      </c>
      <c r="I11" s="31">
        <v>17</v>
      </c>
    </row>
    <row r="12" spans="1:9" x14ac:dyDescent="0.3">
      <c r="A12" s="33" t="s">
        <v>23</v>
      </c>
      <c r="D12" s="30" t="s">
        <v>32</v>
      </c>
      <c r="E12" s="30" t="s">
        <v>32</v>
      </c>
      <c r="F12" s="31">
        <v>88860</v>
      </c>
      <c r="G12" s="31">
        <v>90064.797515615704</v>
      </c>
      <c r="H12" s="31">
        <v>91725</v>
      </c>
      <c r="I12" s="31">
        <v>17</v>
      </c>
    </row>
    <row r="13" spans="1:9" x14ac:dyDescent="0.3">
      <c r="A13" s="33" t="s">
        <v>23</v>
      </c>
      <c r="D13" s="30" t="s">
        <v>33</v>
      </c>
      <c r="E13" s="30" t="s">
        <v>33</v>
      </c>
      <c r="F13" s="31">
        <v>-36555</v>
      </c>
      <c r="G13" s="31">
        <v>-35695.701711815236</v>
      </c>
      <c r="H13" s="31">
        <v>-34398</v>
      </c>
      <c r="I13" s="31">
        <v>17</v>
      </c>
    </row>
    <row r="14" spans="1:9" ht="14.25" customHeight="1" x14ac:dyDescent="0.3">
      <c r="A14" s="33" t="s">
        <v>23</v>
      </c>
      <c r="D14" s="30" t="s">
        <v>34</v>
      </c>
      <c r="E14" s="30" t="s">
        <v>34</v>
      </c>
      <c r="F14" s="31">
        <v>52850</v>
      </c>
      <c r="G14" s="31">
        <v>54368.91933321223</v>
      </c>
      <c r="H14" s="31">
        <v>56505</v>
      </c>
      <c r="I14" s="31">
        <v>17</v>
      </c>
    </row>
    <row r="15" spans="1:9" x14ac:dyDescent="0.3">
      <c r="A15" s="33" t="s">
        <v>23</v>
      </c>
      <c r="D15" s="30" t="s">
        <v>35</v>
      </c>
      <c r="E15" s="30" t="s">
        <v>35</v>
      </c>
      <c r="F15" s="31">
        <v>-4524</v>
      </c>
      <c r="G15" s="31">
        <v>-2797.5635462956593</v>
      </c>
      <c r="H15" s="31">
        <v>-1970</v>
      </c>
      <c r="I15" s="31">
        <v>17</v>
      </c>
    </row>
    <row r="16" spans="1:9" x14ac:dyDescent="0.3">
      <c r="A16" s="33" t="s">
        <v>23</v>
      </c>
      <c r="D16" s="30" t="s">
        <v>36</v>
      </c>
      <c r="E16" s="30" t="s">
        <v>36</v>
      </c>
      <c r="F16" s="31">
        <v>50040</v>
      </c>
      <c r="G16" s="31">
        <v>51604.414610445987</v>
      </c>
      <c r="H16" s="31">
        <v>54205</v>
      </c>
      <c r="I16" s="31">
        <v>17</v>
      </c>
    </row>
    <row r="17" spans="1:9" x14ac:dyDescent="0.3">
      <c r="A17" s="33" t="s">
        <v>23</v>
      </c>
      <c r="D17" s="30" t="s">
        <v>37</v>
      </c>
      <c r="E17" s="30" t="s">
        <v>37</v>
      </c>
      <c r="F17" s="31">
        <v>-12151</v>
      </c>
      <c r="G17" s="31">
        <v>-11550.648195427737</v>
      </c>
      <c r="H17" s="31">
        <v>-10479</v>
      </c>
      <c r="I17" s="31">
        <v>16</v>
      </c>
    </row>
    <row r="18" spans="1:9" s="35" customFormat="1" ht="13.5" customHeight="1" x14ac:dyDescent="0.3">
      <c r="A18" s="33" t="s">
        <v>38</v>
      </c>
      <c r="B18" s="18"/>
      <c r="C18" s="18"/>
      <c r="D18" s="34" t="s">
        <v>39</v>
      </c>
      <c r="E18" s="34" t="s">
        <v>39</v>
      </c>
      <c r="F18" s="31">
        <v>38531</v>
      </c>
      <c r="G18" s="31">
        <v>40112.042328171119</v>
      </c>
      <c r="H18" s="31">
        <v>42715</v>
      </c>
      <c r="I18" s="31">
        <v>16</v>
      </c>
    </row>
    <row r="19" spans="1:9" s="35" customFormat="1" ht="14.25" customHeight="1" x14ac:dyDescent="0.3">
      <c r="A19" s="33" t="s">
        <v>38</v>
      </c>
      <c r="B19" s="18"/>
      <c r="C19" s="18"/>
      <c r="D19" s="34" t="s">
        <v>42</v>
      </c>
      <c r="E19" s="34" t="s">
        <v>40</v>
      </c>
      <c r="F19" s="31">
        <v>36797</v>
      </c>
      <c r="G19" s="31">
        <v>38331.106167017526</v>
      </c>
      <c r="H19" s="31">
        <v>41205</v>
      </c>
      <c r="I19" s="31">
        <v>17</v>
      </c>
    </row>
    <row r="20" spans="1:9" s="35" customFormat="1" ht="16" x14ac:dyDescent="0.45">
      <c r="A20" s="33" t="s">
        <v>41</v>
      </c>
      <c r="B20" s="18"/>
      <c r="C20" s="18"/>
      <c r="D20" s="38"/>
      <c r="E20" s="43"/>
      <c r="F20" s="31"/>
      <c r="G20" s="31"/>
      <c r="H20" s="31"/>
      <c r="I20" s="31"/>
    </row>
    <row r="21" spans="1:9" x14ac:dyDescent="0.3">
      <c r="A21" s="33" t="s">
        <v>23</v>
      </c>
      <c r="D21" s="30" t="s">
        <v>43</v>
      </c>
      <c r="E21" s="30" t="s">
        <v>43</v>
      </c>
      <c r="F21" s="36">
        <v>25.34</v>
      </c>
      <c r="G21" s="36">
        <v>26.449794862152967</v>
      </c>
      <c r="H21" s="36">
        <v>29.03</v>
      </c>
      <c r="I21" s="31">
        <v>17</v>
      </c>
    </row>
    <row r="22" spans="1:9" x14ac:dyDescent="0.3">
      <c r="A22" s="33" t="s">
        <v>23</v>
      </c>
      <c r="D22" s="30" t="s">
        <v>44</v>
      </c>
      <c r="E22" s="30" t="s">
        <v>44</v>
      </c>
      <c r="F22" s="31">
        <v>2310.8000000000002</v>
      </c>
      <c r="G22" s="31">
        <v>2402.9074182150803</v>
      </c>
      <c r="H22" s="31">
        <v>2433.6</v>
      </c>
      <c r="I22" s="31">
        <v>17</v>
      </c>
    </row>
    <row r="23" spans="1:9" x14ac:dyDescent="0.3">
      <c r="A23" s="33" t="s">
        <v>23</v>
      </c>
      <c r="D23" s="30"/>
      <c r="E23" s="30" t="s">
        <v>59</v>
      </c>
      <c r="F23" s="31">
        <v>1536.7</v>
      </c>
      <c r="G23" s="31">
        <v>1640.2993508183743</v>
      </c>
      <c r="H23" s="31">
        <v>1954.7</v>
      </c>
      <c r="I23" s="31">
        <v>14</v>
      </c>
    </row>
    <row r="24" spans="1:9" x14ac:dyDescent="0.3">
      <c r="A24" s="33" t="s">
        <v>23</v>
      </c>
      <c r="D24" s="30" t="s">
        <v>47</v>
      </c>
      <c r="E24" s="30" t="s">
        <v>47</v>
      </c>
      <c r="F24" s="31">
        <v>1204.2</v>
      </c>
      <c r="G24" s="31">
        <v>1238.4966362108621</v>
      </c>
      <c r="H24" s="31">
        <v>1265.5</v>
      </c>
      <c r="I24" s="31">
        <v>16</v>
      </c>
    </row>
    <row r="25" spans="1:9" x14ac:dyDescent="0.25">
      <c r="A25" s="33" t="s">
        <v>23</v>
      </c>
      <c r="D25" s="38" t="s">
        <v>48</v>
      </c>
      <c r="E25" s="38" t="s">
        <v>48</v>
      </c>
      <c r="F25" s="44">
        <v>1438.5</v>
      </c>
      <c r="G25" s="44">
        <v>1450.7857893413341</v>
      </c>
      <c r="H25" s="44">
        <v>1467</v>
      </c>
      <c r="I25" s="31">
        <v>16</v>
      </c>
    </row>
    <row r="26" spans="1:9" x14ac:dyDescent="0.25">
      <c r="A26" s="33" t="s">
        <v>23</v>
      </c>
      <c r="C26" s="18" t="s">
        <v>49</v>
      </c>
      <c r="D26" s="38" t="s">
        <v>50</v>
      </c>
      <c r="E26" s="38" t="s">
        <v>51</v>
      </c>
      <c r="F26" s="45">
        <v>0.17199999999999999</v>
      </c>
      <c r="G26" s="45">
        <v>0.17912669103497358</v>
      </c>
      <c r="H26" s="45">
        <v>0.189</v>
      </c>
      <c r="I26" s="31">
        <v>17</v>
      </c>
    </row>
    <row r="27" spans="1:9" x14ac:dyDescent="0.25">
      <c r="A27" s="33" t="s">
        <v>23</v>
      </c>
      <c r="C27" s="18" t="s">
        <v>49</v>
      </c>
      <c r="D27" s="38" t="s">
        <v>60</v>
      </c>
      <c r="E27" s="38" t="s">
        <v>52</v>
      </c>
      <c r="F27" s="45">
        <v>0.13400000000000001</v>
      </c>
      <c r="G27" s="45">
        <v>0.14131965913865008</v>
      </c>
      <c r="H27" s="45">
        <v>0.17100000000000001</v>
      </c>
      <c r="I27" s="31">
        <v>17</v>
      </c>
    </row>
    <row r="28" spans="1:9" x14ac:dyDescent="0.25">
      <c r="A28" s="33" t="s">
        <v>23</v>
      </c>
      <c r="D28" s="38" t="s">
        <v>53</v>
      </c>
      <c r="E28" s="38" t="s">
        <v>53</v>
      </c>
      <c r="F28" s="31">
        <v>2000</v>
      </c>
      <c r="G28" s="31">
        <v>6817</v>
      </c>
      <c r="H28" s="31">
        <v>9696</v>
      </c>
      <c r="I28" s="31">
        <v>14</v>
      </c>
    </row>
    <row r="29" spans="1:9" x14ac:dyDescent="0.25">
      <c r="A29" s="33" t="s">
        <v>23</v>
      </c>
      <c r="D29" s="38" t="s">
        <v>54</v>
      </c>
      <c r="E29" s="38" t="s">
        <v>54</v>
      </c>
      <c r="F29" s="36">
        <v>1.37</v>
      </c>
      <c r="G29" s="36">
        <v>4.4291759043020331</v>
      </c>
      <c r="H29" s="36">
        <v>6.7</v>
      </c>
      <c r="I29" s="31">
        <v>15</v>
      </c>
    </row>
    <row r="30" spans="1:9" x14ac:dyDescent="0.25">
      <c r="A30" s="33" t="s">
        <v>23</v>
      </c>
      <c r="D30" s="38" t="s">
        <v>55</v>
      </c>
      <c r="E30" s="38" t="s">
        <v>55</v>
      </c>
      <c r="F30" s="36">
        <v>17</v>
      </c>
      <c r="G30" s="36">
        <v>17.764705882352942</v>
      </c>
      <c r="H30" s="36">
        <v>18.600000000000001</v>
      </c>
      <c r="I30" s="31">
        <v>17</v>
      </c>
    </row>
    <row r="31" spans="1:9" x14ac:dyDescent="0.25">
      <c r="A31" s="33" t="s">
        <v>23</v>
      </c>
      <c r="C31" s="18" t="s">
        <v>49</v>
      </c>
      <c r="D31" s="38" t="s">
        <v>61</v>
      </c>
      <c r="E31" s="38" t="s">
        <v>56</v>
      </c>
      <c r="F31" s="46">
        <v>0.62</v>
      </c>
      <c r="G31" s="46">
        <v>0.67201875590965843</v>
      </c>
      <c r="H31" s="46">
        <v>0.71</v>
      </c>
      <c r="I31" s="31">
        <v>17</v>
      </c>
    </row>
    <row r="32" spans="1:9" x14ac:dyDescent="0.25">
      <c r="A32" s="33" t="s">
        <v>23</v>
      </c>
      <c r="C32" s="18" t="s">
        <v>49</v>
      </c>
      <c r="D32" s="38" t="s">
        <v>63</v>
      </c>
      <c r="E32" s="38" t="s">
        <v>57</v>
      </c>
      <c r="F32" s="46">
        <v>0.69</v>
      </c>
      <c r="G32" s="46">
        <v>0.82204489276037884</v>
      </c>
      <c r="H32" s="46">
        <v>0.92</v>
      </c>
      <c r="I32" s="31">
        <v>17</v>
      </c>
    </row>
    <row r="33" spans="4:9" x14ac:dyDescent="0.3">
      <c r="I33" s="31"/>
    </row>
    <row r="34" spans="4:9" x14ac:dyDescent="0.3">
      <c r="D34" s="47"/>
      <c r="F34" s="40"/>
      <c r="G34" s="40"/>
      <c r="H34" s="40"/>
      <c r="I34" s="31"/>
    </row>
    <row r="35" spans="4:9" x14ac:dyDescent="0.3">
      <c r="F35" s="40"/>
      <c r="G35" s="40"/>
      <c r="H35" s="40"/>
      <c r="I35" s="31"/>
    </row>
    <row r="36" spans="4:9" x14ac:dyDescent="0.3">
      <c r="F36" s="40"/>
      <c r="G36" s="40"/>
      <c r="H36" s="40"/>
    </row>
    <row r="37" spans="4:9" x14ac:dyDescent="0.3">
      <c r="F37" s="40"/>
      <c r="G37" s="40"/>
      <c r="H37" s="40"/>
    </row>
    <row r="38" spans="4:9" x14ac:dyDescent="0.3">
      <c r="F38" s="40"/>
      <c r="G38" s="40"/>
      <c r="H38" s="40"/>
    </row>
    <row r="39" spans="4:9" x14ac:dyDescent="0.3">
      <c r="F39" s="40"/>
      <c r="G39" s="40"/>
      <c r="H39" s="40"/>
    </row>
    <row r="40" spans="4:9" x14ac:dyDescent="0.3">
      <c r="F40" s="40"/>
      <c r="G40" s="40"/>
      <c r="H40" s="40"/>
    </row>
  </sheetData>
  <pageMargins left="1.3385826771653544" right="0" top="1.9685039370078741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099C-1FC4-44AF-8DA4-90C37E5DEC9F}">
  <sheetPr codeName="Sheet54">
    <tabColor theme="0" tint="-4.9989318521683403E-2"/>
    <pageSetUpPr fitToPage="1"/>
  </sheetPr>
  <dimension ref="A1:I40"/>
  <sheetViews>
    <sheetView tabSelected="1" zoomScaleNormal="100" zoomScaleSheetLayoutView="100" workbookViewId="0">
      <selection activeCell="P21" sqref="P21"/>
    </sheetView>
  </sheetViews>
  <sheetFormatPr defaultColWidth="7.75" defaultRowHeight="11.5" x14ac:dyDescent="0.3"/>
  <cols>
    <col min="1" max="1" width="13.6640625" style="14" customWidth="1"/>
    <col min="2" max="2" width="4.6640625" style="18" customWidth="1"/>
    <col min="3" max="3" width="7.1640625" style="18" customWidth="1"/>
    <col min="4" max="4" width="11.33203125" style="23" hidden="1" customWidth="1"/>
    <col min="5" max="5" width="42.1640625" style="23" bestFit="1" customWidth="1"/>
    <col min="6" max="6" width="17.83203125" style="24" bestFit="1" customWidth="1"/>
    <col min="7" max="8" width="11.4140625" style="24" bestFit="1" customWidth="1"/>
    <col min="9" max="9" width="7" style="24" bestFit="1" customWidth="1"/>
    <col min="10" max="16384" width="7.75" style="14"/>
  </cols>
  <sheetData>
    <row r="1" spans="1:9" ht="46" x14ac:dyDescent="0.3">
      <c r="A1" s="9">
        <v>45711</v>
      </c>
      <c r="B1" s="10" t="s">
        <v>5</v>
      </c>
      <c r="C1" s="11"/>
      <c r="D1" s="12" t="s">
        <v>0</v>
      </c>
      <c r="E1" s="12" t="s">
        <v>0</v>
      </c>
      <c r="F1" s="13"/>
      <c r="G1" s="13"/>
      <c r="H1" s="13"/>
      <c r="I1" s="13"/>
    </row>
    <row r="2" spans="1:9" ht="23" x14ac:dyDescent="0.3">
      <c r="A2" s="15"/>
      <c r="B2" s="10" t="s">
        <v>6</v>
      </c>
      <c r="C2" s="11"/>
      <c r="D2" s="16">
        <f>A1</f>
        <v>45711</v>
      </c>
      <c r="E2" s="16">
        <f>A1</f>
        <v>45711</v>
      </c>
      <c r="F2" s="13"/>
      <c r="G2" s="13"/>
      <c r="H2" s="13"/>
      <c r="I2" s="13"/>
    </row>
    <row r="3" spans="1:9" ht="34.5" x14ac:dyDescent="0.3">
      <c r="A3" s="15"/>
      <c r="B3" s="10" t="s">
        <v>7</v>
      </c>
      <c r="C3" s="11" t="s">
        <v>8</v>
      </c>
      <c r="D3" s="17" t="s">
        <v>9</v>
      </c>
      <c r="E3" s="17" t="s">
        <v>10</v>
      </c>
      <c r="F3" s="13"/>
      <c r="G3" s="13"/>
      <c r="H3" s="13"/>
      <c r="I3" s="13"/>
    </row>
    <row r="4" spans="1:9" x14ac:dyDescent="0.3">
      <c r="A4" s="18" t="s">
        <v>11</v>
      </c>
      <c r="B4" s="18" t="s">
        <v>12</v>
      </c>
      <c r="D4" s="41" t="s">
        <v>64</v>
      </c>
      <c r="E4" s="42" t="s">
        <v>72</v>
      </c>
      <c r="F4" s="13"/>
      <c r="G4" s="13"/>
      <c r="H4" s="13"/>
      <c r="I4" s="13"/>
    </row>
    <row r="5" spans="1:9" x14ac:dyDescent="0.25">
      <c r="A5" s="18"/>
      <c r="B5" s="18" t="s">
        <v>14</v>
      </c>
      <c r="C5" s="22"/>
    </row>
    <row r="6" spans="1:9" s="29" customFormat="1" ht="23" x14ac:dyDescent="0.25">
      <c r="A6" s="25" t="s">
        <v>15</v>
      </c>
      <c r="B6" s="25" t="s">
        <v>16</v>
      </c>
      <c r="C6" s="26" t="s">
        <v>17</v>
      </c>
      <c r="D6" s="27" t="s">
        <v>18</v>
      </c>
      <c r="E6" s="27" t="s">
        <v>18</v>
      </c>
      <c r="F6" s="28" t="s">
        <v>19</v>
      </c>
      <c r="G6" s="28" t="s">
        <v>20</v>
      </c>
      <c r="H6" s="28" t="s">
        <v>21</v>
      </c>
      <c r="I6" s="28" t="s">
        <v>22</v>
      </c>
    </row>
    <row r="7" spans="1:9" x14ac:dyDescent="0.3">
      <c r="A7" s="18" t="s">
        <v>23</v>
      </c>
      <c r="D7" s="30" t="s">
        <v>24</v>
      </c>
      <c r="E7" s="30" t="s">
        <v>24</v>
      </c>
      <c r="F7" s="31">
        <v>62047</v>
      </c>
      <c r="G7" s="31">
        <v>63733.964204972886</v>
      </c>
      <c r="H7" s="31">
        <v>66195</v>
      </c>
      <c r="I7" s="31">
        <v>17</v>
      </c>
    </row>
    <row r="8" spans="1:9" x14ac:dyDescent="0.3">
      <c r="A8" s="18" t="s">
        <v>23</v>
      </c>
      <c r="D8" s="32" t="s">
        <v>25</v>
      </c>
      <c r="E8" s="32" t="s">
        <v>26</v>
      </c>
      <c r="F8" s="31">
        <v>17720</v>
      </c>
      <c r="G8" s="31">
        <v>19270.869381475721</v>
      </c>
      <c r="H8" s="31">
        <v>23190</v>
      </c>
      <c r="I8" s="31">
        <v>17</v>
      </c>
    </row>
    <row r="9" spans="1:9" x14ac:dyDescent="0.3">
      <c r="A9" s="18" t="s">
        <v>23</v>
      </c>
      <c r="D9" s="32" t="s">
        <v>27</v>
      </c>
      <c r="E9" s="32" t="s">
        <v>28</v>
      </c>
      <c r="F9" s="31">
        <v>3134</v>
      </c>
      <c r="G9" s="31">
        <v>4280.5745797293066</v>
      </c>
      <c r="H9" s="31">
        <v>4861.7678553982023</v>
      </c>
      <c r="I9" s="31">
        <v>17</v>
      </c>
    </row>
    <row r="10" spans="1:9" x14ac:dyDescent="0.3">
      <c r="A10" s="33" t="s">
        <v>23</v>
      </c>
      <c r="D10" s="32" t="s">
        <v>29</v>
      </c>
      <c r="E10" s="32" t="s">
        <v>30</v>
      </c>
      <c r="F10" s="31">
        <v>3102</v>
      </c>
      <c r="G10" s="31">
        <v>4764.354548338003</v>
      </c>
      <c r="H10" s="31">
        <v>5627</v>
      </c>
      <c r="I10" s="31">
        <v>17</v>
      </c>
    </row>
    <row r="11" spans="1:9" x14ac:dyDescent="0.3">
      <c r="A11" s="33" t="s">
        <v>23</v>
      </c>
      <c r="D11" s="30" t="s">
        <v>31</v>
      </c>
      <c r="E11" s="30" t="s">
        <v>31</v>
      </c>
      <c r="F11" s="31">
        <v>25618</v>
      </c>
      <c r="G11" s="31">
        <v>28315.680862484205</v>
      </c>
      <c r="H11" s="31">
        <v>31198</v>
      </c>
      <c r="I11" s="31">
        <v>17</v>
      </c>
    </row>
    <row r="12" spans="1:9" x14ac:dyDescent="0.3">
      <c r="A12" s="33" t="s">
        <v>23</v>
      </c>
      <c r="D12" s="30" t="s">
        <v>32</v>
      </c>
      <c r="E12" s="30" t="s">
        <v>32</v>
      </c>
      <c r="F12" s="31">
        <v>88293</v>
      </c>
      <c r="G12" s="31">
        <v>92049.939185104158</v>
      </c>
      <c r="H12" s="31">
        <v>95463</v>
      </c>
      <c r="I12" s="31">
        <v>17</v>
      </c>
    </row>
    <row r="13" spans="1:9" x14ac:dyDescent="0.3">
      <c r="A13" s="33" t="s">
        <v>23</v>
      </c>
      <c r="D13" s="30" t="s">
        <v>33</v>
      </c>
      <c r="E13" s="30" t="s">
        <v>33</v>
      </c>
      <c r="F13" s="31">
        <v>-38068</v>
      </c>
      <c r="G13" s="31">
        <v>-36817.957801413075</v>
      </c>
      <c r="H13" s="31">
        <v>-35995</v>
      </c>
      <c r="I13" s="31">
        <v>17</v>
      </c>
    </row>
    <row r="14" spans="1:9" ht="14.25" customHeight="1" x14ac:dyDescent="0.3">
      <c r="A14" s="33" t="s">
        <v>23</v>
      </c>
      <c r="D14" s="30" t="s">
        <v>34</v>
      </c>
      <c r="E14" s="30" t="s">
        <v>34</v>
      </c>
      <c r="F14" s="31">
        <v>51335</v>
      </c>
      <c r="G14" s="31">
        <v>55231.981383691083</v>
      </c>
      <c r="H14" s="31">
        <v>58329</v>
      </c>
      <c r="I14" s="31">
        <v>17</v>
      </c>
    </row>
    <row r="15" spans="1:9" x14ac:dyDescent="0.3">
      <c r="A15" s="33" t="s">
        <v>23</v>
      </c>
      <c r="D15" s="30" t="s">
        <v>35</v>
      </c>
      <c r="E15" s="30" t="s">
        <v>35</v>
      </c>
      <c r="F15" s="31">
        <v>-4682</v>
      </c>
      <c r="G15" s="31">
        <v>-2838.2003084006315</v>
      </c>
      <c r="H15" s="31">
        <v>-1693</v>
      </c>
      <c r="I15" s="31">
        <v>17</v>
      </c>
    </row>
    <row r="16" spans="1:9" x14ac:dyDescent="0.3">
      <c r="A16" s="33" t="s">
        <v>23</v>
      </c>
      <c r="D16" s="30" t="s">
        <v>36</v>
      </c>
      <c r="E16" s="30" t="s">
        <v>36</v>
      </c>
      <c r="F16" s="31">
        <v>48851</v>
      </c>
      <c r="G16" s="31">
        <v>52426.722251761043</v>
      </c>
      <c r="H16" s="31">
        <v>56149</v>
      </c>
      <c r="I16" s="31">
        <v>17</v>
      </c>
    </row>
    <row r="17" spans="1:9" x14ac:dyDescent="0.3">
      <c r="A17" s="33" t="s">
        <v>23</v>
      </c>
      <c r="D17" s="30" t="s">
        <v>37</v>
      </c>
      <c r="E17" s="30" t="s">
        <v>37</v>
      </c>
      <c r="F17" s="31">
        <v>-12353</v>
      </c>
      <c r="G17" s="31">
        <v>-11880.437125274104</v>
      </c>
      <c r="H17" s="31">
        <v>-10991</v>
      </c>
      <c r="I17" s="31">
        <v>16</v>
      </c>
    </row>
    <row r="18" spans="1:9" s="35" customFormat="1" ht="13.5" customHeight="1" x14ac:dyDescent="0.3">
      <c r="A18" s="33" t="s">
        <v>38</v>
      </c>
      <c r="B18" s="18"/>
      <c r="C18" s="18"/>
      <c r="D18" s="34" t="s">
        <v>39</v>
      </c>
      <c r="E18" s="34" t="s">
        <v>39</v>
      </c>
      <c r="F18" s="31">
        <v>37910</v>
      </c>
      <c r="G18" s="31">
        <v>40626.955267222002</v>
      </c>
      <c r="H18" s="31">
        <v>44040</v>
      </c>
      <c r="I18" s="31">
        <v>16</v>
      </c>
    </row>
    <row r="19" spans="1:9" s="35" customFormat="1" ht="14.25" customHeight="1" x14ac:dyDescent="0.3">
      <c r="A19" s="33" t="s">
        <v>38</v>
      </c>
      <c r="B19" s="18"/>
      <c r="C19" s="18"/>
      <c r="D19" s="34" t="s">
        <v>42</v>
      </c>
      <c r="E19" s="34" t="s">
        <v>40</v>
      </c>
      <c r="F19" s="31">
        <v>36206</v>
      </c>
      <c r="G19" s="31">
        <v>38854.20069788894</v>
      </c>
      <c r="H19" s="31">
        <v>42540</v>
      </c>
      <c r="I19" s="31">
        <v>17</v>
      </c>
    </row>
    <row r="20" spans="1:9" s="35" customFormat="1" ht="16" x14ac:dyDescent="0.45">
      <c r="A20" s="33" t="s">
        <v>41</v>
      </c>
      <c r="B20" s="18"/>
      <c r="C20" s="18"/>
      <c r="D20" s="38"/>
      <c r="E20" s="43"/>
      <c r="F20" s="31"/>
      <c r="G20" s="31"/>
      <c r="H20" s="31"/>
      <c r="I20" s="31"/>
    </row>
    <row r="21" spans="1:9" x14ac:dyDescent="0.3">
      <c r="A21" s="33" t="s">
        <v>23</v>
      </c>
      <c r="D21" s="30" t="s">
        <v>43</v>
      </c>
      <c r="E21" s="30" t="s">
        <v>43</v>
      </c>
      <c r="F21" s="36">
        <v>25.37</v>
      </c>
      <c r="G21" s="36">
        <v>27.204699442738338</v>
      </c>
      <c r="H21" s="36">
        <v>30.74</v>
      </c>
      <c r="I21" s="31">
        <v>17</v>
      </c>
    </row>
    <row r="22" spans="1:9" x14ac:dyDescent="0.3">
      <c r="A22" s="33" t="s">
        <v>23</v>
      </c>
      <c r="D22" s="30" t="s">
        <v>44</v>
      </c>
      <c r="E22" s="30" t="s">
        <v>44</v>
      </c>
      <c r="F22" s="31">
        <v>2371.9</v>
      </c>
      <c r="G22" s="31">
        <v>2485.4447141821147</v>
      </c>
      <c r="H22" s="31">
        <v>2537.3000000000002</v>
      </c>
      <c r="I22" s="31">
        <v>17</v>
      </c>
    </row>
    <row r="23" spans="1:9" x14ac:dyDescent="0.3">
      <c r="A23" s="33" t="s">
        <v>23</v>
      </c>
      <c r="D23" s="30"/>
      <c r="E23" s="30" t="s">
        <v>59</v>
      </c>
      <c r="F23" s="31">
        <v>1560.6</v>
      </c>
      <c r="G23" s="31">
        <v>1685.2270777506219</v>
      </c>
      <c r="H23" s="31">
        <v>1993.8</v>
      </c>
      <c r="I23" s="31">
        <v>14</v>
      </c>
    </row>
    <row r="24" spans="1:9" x14ac:dyDescent="0.3">
      <c r="A24" s="33" t="s">
        <v>23</v>
      </c>
      <c r="D24" s="30" t="s">
        <v>47</v>
      </c>
      <c r="E24" s="30" t="s">
        <v>47</v>
      </c>
      <c r="F24" s="31">
        <v>1235.0999999999999</v>
      </c>
      <c r="G24" s="31">
        <v>1282.9337892622784</v>
      </c>
      <c r="H24" s="31">
        <v>1330.3</v>
      </c>
      <c r="I24" s="31">
        <v>16</v>
      </c>
    </row>
    <row r="25" spans="1:9" x14ac:dyDescent="0.25">
      <c r="A25" s="33" t="s">
        <v>23</v>
      </c>
      <c r="D25" s="38" t="s">
        <v>48</v>
      </c>
      <c r="E25" s="38" t="s">
        <v>48</v>
      </c>
      <c r="F25" s="44">
        <v>1409.73</v>
      </c>
      <c r="G25" s="44">
        <v>1428.6999749473948</v>
      </c>
      <c r="H25" s="44">
        <v>1455</v>
      </c>
      <c r="I25" s="31">
        <v>16</v>
      </c>
    </row>
    <row r="26" spans="1:9" x14ac:dyDescent="0.25">
      <c r="A26" s="33" t="s">
        <v>23</v>
      </c>
      <c r="C26" s="18" t="s">
        <v>49</v>
      </c>
      <c r="D26" s="38" t="s">
        <v>50</v>
      </c>
      <c r="E26" s="38" t="s">
        <v>65</v>
      </c>
      <c r="F26" s="45">
        <v>0.16900000000000001</v>
      </c>
      <c r="G26" s="45">
        <v>0.17885186230118408</v>
      </c>
      <c r="H26" s="45">
        <v>0.189</v>
      </c>
      <c r="I26" s="31">
        <v>17</v>
      </c>
    </row>
    <row r="27" spans="1:9" x14ac:dyDescent="0.25">
      <c r="A27" s="33" t="s">
        <v>23</v>
      </c>
      <c r="C27" s="18" t="s">
        <v>49</v>
      </c>
      <c r="D27" s="38" t="s">
        <v>60</v>
      </c>
      <c r="E27" s="38" t="s">
        <v>66</v>
      </c>
      <c r="F27" s="45">
        <v>0.13100000000000001</v>
      </c>
      <c r="G27" s="45">
        <v>0.13963205488401609</v>
      </c>
      <c r="H27" s="45">
        <v>0.17199999999999999</v>
      </c>
      <c r="I27" s="31">
        <v>17</v>
      </c>
    </row>
    <row r="28" spans="1:9" x14ac:dyDescent="0.25">
      <c r="A28" s="33" t="s">
        <v>23</v>
      </c>
      <c r="D28" s="38" t="s">
        <v>53</v>
      </c>
      <c r="E28" s="38" t="s">
        <v>53</v>
      </c>
      <c r="F28" s="31">
        <v>2000</v>
      </c>
      <c r="G28" s="31">
        <v>6423.4285714285716</v>
      </c>
      <c r="H28" s="31">
        <v>9453</v>
      </c>
      <c r="I28" s="31">
        <v>14</v>
      </c>
    </row>
    <row r="29" spans="1:9" x14ac:dyDescent="0.25">
      <c r="A29" s="33" t="s">
        <v>23</v>
      </c>
      <c r="D29" s="38" t="s">
        <v>54</v>
      </c>
      <c r="E29" s="38" t="s">
        <v>54</v>
      </c>
      <c r="F29" s="36">
        <v>1.37</v>
      </c>
      <c r="G29" s="36">
        <v>4.256292577227911</v>
      </c>
      <c r="H29" s="36">
        <v>6.7</v>
      </c>
      <c r="I29" s="31">
        <v>15</v>
      </c>
    </row>
    <row r="30" spans="1:9" x14ac:dyDescent="0.25">
      <c r="A30" s="33" t="s">
        <v>23</v>
      </c>
      <c r="D30" s="38" t="s">
        <v>55</v>
      </c>
      <c r="E30" s="38" t="s">
        <v>55</v>
      </c>
      <c r="F30" s="36">
        <v>17.399999999999999</v>
      </c>
      <c r="G30" s="36">
        <v>18.259411764705884</v>
      </c>
      <c r="H30" s="36">
        <v>19.5</v>
      </c>
      <c r="I30" s="31">
        <v>17</v>
      </c>
    </row>
    <row r="31" spans="1:9" x14ac:dyDescent="0.25">
      <c r="A31" s="33" t="s">
        <v>23</v>
      </c>
      <c r="C31" s="18" t="s">
        <v>49</v>
      </c>
      <c r="D31" s="38" t="s">
        <v>61</v>
      </c>
      <c r="E31" s="38" t="s">
        <v>67</v>
      </c>
      <c r="F31" s="46">
        <v>0.61</v>
      </c>
      <c r="G31" s="46">
        <v>0.66912830658906264</v>
      </c>
      <c r="H31" s="46">
        <v>0.71</v>
      </c>
      <c r="I31" s="31">
        <v>17</v>
      </c>
    </row>
    <row r="32" spans="1:9" x14ac:dyDescent="0.25">
      <c r="A32" s="33" t="s">
        <v>23</v>
      </c>
      <c r="C32" s="18" t="s">
        <v>49</v>
      </c>
      <c r="D32" s="38" t="s">
        <v>63</v>
      </c>
      <c r="E32" s="38" t="s">
        <v>68</v>
      </c>
      <c r="F32" s="46">
        <v>0.68</v>
      </c>
      <c r="G32" s="46">
        <v>0.81516955597950813</v>
      </c>
      <c r="H32" s="46">
        <v>0.93</v>
      </c>
      <c r="I32" s="31">
        <v>17</v>
      </c>
    </row>
    <row r="33" spans="6:9" x14ac:dyDescent="0.3">
      <c r="F33" s="31"/>
      <c r="G33" s="31"/>
      <c r="H33" s="31"/>
      <c r="I33" s="31"/>
    </row>
    <row r="34" spans="6:9" x14ac:dyDescent="0.3">
      <c r="F34" s="31"/>
      <c r="G34" s="31"/>
      <c r="H34" s="31"/>
      <c r="I34" s="31"/>
    </row>
    <row r="35" spans="6:9" x14ac:dyDescent="0.3">
      <c r="F35" s="31"/>
      <c r="G35" s="31"/>
      <c r="H35" s="31"/>
      <c r="I35" s="31"/>
    </row>
    <row r="36" spans="6:9" x14ac:dyDescent="0.3">
      <c r="F36" s="31"/>
      <c r="G36" s="31"/>
      <c r="H36" s="31"/>
      <c r="I36" s="31"/>
    </row>
    <row r="37" spans="6:9" x14ac:dyDescent="0.3">
      <c r="F37" s="31"/>
      <c r="G37" s="31"/>
      <c r="H37" s="31"/>
      <c r="I37" s="31"/>
    </row>
    <row r="38" spans="6:9" x14ac:dyDescent="0.3">
      <c r="F38" s="31"/>
      <c r="G38" s="31"/>
      <c r="H38" s="31"/>
      <c r="I38" s="31"/>
    </row>
    <row r="39" spans="6:9" x14ac:dyDescent="0.3">
      <c r="F39" s="31"/>
      <c r="G39" s="31"/>
      <c r="H39" s="31"/>
      <c r="I39" s="31"/>
    </row>
    <row r="40" spans="6:9" x14ac:dyDescent="0.3">
      <c r="F40" s="40"/>
      <c r="G40" s="40"/>
      <c r="H40" s="40"/>
      <c r="I40" s="31"/>
    </row>
  </sheetData>
  <pageMargins left="1.3385826771653544" right="0" top="1.9685039370078741" bottom="0.39370078740157483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5779816A04245AF9871C51BBCBCCF" ma:contentTypeVersion="15" ma:contentTypeDescription="Create a new document." ma:contentTypeScope="" ma:versionID="c36b1e0043b26d5275b6ee3416f06eef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98a5663d61fab8d5584dbd6fc8f98a95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/>
  </documentManagement>
</p:properties>
</file>

<file path=customXml/itemProps1.xml><?xml version="1.0" encoding="utf-8"?>
<ds:datastoreItem xmlns:ds="http://schemas.openxmlformats.org/officeDocument/2006/customXml" ds:itemID="{2FA60046-28EE-4E05-A488-7A443753E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f47d-535d-45cb-b25a-a4963ce16b90"/>
    <ds:schemaRef ds:uri="4e3470d1-1794-477f-9531-e667d23dbd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24AB9-04F9-4B89-95AB-994D8D397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EC896-53D7-4997-8974-5EF804553B5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e3470d1-1794-477f-9531-e667d23dbdcb"/>
    <ds:schemaRef ds:uri="cac8f47d-535d-45cb-b25a-a4963ce16b9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Content</vt:lpstr>
      <vt:lpstr>Key_data_1-Y</vt:lpstr>
      <vt:lpstr>Key_data_2-Y</vt:lpstr>
      <vt:lpstr>Key_data_3-Y</vt:lpstr>
      <vt:lpstr>Key_data_4-Y</vt:lpstr>
      <vt:lpstr>Content!Print_Area</vt:lpstr>
      <vt:lpstr>'Key_data_1-Y'!Print_Area</vt:lpstr>
      <vt:lpstr>'Key_data_2-Y'!Print_Area</vt:lpstr>
      <vt:lpstr>'Key_data_3-Y'!Print_Area</vt:lpstr>
      <vt:lpstr>'Key_data_4-Y'!Print_Area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Helland, Rune</dc:creator>
  <cp:lastModifiedBy>Izabella Lipovac</cp:lastModifiedBy>
  <dcterms:created xsi:type="dcterms:W3CDTF">2025-08-21T11:06:26Z</dcterms:created>
  <dcterms:modified xsi:type="dcterms:W3CDTF">2025-08-22T11:36:24Z</dcterms:modified>
</cp:coreProperties>
</file>